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725A504C-113C-4FCE-BF21-BB61843817CB}" xr6:coauthVersionLast="46" xr6:coauthVersionMax="46" xr10:uidLastSave="{00000000-0000-0000-0000-000000000000}"/>
  <bookViews>
    <workbookView xWindow="-120" yWindow="-120" windowWidth="20730" windowHeight="11310" xr2:uid="{76FE626C-1884-47E9-93BC-C3AC7ACEB260}"/>
  </bookViews>
  <sheets>
    <sheet name="S10" sheetId="1" r:id="rId1"/>
  </sheets>
  <definedNames>
    <definedName name="_xlnm._FilterDatabase" localSheetId="0" hidden="1">'S10'!$C$8:$AB$268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92" i="1" l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268" i="1"/>
  <c r="AB265" i="1" s="1"/>
  <c r="AB267" i="1"/>
  <c r="AB266" i="1"/>
  <c r="AB264" i="1"/>
  <c r="AB263" i="1"/>
  <c r="F262" i="1"/>
  <c r="AB262" i="1" s="1"/>
  <c r="AB261" i="1"/>
  <c r="AB260" i="1"/>
  <c r="AB259" i="1"/>
  <c r="AB257" i="1"/>
  <c r="AB256" i="1"/>
  <c r="AB255" i="1"/>
  <c r="AB254" i="1"/>
  <c r="AB253" i="1"/>
  <c r="AB252" i="1"/>
  <c r="AB251" i="1"/>
  <c r="AB250" i="1"/>
  <c r="AB248" i="1"/>
  <c r="AB245" i="1"/>
  <c r="AB244" i="1"/>
  <c r="AB243" i="1"/>
  <c r="AB242" i="1"/>
  <c r="AB241" i="1"/>
  <c r="AB240" i="1"/>
  <c r="AB239" i="1" s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 s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F179" i="1"/>
  <c r="AB179" i="1" s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F124" i="1"/>
  <c r="AB124" i="1" s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58" i="1" l="1"/>
  <c r="AB249" i="1"/>
</calcChain>
</file>

<file path=xl/sharedStrings.xml><?xml version="1.0" encoding="utf-8"?>
<sst xmlns="http://schemas.openxmlformats.org/spreadsheetml/2006/main" count="957" uniqueCount="415">
  <si>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</si>
  <si>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</si>
  <si>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</si>
  <si>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</si>
  <si>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</si>
  <si>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</si>
  <si>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</si>
  <si>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</si>
  <si>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</si>
  <si>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S10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</si>
  <si>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</si>
  <si>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</si>
  <si>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</si>
  <si>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</si>
  <si>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</si>
  <si>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</si>
  <si>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</si>
  <si>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</si>
  <si>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</si>
  <si>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</si>
  <si>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</si>
  <si>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</si>
  <si>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</si>
  <si>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</si>
  <si>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</si>
  <si>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</si>
  <si>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</si>
  <si>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</si>
  <si>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</si>
  <si>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</si>
  <si>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</si>
  <si>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</si>
  <si>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</si>
  <si>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</si>
  <si>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</si>
  <si>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</si>
  <si>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</si>
  <si>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</si>
  <si>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</si>
  <si>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</si>
  <si>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</si>
  <si>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</si>
  <si>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</si>
  <si>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</si>
  <si>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</si>
  <si>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</si>
  <si>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</si>
  <si>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</si>
  <si>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</si>
  <si>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</si>
  <si>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</si>
  <si>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</si>
  <si>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</si>
  <si>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</si>
  <si>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</si>
  <si>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</si>
  <si>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</si>
  <si>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</si>
  <si>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</si>
  <si>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</si>
  <si>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</si>
  <si>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</si>
  <si>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</si>
  <si>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</si>
  <si>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</si>
  <si>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</si>
  <si>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</si>
  <si>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</si>
  <si>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</si>
  <si>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</si>
  <si>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</si>
  <si>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</si>
  <si>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</si>
  <si>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</si>
  <si>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</si>
  <si>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</si>
  <si>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</si>
  <si>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</si>
  <si>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</si>
  <si>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</si>
  <si>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</si>
  <si>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</si>
  <si>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</si>
  <si>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</si>
  <si>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</si>
  <si>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</si>
  <si>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</si>
  <si>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</si>
  <si>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</si>
  <si>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</si>
  <si>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</si>
  <si>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</si>
  <si>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</si>
  <si>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</si>
  <si>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</si>
  <si>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</si>
  <si>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</si>
  <si>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</si>
  <si>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</si>
  <si>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</si>
  <si>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</si>
  <si>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</si>
  <si>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</si>
  <si>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</si>
  <si>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</si>
  <si>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</si>
  <si>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</si>
  <si>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</si>
  <si>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</si>
  <si>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</si>
  <si>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</si>
  <si>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</si>
  <si>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</si>
  <si>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</si>
  <si>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</si>
  <si>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</si>
  <si>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</si>
  <si>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</si>
  <si>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</si>
  <si>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</si>
  <si>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</si>
  <si>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</si>
  <si>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</si>
  <si>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</si>
  <si>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</si>
  <si>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</si>
  <si>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</si>
  <si>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</si>
  <si>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</si>
  <si>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</si>
  <si>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</si>
  <si>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</si>
  <si>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</si>
  <si>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</si>
  <si>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</si>
  <si>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</si>
  <si>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</si>
  <si>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</si>
  <si>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</si>
  <si>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</si>
  <si>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</si>
  <si>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</si>
  <si>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</si>
  <si>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</si>
  <si>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</si>
  <si>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</si>
  <si>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</si>
  <si>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</si>
  <si>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</si>
  <si>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</si>
  <si>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</si>
  <si>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</si>
  <si>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</si>
  <si>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</si>
  <si>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</si>
  <si>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</si>
  <si>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</si>
  <si>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</si>
  <si>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</si>
  <si>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</si>
  <si>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</si>
  <si>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</si>
  <si>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</si>
  <si>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</si>
  <si>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</si>
  <si>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</si>
  <si>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</si>
  <si>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</si>
  <si>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</si>
  <si>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</si>
  <si>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</si>
  <si>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</si>
  <si>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</si>
  <si>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</si>
  <si>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</si>
  <si>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</si>
  <si>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</si>
  <si>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</si>
  <si>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</si>
  <si>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</si>
  <si>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</si>
  <si>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</si>
  <si>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</si>
  <si>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</si>
  <si>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</si>
  <si>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</si>
  <si>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</si>
  <si>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</si>
  <si>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</si>
  <si>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</si>
  <si>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</si>
  <si>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</si>
  <si>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</si>
  <si>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</si>
  <si>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</si>
  <si>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</si>
  <si>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</si>
  <si>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</si>
  <si>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</si>
  <si>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</si>
  <si>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</si>
  <si>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</si>
  <si>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</si>
  <si>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</si>
  <si>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</si>
  <si>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</si>
  <si>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</si>
  <si>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</si>
  <si>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</si>
  <si>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PFBS1800356</t>
  </si>
  <si>
    <t>KOOL 190g export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</si>
  <si>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</si>
  <si>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</si>
  <si>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</si>
  <si>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</si>
  <si>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</si>
  <si>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</si>
  <si>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</si>
  <si>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</si>
  <si>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</si>
  <si>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</si>
  <si>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</si>
  <si>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</si>
  <si>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</si>
  <si>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</si>
  <si>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</si>
  <si>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</si>
  <si>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</si>
  <si>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</si>
  <si>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</si>
  <si>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</si>
  <si>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</si>
  <si>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</si>
  <si>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</si>
  <si>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</si>
  <si>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</si>
  <si>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</si>
  <si>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</si>
  <si>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</si>
  <si>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</si>
  <si>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</si>
  <si>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</si>
  <si>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</si>
  <si>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</si>
  <si>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</si>
  <si>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</si>
  <si>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</si>
  <si>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</si>
  <si>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</si>
  <si>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</si>
  <si>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</si>
  <si>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</si>
  <si>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</si>
  <si>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</si>
  <si>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</si>
  <si>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</si>
  <si>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</si>
  <si>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</si>
  <si>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</si>
  <si>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</si>
  <si>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</si>
  <si>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</si>
  <si>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</si>
  <si>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</si>
  <si>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</si>
  <si>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</si>
  <si>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</si>
  <si>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</si>
  <si>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</si>
  <si>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</si>
  <si>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</si>
  <si>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</si>
  <si>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</si>
  <si>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</si>
  <si>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</si>
  <si>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</si>
  <si>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</si>
  <si>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</si>
  <si>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</si>
  <si>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</si>
  <si>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</si>
  <si>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</si>
  <si>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</si>
  <si>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</si>
  <si>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</si>
  <si>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</si>
  <si>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</si>
  <si>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</si>
  <si>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</si>
  <si>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</si>
  <si>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</si>
  <si>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</si>
  <si>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</si>
  <si>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</si>
  <si>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</si>
  <si>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</si>
  <si>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</si>
  <si>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</si>
  <si>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</si>
  <si>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</si>
  <si>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</si>
  <si>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</si>
  <si>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</si>
  <si>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</si>
  <si>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</si>
  <si>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</si>
  <si>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</si>
  <si>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</si>
  <si>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</si>
  <si>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>GIANDUIOTTO TWIST 150x10g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</si>
  <si>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</si>
  <si>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</si>
  <si>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</si>
  <si>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</si>
  <si>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</si>
  <si>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</si>
  <si>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</si>
  <si>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</si>
  <si>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</si>
  <si>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</si>
  <si>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</si>
  <si>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</si>
  <si>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</si>
  <si>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</si>
  <si>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</si>
  <si>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PFBS1600270</t>
  </si>
  <si>
    <t>SO CHICO 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</si>
  <si>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</si>
  <si>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</si>
  <si>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</si>
  <si>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</si>
  <si>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</si>
  <si>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</si>
  <si>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</si>
  <si>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</si>
  <si>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</si>
  <si>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</si>
  <si>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</si>
  <si>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</si>
  <si>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</si>
  <si>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</si>
  <si>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</si>
  <si>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</si>
  <si>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</si>
  <si>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</si>
  <si>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</si>
  <si>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</si>
  <si>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</si>
  <si>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</si>
  <si>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</si>
  <si>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</si>
  <si>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</si>
  <si>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</si>
  <si>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</si>
  <si>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</si>
  <si>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</si>
  <si>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</si>
  <si>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</si>
  <si>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</si>
  <si>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</si>
  <si>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</si>
  <si>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</si>
  <si>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</si>
  <si>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</si>
  <si>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</si>
  <si>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</si>
  <si>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</si>
  <si>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</si>
  <si>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</si>
  <si>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</si>
  <si>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</si>
  <si>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</si>
  <si>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</si>
  <si>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</si>
  <si>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</si>
  <si>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</si>
  <si>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</si>
  <si>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</si>
  <si>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</si>
  <si>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</si>
  <si>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</si>
  <si>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</si>
  <si>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</si>
  <si>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</si>
  <si>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</si>
  <si>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</si>
  <si>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</si>
  <si>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</si>
  <si>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</si>
  <si>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</si>
  <si>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</si>
  <si>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</si>
  <si>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</si>
  <si>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</si>
  <si>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</si>
  <si>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</si>
  <si>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</si>
  <si>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</si>
  <si>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</si>
  <si>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</si>
  <si>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</si>
  <si>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</si>
  <si>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</si>
  <si>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suivre les stocks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</si>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</sst>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43" fontId="6" fillId="0" borderId="0" xfId="1" applyFont="1"/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7" fillId="14" borderId="11" xfId="0" applyNumberFormat="1" applyFont="1" applyFill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175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06A5-1E23-41E4-89E7-A1CDE6C81A45}">
  <sheetPr filterMode="1">
    <tabColor theme="5" tint="0.39997558519241921"/>
  </sheetPr>
  <dimension ref="B1:AE600"/>
  <sheetViews>
    <sheetView tabSelected="1" zoomScale="90" zoomScaleNormal="90" workbookViewId="0">
      <pane ySplit="8" topLeftCell="A9" activePane="bottomLeft" state="frozen"/>
      <selection pane="bottomLeft" activeCell="E272" sqref="E272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7" width="4.140625" style="5" bestFit="1" customWidth="1"/>
    <col min="28" max="28" width="10.7109375" style="8" customWidth="1"/>
    <col min="29" max="29" width="30" style="9" customWidth="1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44253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44259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60" t="s">
        <v>9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61" t="s">
        <v>15</v>
      </c>
      <c r="H7" s="62"/>
      <c r="I7" s="63"/>
      <c r="J7" s="61" t="s">
        <v>16</v>
      </c>
      <c r="K7" s="62"/>
      <c r="L7" s="63"/>
      <c r="M7" s="62" t="s">
        <v>17</v>
      </c>
      <c r="N7" s="62"/>
      <c r="O7" s="62"/>
      <c r="P7" s="61" t="s">
        <v>18</v>
      </c>
      <c r="Q7" s="62"/>
      <c r="R7" s="63"/>
      <c r="S7" s="62" t="s">
        <v>19</v>
      </c>
      <c r="T7" s="62"/>
      <c r="U7" s="62"/>
      <c r="V7" s="61" t="s">
        <v>20</v>
      </c>
      <c r="W7" s="62"/>
      <c r="X7" s="63"/>
      <c r="Y7" s="61" t="s">
        <v>21</v>
      </c>
      <c r="Z7" s="62"/>
      <c r="AA7" s="63"/>
      <c r="AB7" s="21"/>
    </row>
    <row r="8" spans="2:30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30" ht="15" hidden="1" customHeight="1" x14ac:dyDescent="0.25">
      <c r="B9" t="s">
        <v>29</v>
      </c>
      <c r="C9" s="34" t="s">
        <v>28</v>
      </c>
      <c r="D9" t="s">
        <v>32</v>
      </c>
      <c r="E9" t="s">
        <v>33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5">
        <f t="shared" ref="AB9:AB32" si="0">SUM(G9:AA9)*F9</f>
        <v>0</v>
      </c>
      <c r="AD9" s="30"/>
    </row>
    <row r="10" spans="2:30" ht="15" hidden="1" customHeight="1" x14ac:dyDescent="0.25">
      <c r="B10" t="s">
        <v>29</v>
      </c>
      <c r="C10" s="34" t="s">
        <v>28</v>
      </c>
      <c r="D10" t="s">
        <v>34</v>
      </c>
      <c r="E10" s="1" t="s">
        <v>35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D10" s="30"/>
    </row>
    <row r="11" spans="2:30" ht="15" hidden="1" customHeight="1" x14ac:dyDescent="0.25">
      <c r="B11" t="s">
        <v>29</v>
      </c>
      <c r="C11" s="34" t="s">
        <v>28</v>
      </c>
      <c r="D11" t="s">
        <v>36</v>
      </c>
      <c r="E11" s="1" t="s">
        <v>37</v>
      </c>
      <c r="F11" s="2">
        <v>5608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D11" s="30"/>
    </row>
    <row r="12" spans="2:30" ht="15" hidden="1" customHeight="1" x14ac:dyDescent="0.25">
      <c r="B12" t="s">
        <v>29</v>
      </c>
      <c r="C12" s="34" t="s">
        <v>28</v>
      </c>
      <c r="D12" t="s">
        <v>38</v>
      </c>
      <c r="E12" s="1" t="s">
        <v>39</v>
      </c>
      <c r="F12" s="2">
        <v>1122</v>
      </c>
      <c r="G12" s="32"/>
      <c r="H12" s="30"/>
      <c r="I12" s="31"/>
      <c r="J12" s="30"/>
      <c r="K12" s="30"/>
      <c r="L12" s="30"/>
      <c r="M12" s="32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D12" s="30"/>
    </row>
    <row r="13" spans="2:30" ht="15" hidden="1" customHeight="1" x14ac:dyDescent="0.25">
      <c r="B13" t="s">
        <v>29</v>
      </c>
      <c r="C13" s="34" t="s">
        <v>28</v>
      </c>
      <c r="D13" t="s">
        <v>40</v>
      </c>
      <c r="E13" s="1" t="s">
        <v>41</v>
      </c>
      <c r="F13" s="2">
        <v>1122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D13" s="30"/>
    </row>
    <row r="14" spans="2:30" ht="15" hidden="1" customHeight="1" x14ac:dyDescent="0.25">
      <c r="B14" t="s">
        <v>29</v>
      </c>
      <c r="C14" s="34" t="s">
        <v>28</v>
      </c>
      <c r="D14" t="s">
        <v>42</v>
      </c>
      <c r="E14" s="1" t="s">
        <v>43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D14" s="30"/>
    </row>
    <row r="15" spans="2:30" ht="15" hidden="1" customHeight="1" x14ac:dyDescent="0.25">
      <c r="B15" t="s">
        <v>29</v>
      </c>
      <c r="C15" s="34" t="s">
        <v>28</v>
      </c>
      <c r="D15" t="s">
        <v>44</v>
      </c>
      <c r="E15" s="1" t="s">
        <v>45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D15" s="30"/>
    </row>
    <row r="16" spans="2:30" ht="15" hidden="1" customHeight="1" x14ac:dyDescent="0.25">
      <c r="B16" t="s">
        <v>29</v>
      </c>
      <c r="C16" s="34" t="s">
        <v>28</v>
      </c>
      <c r="D16" t="s">
        <v>46</v>
      </c>
      <c r="E16" s="1" t="s">
        <v>47</v>
      </c>
      <c r="F16" s="2">
        <v>2805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D16" s="30"/>
    </row>
    <row r="17" spans="2:30" ht="15" hidden="1" customHeight="1" x14ac:dyDescent="0.25">
      <c r="B17" t="s">
        <v>29</v>
      </c>
      <c r="C17" s="34" t="s">
        <v>28</v>
      </c>
      <c r="D17" t="s">
        <v>36</v>
      </c>
      <c r="E17" s="1" t="s">
        <v>48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D17" s="30"/>
    </row>
    <row r="18" spans="2:30" ht="15" hidden="1" customHeight="1" x14ac:dyDescent="0.25">
      <c r="B18" t="s">
        <v>29</v>
      </c>
      <c r="C18" s="34" t="s">
        <v>28</v>
      </c>
      <c r="D18" t="s">
        <v>49</v>
      </c>
      <c r="E18" s="1" t="s">
        <v>50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D18" s="30"/>
    </row>
    <row r="19" spans="2:30" ht="15" hidden="1" customHeight="1" x14ac:dyDescent="0.25">
      <c r="B19" t="s">
        <v>29</v>
      </c>
      <c r="C19" s="34" t="s">
        <v>28</v>
      </c>
      <c r="D19" t="s">
        <v>51</v>
      </c>
      <c r="E19" s="1" t="s">
        <v>52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D19" s="30"/>
    </row>
    <row r="20" spans="2:30" ht="15" hidden="1" customHeight="1" x14ac:dyDescent="0.25">
      <c r="B20" t="s">
        <v>29</v>
      </c>
      <c r="C20" s="34"/>
      <c r="D20" t="s">
        <v>53</v>
      </c>
      <c r="E20" s="1" t="s">
        <v>54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D20" s="30"/>
    </row>
    <row r="21" spans="2:30" ht="15" hidden="1" customHeight="1" x14ac:dyDescent="0.25">
      <c r="B21" t="s">
        <v>29</v>
      </c>
      <c r="C21" s="34" t="s">
        <v>28</v>
      </c>
      <c r="D21" t="s">
        <v>57</v>
      </c>
      <c r="E21" s="1" t="s">
        <v>58</v>
      </c>
      <c r="F21" s="2">
        <v>960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D21" s="30"/>
    </row>
    <row r="22" spans="2:30" ht="15" hidden="1" customHeight="1" x14ac:dyDescent="0.25">
      <c r="B22" t="s">
        <v>29</v>
      </c>
      <c r="C22" s="34"/>
      <c r="D22" t="s">
        <v>59</v>
      </c>
      <c r="E22" s="1" t="s">
        <v>60</v>
      </c>
      <c r="F22" s="2">
        <v>960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D22" s="30"/>
    </row>
    <row r="23" spans="2:30" ht="15" hidden="1" customHeight="1" x14ac:dyDescent="0.25">
      <c r="B23" t="s">
        <v>29</v>
      </c>
      <c r="C23" s="34"/>
      <c r="D23" t="s">
        <v>61</v>
      </c>
      <c r="E23" s="1" t="s">
        <v>62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D23" s="30"/>
    </row>
    <row r="24" spans="2:30" ht="15" hidden="1" customHeight="1" x14ac:dyDescent="0.25">
      <c r="B24" t="s">
        <v>29</v>
      </c>
      <c r="C24" s="34"/>
      <c r="D24" t="s">
        <v>63</v>
      </c>
      <c r="E24" s="1" t="s">
        <v>64</v>
      </c>
      <c r="F24" s="2">
        <v>1122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D24" s="30"/>
    </row>
    <row r="25" spans="2:30" ht="15" hidden="1" customHeight="1" x14ac:dyDescent="0.25">
      <c r="B25" t="s">
        <v>29</v>
      </c>
      <c r="C25" s="34"/>
      <c r="D25" t="s">
        <v>65</v>
      </c>
      <c r="E25" s="1" t="s">
        <v>66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D25" s="30"/>
    </row>
    <row r="26" spans="2:30" ht="15" hidden="1" customHeight="1" x14ac:dyDescent="0.25">
      <c r="B26" t="s">
        <v>29</v>
      </c>
      <c r="C26" s="34" t="s">
        <v>28</v>
      </c>
      <c r="D26" t="s">
        <v>67</v>
      </c>
      <c r="E26" s="1" t="s">
        <v>68</v>
      </c>
      <c r="F26" s="2">
        <v>3400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D26" s="30"/>
    </row>
    <row r="27" spans="2:30" ht="15" hidden="1" customHeight="1" x14ac:dyDescent="0.25">
      <c r="B27" t="s">
        <v>29</v>
      </c>
      <c r="C27" s="34"/>
      <c r="D27" t="s">
        <v>69</v>
      </c>
      <c r="E27" s="1" t="s">
        <v>70</v>
      </c>
      <c r="F27" s="2">
        <v>960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D27" s="30"/>
    </row>
    <row r="28" spans="2:30" ht="15" hidden="1" customHeight="1" x14ac:dyDescent="0.25">
      <c r="B28" t="s">
        <v>29</v>
      </c>
      <c r="C28" s="34"/>
      <c r="D28" s="36" t="s">
        <v>71</v>
      </c>
      <c r="E28" s="37" t="s">
        <v>72</v>
      </c>
      <c r="F28" s="2">
        <v>1122</v>
      </c>
      <c r="G28" s="30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D28" s="30"/>
    </row>
    <row r="29" spans="2:30" ht="15" hidden="1" customHeight="1" x14ac:dyDescent="0.25">
      <c r="B29" t="s">
        <v>29</v>
      </c>
      <c r="C29" s="34"/>
      <c r="D29" s="36" t="s">
        <v>73</v>
      </c>
      <c r="E29" s="37" t="s">
        <v>74</v>
      </c>
      <c r="F29" s="2">
        <v>1122</v>
      </c>
      <c r="G29" s="30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D29" s="30"/>
    </row>
    <row r="30" spans="2:30" ht="15" hidden="1" customHeight="1" x14ac:dyDescent="0.25">
      <c r="B30" t="s">
        <v>29</v>
      </c>
      <c r="C30" s="34"/>
      <c r="D30" s="38" t="s">
        <v>75</v>
      </c>
      <c r="E30" s="38" t="s">
        <v>76</v>
      </c>
      <c r="F30" s="2">
        <v>4000</v>
      </c>
      <c r="G30" s="32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0"/>
        <v>0</v>
      </c>
      <c r="AD30" s="30"/>
    </row>
    <row r="31" spans="2:30" ht="15" hidden="1" customHeight="1" x14ac:dyDescent="0.25">
      <c r="C31" s="34"/>
      <c r="D31" s="38" t="s">
        <v>77</v>
      </c>
      <c r="E31" s="38" t="s">
        <v>78</v>
      </c>
      <c r="F31" s="2">
        <v>960</v>
      </c>
      <c r="G31" s="30"/>
      <c r="H31" s="30"/>
      <c r="I31" s="31"/>
      <c r="J31" s="32"/>
      <c r="K31" s="30"/>
      <c r="L31" s="31"/>
      <c r="N31" s="30"/>
      <c r="O31" s="31"/>
      <c r="P31" s="30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0"/>
        <v>0</v>
      </c>
      <c r="AD31" s="30"/>
    </row>
    <row r="32" spans="2:30" ht="15" hidden="1" customHeight="1" x14ac:dyDescent="0.25">
      <c r="C32" s="34"/>
      <c r="D32" s="38" t="s">
        <v>79</v>
      </c>
      <c r="E32" s="38" t="s">
        <v>80</v>
      </c>
      <c r="F32" s="2">
        <v>960</v>
      </c>
      <c r="G32" s="30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U32" s="31"/>
      <c r="V32" s="30"/>
      <c r="W32" s="30"/>
      <c r="X32" s="31"/>
      <c r="Y32" s="30"/>
      <c r="Z32" s="30"/>
      <c r="AA32" s="31"/>
      <c r="AB32" s="35">
        <f t="shared" si="0"/>
        <v>0</v>
      </c>
      <c r="AD32" s="30"/>
    </row>
    <row r="33" spans="2:30" ht="15" hidden="1" customHeight="1" x14ac:dyDescent="0.25">
      <c r="B33" t="s">
        <v>29</v>
      </c>
      <c r="C33" s="34" t="s">
        <v>28</v>
      </c>
      <c r="D33" t="s">
        <v>30</v>
      </c>
      <c r="E33" s="1" t="s">
        <v>31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ref="AB33:AB54" si="1">SUM(G33:AA33)*F33</f>
        <v>0</v>
      </c>
      <c r="AD33" s="30"/>
    </row>
    <row r="34" spans="2:30" ht="15" hidden="1" customHeight="1" x14ac:dyDescent="0.25">
      <c r="B34" t="s">
        <v>29</v>
      </c>
      <c r="C34" s="34" t="s">
        <v>28</v>
      </c>
      <c r="D34" t="s">
        <v>32</v>
      </c>
      <c r="E34" s="1" t="s">
        <v>81</v>
      </c>
      <c r="F34" s="2">
        <v>720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D34" s="30"/>
    </row>
    <row r="35" spans="2:30" ht="15" hidden="1" customHeight="1" x14ac:dyDescent="0.25">
      <c r="B35" t="s">
        <v>29</v>
      </c>
      <c r="C35" s="34" t="s">
        <v>28</v>
      </c>
      <c r="D35" t="s">
        <v>34</v>
      </c>
      <c r="E35" s="1" t="s">
        <v>82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D35" s="30"/>
    </row>
    <row r="36" spans="2:30" ht="15" hidden="1" customHeight="1" x14ac:dyDescent="0.25">
      <c r="B36" t="s">
        <v>29</v>
      </c>
      <c r="C36" s="34" t="s">
        <v>28</v>
      </c>
      <c r="D36" t="s">
        <v>36</v>
      </c>
      <c r="E36" s="1" t="s">
        <v>83</v>
      </c>
      <c r="F36" s="2">
        <v>720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D36" s="30"/>
    </row>
    <row r="37" spans="2:30" ht="15" hidden="1" customHeight="1" x14ac:dyDescent="0.25">
      <c r="C37" s="34"/>
      <c r="D37" t="s">
        <v>55</v>
      </c>
      <c r="E37" s="1" t="s">
        <v>84</v>
      </c>
      <c r="F37" s="2">
        <v>3840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D37" s="30"/>
    </row>
    <row r="38" spans="2:30" ht="15" hidden="1" customHeight="1" x14ac:dyDescent="0.25">
      <c r="B38" t="s">
        <v>29</v>
      </c>
      <c r="C38" s="34" t="s">
        <v>28</v>
      </c>
      <c r="D38" t="s">
        <v>38</v>
      </c>
      <c r="E38" s="1" t="s">
        <v>39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D38" s="30"/>
    </row>
    <row r="39" spans="2:30" ht="15" hidden="1" customHeight="1" x14ac:dyDescent="0.25">
      <c r="B39" t="s">
        <v>29</v>
      </c>
      <c r="C39" s="34" t="s">
        <v>28</v>
      </c>
      <c r="D39" t="s">
        <v>40</v>
      </c>
      <c r="E39" s="1" t="s">
        <v>41</v>
      </c>
      <c r="F39" s="2">
        <v>1152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D39" s="30"/>
    </row>
    <row r="40" spans="2:30" ht="15" hidden="1" customHeight="1" x14ac:dyDescent="0.25">
      <c r="B40" t="s">
        <v>29</v>
      </c>
      <c r="C40" s="34" t="s">
        <v>28</v>
      </c>
      <c r="D40" t="s">
        <v>42</v>
      </c>
      <c r="E40" s="1" t="s">
        <v>43</v>
      </c>
      <c r="F40" s="2">
        <v>1152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D40" s="30"/>
    </row>
    <row r="41" spans="2:30" ht="15" hidden="1" customHeight="1" x14ac:dyDescent="0.25">
      <c r="B41" t="s">
        <v>29</v>
      </c>
      <c r="C41" s="34" t="s">
        <v>28</v>
      </c>
      <c r="D41" t="s">
        <v>44</v>
      </c>
      <c r="E41" s="1" t="s">
        <v>45</v>
      </c>
      <c r="F41" s="2">
        <v>1152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D41" s="30"/>
    </row>
    <row r="42" spans="2:30" ht="15" hidden="1" customHeight="1" x14ac:dyDescent="0.25">
      <c r="B42" t="s">
        <v>29</v>
      </c>
      <c r="C42" s="34" t="s">
        <v>28</v>
      </c>
      <c r="D42" t="s">
        <v>46</v>
      </c>
      <c r="E42" s="1" t="s">
        <v>47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D42" s="30"/>
    </row>
    <row r="43" spans="2:30" ht="15" hidden="1" customHeight="1" x14ac:dyDescent="0.25">
      <c r="B43" t="s">
        <v>29</v>
      </c>
      <c r="C43" s="34" t="s">
        <v>28</v>
      </c>
      <c r="D43" t="s">
        <v>85</v>
      </c>
      <c r="E43" s="1" t="s">
        <v>48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D43" s="30"/>
    </row>
    <row r="44" spans="2:30" ht="15" hidden="1" customHeight="1" x14ac:dyDescent="0.25">
      <c r="B44" t="s">
        <v>29</v>
      </c>
      <c r="C44" s="34" t="s">
        <v>28</v>
      </c>
      <c r="D44" t="s">
        <v>49</v>
      </c>
      <c r="E44" s="1" t="s">
        <v>50</v>
      </c>
      <c r="F44" s="2">
        <v>2880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D44" s="30"/>
    </row>
    <row r="45" spans="2:30" hidden="1" x14ac:dyDescent="0.25">
      <c r="B45" t="s">
        <v>29</v>
      </c>
      <c r="C45" s="34" t="s">
        <v>28</v>
      </c>
      <c r="D45" t="s">
        <v>51</v>
      </c>
      <c r="E45" s="1" t="s">
        <v>86</v>
      </c>
      <c r="F45" s="2">
        <v>2880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D45" s="30"/>
    </row>
    <row r="46" spans="2:30" hidden="1" x14ac:dyDescent="0.25">
      <c r="C46" s="34"/>
      <c r="D46" t="s">
        <v>53</v>
      </c>
      <c r="E46" s="1" t="s">
        <v>54</v>
      </c>
      <c r="F46" s="2">
        <v>2880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D46" s="30"/>
    </row>
    <row r="47" spans="2:30" ht="15" hidden="1" customHeight="1" x14ac:dyDescent="0.25">
      <c r="B47" t="s">
        <v>29</v>
      </c>
      <c r="C47" s="34" t="s">
        <v>28</v>
      </c>
      <c r="D47" t="s">
        <v>55</v>
      </c>
      <c r="E47" s="1" t="s">
        <v>56</v>
      </c>
      <c r="F47" s="2">
        <v>3610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D47" s="30"/>
    </row>
    <row r="48" spans="2:30" ht="15" hidden="1" customHeight="1" x14ac:dyDescent="0.25">
      <c r="B48" t="s">
        <v>29</v>
      </c>
      <c r="C48" s="34" t="s">
        <v>28</v>
      </c>
      <c r="D48" t="s">
        <v>87</v>
      </c>
      <c r="E48" s="1" t="s">
        <v>88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D48" s="30"/>
    </row>
    <row r="49" spans="2:31" ht="15" hidden="1" customHeight="1" x14ac:dyDescent="0.25">
      <c r="B49" t="s">
        <v>29</v>
      </c>
      <c r="C49" s="34" t="s">
        <v>28</v>
      </c>
      <c r="D49" t="s">
        <v>89</v>
      </c>
      <c r="E49" s="1" t="s">
        <v>90</v>
      </c>
      <c r="F49" s="2">
        <v>2304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D49" s="30"/>
    </row>
    <row r="50" spans="2:31" ht="15" hidden="1" customHeight="1" x14ac:dyDescent="0.25">
      <c r="B50" t="s">
        <v>29</v>
      </c>
      <c r="C50" s="34" t="s">
        <v>28</v>
      </c>
      <c r="D50" t="s">
        <v>91</v>
      </c>
      <c r="E50" s="1" t="s">
        <v>92</v>
      </c>
      <c r="F50" s="2">
        <v>2304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D50" s="30"/>
    </row>
    <row r="51" spans="2:31" ht="15" hidden="1" customHeight="1" x14ac:dyDescent="0.25">
      <c r="B51" t="s">
        <v>29</v>
      </c>
      <c r="C51" s="34" t="s">
        <v>28</v>
      </c>
      <c r="D51" t="s">
        <v>93</v>
      </c>
      <c r="E51" s="1" t="s">
        <v>94</v>
      </c>
      <c r="F51" s="2">
        <v>2304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D51" s="30"/>
    </row>
    <row r="52" spans="2:31" ht="15" hidden="1" customHeight="1" x14ac:dyDescent="0.25">
      <c r="B52" t="s">
        <v>29</v>
      </c>
      <c r="C52" s="39"/>
      <c r="D52" t="s">
        <v>95</v>
      </c>
      <c r="E52" s="1" t="s">
        <v>96</v>
      </c>
      <c r="F52" s="2">
        <v>1536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D52" s="30"/>
    </row>
    <row r="53" spans="2:31" ht="15" hidden="1" customHeight="1" x14ac:dyDescent="0.25">
      <c r="B53" t="s">
        <v>29</v>
      </c>
      <c r="C53" s="39"/>
      <c r="D53" t="s">
        <v>97</v>
      </c>
      <c r="E53" s="1" t="s">
        <v>98</v>
      </c>
      <c r="F53" s="2">
        <v>720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1"/>
        <v>0</v>
      </c>
      <c r="AD53" s="30"/>
    </row>
    <row r="54" spans="2:31" ht="15" hidden="1" customHeight="1" x14ac:dyDescent="0.25">
      <c r="C54" s="39"/>
      <c r="D54" s="36" t="s">
        <v>99</v>
      </c>
      <c r="E54" s="37" t="s">
        <v>100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1"/>
        <v>0</v>
      </c>
      <c r="AD54" s="30"/>
    </row>
    <row r="55" spans="2:31" ht="15" hidden="1" customHeight="1" x14ac:dyDescent="0.25">
      <c r="B55" t="s">
        <v>29</v>
      </c>
      <c r="C55" s="34" t="s">
        <v>28</v>
      </c>
      <c r="D55" t="s">
        <v>101</v>
      </c>
      <c r="E55" s="1" t="s">
        <v>102</v>
      </c>
      <c r="F55" s="2">
        <v>1440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ref="AB55:AB63" si="2">SUM(G55:AA55)*F55</f>
        <v>0</v>
      </c>
      <c r="AD55" s="30"/>
    </row>
    <row r="56" spans="2:31" ht="15" hidden="1" customHeight="1" x14ac:dyDescent="0.25">
      <c r="B56" t="s">
        <v>29</v>
      </c>
      <c r="C56" s="34" t="s">
        <v>28</v>
      </c>
      <c r="D56" t="s">
        <v>103</v>
      </c>
      <c r="E56" s="1" t="s">
        <v>104</v>
      </c>
      <c r="F56" s="2">
        <v>1440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2"/>
        <v>0</v>
      </c>
      <c r="AD56" s="30"/>
    </row>
    <row r="57" spans="2:31" ht="15" hidden="1" customHeight="1" x14ac:dyDescent="0.25">
      <c r="B57" t="s">
        <v>29</v>
      </c>
      <c r="C57" s="34" t="s">
        <v>28</v>
      </c>
      <c r="D57" t="s">
        <v>105</v>
      </c>
      <c r="E57" s="1" t="s">
        <v>106</v>
      </c>
      <c r="F57" s="2">
        <v>1440</v>
      </c>
      <c r="G57" s="32"/>
      <c r="H57" s="30"/>
      <c r="I57" s="31"/>
      <c r="J57" s="30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si="2"/>
        <v>0</v>
      </c>
      <c r="AD57" s="30"/>
    </row>
    <row r="58" spans="2:31" ht="15" hidden="1" customHeight="1" x14ac:dyDescent="0.25">
      <c r="B58" t="s">
        <v>29</v>
      </c>
      <c r="C58" s="34" t="s">
        <v>28</v>
      </c>
      <c r="D58" t="s">
        <v>107</v>
      </c>
      <c r="E58" s="1" t="s">
        <v>108</v>
      </c>
      <c r="F58" s="2">
        <v>1840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D58" s="30"/>
    </row>
    <row r="59" spans="2:31" ht="15" hidden="1" customHeight="1" x14ac:dyDescent="0.25">
      <c r="B59" t="s">
        <v>29</v>
      </c>
      <c r="C59" s="34" t="s">
        <v>28</v>
      </c>
      <c r="D59" t="s">
        <v>109</v>
      </c>
      <c r="E59" s="1" t="s">
        <v>110</v>
      </c>
      <c r="F59" s="2">
        <v>1840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si="2"/>
        <v>0</v>
      </c>
      <c r="AD59" s="30"/>
    </row>
    <row r="60" spans="2:31" hidden="1" x14ac:dyDescent="0.25">
      <c r="B60" t="s">
        <v>29</v>
      </c>
      <c r="C60" s="34" t="s">
        <v>28</v>
      </c>
      <c r="D60" t="s">
        <v>111</v>
      </c>
      <c r="E60" s="1" t="s">
        <v>112</v>
      </c>
      <c r="F60" s="2">
        <v>1707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D60" s="30"/>
    </row>
    <row r="61" spans="2:31" hidden="1" x14ac:dyDescent="0.25">
      <c r="B61" t="s">
        <v>29</v>
      </c>
      <c r="C61" s="34" t="s">
        <v>28</v>
      </c>
      <c r="D61" t="s">
        <v>113</v>
      </c>
      <c r="E61" s="1" t="s">
        <v>114</v>
      </c>
      <c r="F61" s="2">
        <v>1707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2"/>
        <v>0</v>
      </c>
      <c r="AD61" s="30"/>
      <c r="AE61" t="s">
        <v>115</v>
      </c>
    </row>
    <row r="62" spans="2:31" hidden="1" x14ac:dyDescent="0.25">
      <c r="B62" t="s">
        <v>29</v>
      </c>
      <c r="C62" s="34" t="s">
        <v>28</v>
      </c>
      <c r="D62" t="s">
        <v>116</v>
      </c>
      <c r="E62" s="1" t="s">
        <v>117</v>
      </c>
      <c r="F62" s="2">
        <v>1707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2"/>
        <v>0</v>
      </c>
      <c r="AD62" s="30"/>
    </row>
    <row r="63" spans="2:31" ht="15" hidden="1" customHeight="1" x14ac:dyDescent="0.25">
      <c r="B63" t="s">
        <v>29</v>
      </c>
      <c r="C63" s="34" t="s">
        <v>28</v>
      </c>
      <c r="D63" t="s">
        <v>118</v>
      </c>
      <c r="E63" s="1" t="s">
        <v>119</v>
      </c>
      <c r="F63" s="2">
        <v>1472</v>
      </c>
      <c r="G63" s="32"/>
      <c r="H63" s="30"/>
      <c r="I63" s="31"/>
      <c r="J63" s="32"/>
      <c r="K63" s="30"/>
      <c r="L63" s="31"/>
      <c r="M63" s="30"/>
      <c r="N63" s="30"/>
      <c r="O63" s="30"/>
      <c r="P63" s="30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2"/>
        <v>0</v>
      </c>
      <c r="AD63" s="30"/>
    </row>
    <row r="64" spans="2:31" ht="15" hidden="1" customHeight="1" x14ac:dyDescent="0.25">
      <c r="B64" t="s">
        <v>120</v>
      </c>
      <c r="C64" s="34" t="s">
        <v>28</v>
      </c>
      <c r="D64" t="s">
        <v>121</v>
      </c>
      <c r="E64" s="1" t="s">
        <v>122</v>
      </c>
      <c r="F64" s="2">
        <v>1152</v>
      </c>
      <c r="G64" s="32"/>
      <c r="H64" s="30"/>
      <c r="I64" s="31"/>
      <c r="J64" s="32"/>
      <c r="K64" s="30"/>
      <c r="L64" s="31"/>
      <c r="M64" s="30"/>
      <c r="N64" s="30"/>
      <c r="O64" s="31"/>
      <c r="P64" s="30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ref="AB64:AB68" si="3">SUM(G64:AA64)*F64</f>
        <v>0</v>
      </c>
      <c r="AD64" s="30"/>
    </row>
    <row r="65" spans="2:30" ht="15" hidden="1" customHeight="1" x14ac:dyDescent="0.25">
      <c r="B65" t="s">
        <v>120</v>
      </c>
      <c r="C65" s="34" t="s">
        <v>28</v>
      </c>
      <c r="D65" t="s">
        <v>123</v>
      </c>
      <c r="E65" s="1" t="s">
        <v>124</v>
      </c>
      <c r="F65" s="2">
        <v>1493</v>
      </c>
      <c r="G65" s="32"/>
      <c r="H65" s="30"/>
      <c r="I65" s="31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si="3"/>
        <v>0</v>
      </c>
      <c r="AD65" s="30"/>
    </row>
    <row r="66" spans="2:30" ht="15" hidden="1" customHeight="1" x14ac:dyDescent="0.25">
      <c r="B66" t="s">
        <v>120</v>
      </c>
      <c r="C66" s="34" t="s">
        <v>28</v>
      </c>
      <c r="D66" t="s">
        <v>125</v>
      </c>
      <c r="E66" s="1" t="s">
        <v>126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3"/>
        <v>0</v>
      </c>
      <c r="AD66" s="30"/>
    </row>
    <row r="67" spans="2:30" ht="15" hidden="1" customHeight="1" x14ac:dyDescent="0.25">
      <c r="B67" t="s">
        <v>120</v>
      </c>
      <c r="C67" s="34" t="s">
        <v>28</v>
      </c>
      <c r="D67" t="s">
        <v>127</v>
      </c>
      <c r="E67" s="1" t="s">
        <v>128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3"/>
        <v>0</v>
      </c>
      <c r="AD67" s="30"/>
    </row>
    <row r="68" spans="2:30" ht="15" hidden="1" customHeight="1" x14ac:dyDescent="0.25">
      <c r="B68" t="s">
        <v>120</v>
      </c>
      <c r="C68" s="34" t="s">
        <v>28</v>
      </c>
      <c r="D68" t="s">
        <v>129</v>
      </c>
      <c r="E68" s="1" t="s">
        <v>130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si="3"/>
        <v>0</v>
      </c>
      <c r="AD68" s="30"/>
    </row>
    <row r="69" spans="2:30" ht="15" hidden="1" customHeight="1" x14ac:dyDescent="0.25">
      <c r="B69" t="s">
        <v>120</v>
      </c>
      <c r="C69" s="34" t="s">
        <v>28</v>
      </c>
      <c r="D69" t="s">
        <v>131</v>
      </c>
      <c r="E69" s="1" t="s">
        <v>132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ref="AB69:AB94" si="4">SUM(G69:AA69)*F69</f>
        <v>0</v>
      </c>
      <c r="AD69" s="30"/>
    </row>
    <row r="70" spans="2:30" ht="15" hidden="1" customHeight="1" x14ac:dyDescent="0.25">
      <c r="B70" t="s">
        <v>120</v>
      </c>
      <c r="C70" s="34" t="s">
        <v>28</v>
      </c>
      <c r="D70" t="s">
        <v>133</v>
      </c>
      <c r="E70" s="1" t="s">
        <v>134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5">
        <f t="shared" si="4"/>
        <v>0</v>
      </c>
      <c r="AD70" s="30"/>
    </row>
    <row r="71" spans="2:30" ht="15" hidden="1" customHeight="1" x14ac:dyDescent="0.25">
      <c r="B71" t="s">
        <v>120</v>
      </c>
      <c r="C71" s="34" t="s">
        <v>28</v>
      </c>
      <c r="D71" t="s">
        <v>135</v>
      </c>
      <c r="E71" s="1" t="s">
        <v>136</v>
      </c>
      <c r="F71" s="2">
        <v>1493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D71" s="30"/>
    </row>
    <row r="72" spans="2:30" ht="15" hidden="1" customHeight="1" x14ac:dyDescent="0.25">
      <c r="B72" t="s">
        <v>120</v>
      </c>
      <c r="C72" s="34" t="s">
        <v>28</v>
      </c>
      <c r="D72" t="s">
        <v>137</v>
      </c>
      <c r="E72" s="1" t="s">
        <v>138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D72" s="30"/>
    </row>
    <row r="73" spans="2:30" ht="15" hidden="1" customHeight="1" x14ac:dyDescent="0.25">
      <c r="B73" t="s">
        <v>120</v>
      </c>
      <c r="C73" s="34" t="s">
        <v>28</v>
      </c>
      <c r="D73" t="s">
        <v>125</v>
      </c>
      <c r="E73" s="1" t="s">
        <v>126</v>
      </c>
      <c r="F73" s="2">
        <v>1493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D73" s="30"/>
    </row>
    <row r="74" spans="2:30" ht="15" hidden="1" customHeight="1" x14ac:dyDescent="0.25">
      <c r="C74" s="34"/>
      <c r="D74" t="s">
        <v>123</v>
      </c>
      <c r="E74" s="1" t="s">
        <v>124</v>
      </c>
      <c r="F74" s="2">
        <v>1493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D74" s="30"/>
    </row>
    <row r="75" spans="2:30" ht="15" hidden="1" customHeight="1" x14ac:dyDescent="0.25">
      <c r="B75" t="s">
        <v>120</v>
      </c>
      <c r="C75" s="34" t="s">
        <v>28</v>
      </c>
      <c r="D75" t="s">
        <v>139</v>
      </c>
      <c r="E75" s="1" t="s">
        <v>140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D75" s="30"/>
    </row>
    <row r="76" spans="2:30" ht="15" hidden="1" customHeight="1" x14ac:dyDescent="0.25">
      <c r="B76" t="s">
        <v>120</v>
      </c>
      <c r="C76" s="34" t="s">
        <v>28</v>
      </c>
      <c r="D76" t="s">
        <v>141</v>
      </c>
      <c r="E76" s="1" t="s">
        <v>142</v>
      </c>
      <c r="F76" s="2">
        <v>1493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D76" s="30"/>
    </row>
    <row r="77" spans="2:30" ht="15" hidden="1" customHeight="1" x14ac:dyDescent="0.25">
      <c r="B77" t="s">
        <v>120</v>
      </c>
      <c r="C77" s="34" t="s">
        <v>28</v>
      </c>
      <c r="D77" t="s">
        <v>143</v>
      </c>
      <c r="E77" s="1" t="s">
        <v>144</v>
      </c>
      <c r="F77" s="2">
        <v>1493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D77" s="30"/>
    </row>
    <row r="78" spans="2:30" ht="15" hidden="1" customHeight="1" x14ac:dyDescent="0.25">
      <c r="B78" t="s">
        <v>120</v>
      </c>
      <c r="C78" s="34" t="s">
        <v>28</v>
      </c>
      <c r="D78" t="s">
        <v>145</v>
      </c>
      <c r="E78" s="1" t="s">
        <v>146</v>
      </c>
      <c r="F78" s="2">
        <v>480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D78" s="30"/>
    </row>
    <row r="79" spans="2:30" ht="15" hidden="1" customHeight="1" x14ac:dyDescent="0.25">
      <c r="B79" t="s">
        <v>120</v>
      </c>
      <c r="C79" s="34" t="s">
        <v>28</v>
      </c>
      <c r="D79" t="s">
        <v>147</v>
      </c>
      <c r="E79" s="1" t="s">
        <v>148</v>
      </c>
      <c r="F79" s="2">
        <v>480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D79" s="30"/>
    </row>
    <row r="80" spans="2:30" ht="15" hidden="1" customHeight="1" x14ac:dyDescent="0.25">
      <c r="B80" t="s">
        <v>120</v>
      </c>
      <c r="C80" s="34" t="s">
        <v>28</v>
      </c>
      <c r="D80" t="s">
        <v>149</v>
      </c>
      <c r="E80" s="1" t="s">
        <v>150</v>
      </c>
      <c r="F80" s="2">
        <v>480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D80" s="30"/>
    </row>
    <row r="81" spans="2:30" ht="15" hidden="1" customHeight="1" x14ac:dyDescent="0.25">
      <c r="B81" t="s">
        <v>120</v>
      </c>
      <c r="C81" s="34" t="s">
        <v>28</v>
      </c>
      <c r="D81" t="s">
        <v>151</v>
      </c>
      <c r="E81" s="1" t="s">
        <v>152</v>
      </c>
      <c r="F81" s="2">
        <v>480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D81" s="30"/>
    </row>
    <row r="82" spans="2:30" ht="15" hidden="1" customHeight="1" x14ac:dyDescent="0.25">
      <c r="B82" t="s">
        <v>120</v>
      </c>
      <c r="C82" s="34" t="s">
        <v>28</v>
      </c>
      <c r="D82" t="s">
        <v>153</v>
      </c>
      <c r="E82" s="1" t="s">
        <v>154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D82" s="30"/>
    </row>
    <row r="83" spans="2:30" ht="15" hidden="1" customHeight="1" x14ac:dyDescent="0.25">
      <c r="B83" t="s">
        <v>120</v>
      </c>
      <c r="C83" s="34" t="s">
        <v>28</v>
      </c>
      <c r="D83" t="s">
        <v>155</v>
      </c>
      <c r="E83" s="1" t="s">
        <v>156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D83" s="30"/>
    </row>
    <row r="84" spans="2:30" ht="15" hidden="1" customHeight="1" x14ac:dyDescent="0.25">
      <c r="B84" t="s">
        <v>120</v>
      </c>
      <c r="C84" s="34" t="s">
        <v>28</v>
      </c>
      <c r="D84" t="s">
        <v>157</v>
      </c>
      <c r="E84" s="1" t="s">
        <v>158</v>
      </c>
      <c r="F84" s="2">
        <v>1493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D84" s="30"/>
    </row>
    <row r="85" spans="2:30" ht="15" hidden="1" customHeight="1" x14ac:dyDescent="0.25">
      <c r="C85" s="34"/>
      <c r="D85" t="s">
        <v>123</v>
      </c>
      <c r="E85" s="1" t="s">
        <v>124</v>
      </c>
      <c r="F85" s="2">
        <v>1493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D85" s="30"/>
    </row>
    <row r="86" spans="2:30" ht="15" hidden="1" customHeight="1" x14ac:dyDescent="0.25">
      <c r="B86" t="s">
        <v>120</v>
      </c>
      <c r="C86" s="34" t="s">
        <v>28</v>
      </c>
      <c r="D86" t="s">
        <v>159</v>
      </c>
      <c r="E86" s="1" t="s">
        <v>160</v>
      </c>
      <c r="F86" s="2">
        <v>1493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D86" s="30"/>
    </row>
    <row r="87" spans="2:30" ht="15" hidden="1" customHeight="1" x14ac:dyDescent="0.25">
      <c r="B87" t="s">
        <v>120</v>
      </c>
      <c r="C87" s="34"/>
      <c r="D87" t="s">
        <v>161</v>
      </c>
      <c r="E87" s="1" t="s">
        <v>162</v>
      </c>
      <c r="F87" s="2">
        <v>750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D87" s="30"/>
    </row>
    <row r="88" spans="2:30" ht="15" hidden="1" customHeight="1" x14ac:dyDescent="0.25">
      <c r="B88" t="s">
        <v>120</v>
      </c>
      <c r="C88" s="34"/>
      <c r="D88" t="s">
        <v>163</v>
      </c>
      <c r="E88" s="1" t="s">
        <v>164</v>
      </c>
      <c r="F88" s="2">
        <v>750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D88" s="30"/>
    </row>
    <row r="89" spans="2:30" ht="15" hidden="1" customHeight="1" x14ac:dyDescent="0.25">
      <c r="B89" t="s">
        <v>120</v>
      </c>
      <c r="C89" s="34"/>
      <c r="D89" t="s">
        <v>165</v>
      </c>
      <c r="E89" s="1" t="s">
        <v>166</v>
      </c>
      <c r="F89" s="2">
        <v>750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D89" s="30"/>
    </row>
    <row r="90" spans="2:30" ht="15" hidden="1" customHeight="1" x14ac:dyDescent="0.25">
      <c r="B90" t="s">
        <v>120</v>
      </c>
      <c r="C90" s="34"/>
      <c r="D90" t="s">
        <v>167</v>
      </c>
      <c r="E90" s="1" t="s">
        <v>168</v>
      </c>
      <c r="F90" s="2">
        <v>840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4"/>
        <v>0</v>
      </c>
      <c r="AD90" s="30"/>
    </row>
    <row r="91" spans="2:30" ht="15" hidden="1" customHeight="1" x14ac:dyDescent="0.25">
      <c r="B91" t="s">
        <v>120</v>
      </c>
      <c r="C91" s="34"/>
      <c r="D91" t="s">
        <v>169</v>
      </c>
      <c r="E91" s="1" t="s">
        <v>170</v>
      </c>
      <c r="F91" s="2">
        <v>840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4"/>
        <v>0</v>
      </c>
      <c r="AD91" s="30"/>
    </row>
    <row r="92" spans="2:30" ht="15" hidden="1" customHeight="1" x14ac:dyDescent="0.25">
      <c r="B92" t="s">
        <v>120</v>
      </c>
      <c r="C92" s="34"/>
      <c r="D92" t="s">
        <v>171</v>
      </c>
      <c r="E92" s="1" t="s">
        <v>172</v>
      </c>
      <c r="F92" s="2">
        <v>840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4"/>
        <v>0</v>
      </c>
      <c r="AD92" s="30"/>
    </row>
    <row r="93" spans="2:30" ht="15" hidden="1" customHeight="1" x14ac:dyDescent="0.25">
      <c r="B93" t="s">
        <v>120</v>
      </c>
      <c r="C93" s="34"/>
      <c r="D93" t="s">
        <v>173</v>
      </c>
      <c r="E93" s="1" t="s">
        <v>174</v>
      </c>
      <c r="F93" s="2">
        <v>840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4"/>
        <v>0</v>
      </c>
      <c r="AD93" s="30"/>
    </row>
    <row r="94" spans="2:30" ht="15" hidden="1" customHeight="1" x14ac:dyDescent="0.25">
      <c r="B94" t="s">
        <v>120</v>
      </c>
      <c r="C94" s="34"/>
      <c r="D94" t="s">
        <v>175</v>
      </c>
      <c r="E94" s="1" t="s">
        <v>176</v>
      </c>
      <c r="F94" s="2">
        <v>1200</v>
      </c>
      <c r="G94" s="32"/>
      <c r="H94" s="30"/>
      <c r="I94" s="31"/>
      <c r="J94" s="30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4"/>
        <v>0</v>
      </c>
      <c r="AD94" s="30"/>
    </row>
    <row r="95" spans="2:30" ht="15" hidden="1" customHeight="1" x14ac:dyDescent="0.25">
      <c r="B95" t="s">
        <v>29</v>
      </c>
      <c r="C95" s="34" t="s">
        <v>177</v>
      </c>
      <c r="D95" t="s">
        <v>178</v>
      </c>
      <c r="E95" s="1" t="s">
        <v>179</v>
      </c>
      <c r="F95" s="2">
        <v>765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ref="AB95:AB106" si="5">SUM(G95:AA95)*F95</f>
        <v>0</v>
      </c>
      <c r="AD95" s="30"/>
    </row>
    <row r="96" spans="2:30" ht="15" hidden="1" customHeight="1" x14ac:dyDescent="0.25">
      <c r="B96" t="s">
        <v>29</v>
      </c>
      <c r="C96" s="34" t="s">
        <v>177</v>
      </c>
      <c r="D96" t="s">
        <v>182</v>
      </c>
      <c r="E96" s="1" t="s">
        <v>183</v>
      </c>
      <c r="F96" s="2">
        <v>1224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5"/>
        <v>0</v>
      </c>
      <c r="AD96" s="30"/>
    </row>
    <row r="97" spans="2:30" ht="15" hidden="1" customHeight="1" x14ac:dyDescent="0.25">
      <c r="B97" t="s">
        <v>29</v>
      </c>
      <c r="C97" s="34" t="s">
        <v>177</v>
      </c>
      <c r="D97" t="s">
        <v>184</v>
      </c>
      <c r="E97" s="1" t="s">
        <v>185</v>
      </c>
      <c r="F97" s="2">
        <v>2464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5"/>
        <v>0</v>
      </c>
      <c r="AD97" s="30"/>
    </row>
    <row r="98" spans="2:30" ht="15" hidden="1" customHeight="1" x14ac:dyDescent="0.25">
      <c r="B98" t="s">
        <v>29</v>
      </c>
      <c r="C98" s="34" t="s">
        <v>177</v>
      </c>
      <c r="D98" t="s">
        <v>186</v>
      </c>
      <c r="E98" s="1" t="s">
        <v>187</v>
      </c>
      <c r="F98" s="2">
        <v>2464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5"/>
        <v>0</v>
      </c>
      <c r="AD98" s="30"/>
    </row>
    <row r="99" spans="2:30" ht="15" hidden="1" customHeight="1" x14ac:dyDescent="0.25">
      <c r="B99" t="s">
        <v>29</v>
      </c>
      <c r="C99" s="34" t="s">
        <v>177</v>
      </c>
      <c r="D99" t="s">
        <v>188</v>
      </c>
      <c r="E99" s="1" t="s">
        <v>189</v>
      </c>
      <c r="F99" s="2">
        <v>2464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40"/>
      <c r="AA99" s="31"/>
      <c r="AB99" s="35">
        <f t="shared" si="5"/>
        <v>0</v>
      </c>
      <c r="AD99" s="30"/>
    </row>
    <row r="100" spans="2:30" ht="15" hidden="1" customHeight="1" x14ac:dyDescent="0.25">
      <c r="B100" t="s">
        <v>29</v>
      </c>
      <c r="C100" s="34"/>
      <c r="D100" t="s">
        <v>190</v>
      </c>
      <c r="E100" s="1" t="s">
        <v>191</v>
      </c>
      <c r="F100" s="2">
        <v>2430</v>
      </c>
      <c r="G100" s="32"/>
      <c r="H100" s="30"/>
      <c r="I100" s="31"/>
      <c r="J100" s="32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5"/>
        <v>0</v>
      </c>
      <c r="AD100" s="30"/>
    </row>
    <row r="101" spans="2:30" ht="15" hidden="1" customHeight="1" x14ac:dyDescent="0.25">
      <c r="B101" t="s">
        <v>29</v>
      </c>
      <c r="C101" s="34"/>
      <c r="D101" t="s">
        <v>192</v>
      </c>
      <c r="E101" s="1" t="s">
        <v>193</v>
      </c>
      <c r="F101" s="2">
        <v>1000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5"/>
        <v>0</v>
      </c>
      <c r="AD101" s="30"/>
    </row>
    <row r="102" spans="2:30" ht="15" hidden="1" customHeight="1" x14ac:dyDescent="0.25">
      <c r="B102" t="s">
        <v>29</v>
      </c>
      <c r="C102" s="34"/>
      <c r="D102" t="s">
        <v>194</v>
      </c>
      <c r="E102" s="1" t="s">
        <v>195</v>
      </c>
      <c r="F102" s="2">
        <v>1064</v>
      </c>
      <c r="G102" s="32"/>
      <c r="H102" s="30"/>
      <c r="I102" s="31"/>
      <c r="J102" s="32"/>
      <c r="K102" s="30"/>
      <c r="L102" s="31"/>
      <c r="M102" s="30"/>
      <c r="N102" s="30"/>
      <c r="O102" s="31"/>
      <c r="P102" s="30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5"/>
        <v>0</v>
      </c>
      <c r="AD102" s="30"/>
    </row>
    <row r="103" spans="2:30" ht="15" hidden="1" customHeight="1" x14ac:dyDescent="0.25">
      <c r="B103" t="s">
        <v>29</v>
      </c>
      <c r="C103" s="34"/>
      <c r="D103" t="s">
        <v>196</v>
      </c>
      <c r="E103" s="1" t="s">
        <v>197</v>
      </c>
      <c r="F103" s="2">
        <v>1064</v>
      </c>
      <c r="G103" s="32"/>
      <c r="H103" s="30"/>
      <c r="I103" s="31"/>
      <c r="J103" s="30"/>
      <c r="K103" s="30"/>
      <c r="L103" s="31"/>
      <c r="M103" s="30"/>
      <c r="N103" s="30"/>
      <c r="O103" s="31"/>
      <c r="P103" s="30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5"/>
        <v>0</v>
      </c>
      <c r="AD103" s="30"/>
    </row>
    <row r="104" spans="2:30" ht="15" hidden="1" customHeight="1" x14ac:dyDescent="0.25">
      <c r="B104" t="s">
        <v>29</v>
      </c>
      <c r="C104" s="34"/>
      <c r="D104" t="s">
        <v>198</v>
      </c>
      <c r="E104" s="1" t="s">
        <v>199</v>
      </c>
      <c r="F104" s="2">
        <v>8504</v>
      </c>
      <c r="G104" s="32"/>
      <c r="H104" s="30"/>
      <c r="I104" s="31"/>
      <c r="J104" s="30"/>
      <c r="K104" s="30"/>
      <c r="L104" s="31"/>
      <c r="M104" s="30"/>
      <c r="N104" s="30"/>
      <c r="O104" s="31"/>
      <c r="P104" s="30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5"/>
        <v>0</v>
      </c>
      <c r="AD104" s="30"/>
    </row>
    <row r="105" spans="2:30" ht="15" hidden="1" customHeight="1" x14ac:dyDescent="0.25">
      <c r="B105" t="s">
        <v>29</v>
      </c>
      <c r="C105" s="34"/>
      <c r="D105" t="s">
        <v>200</v>
      </c>
      <c r="E105" s="1" t="s">
        <v>201</v>
      </c>
      <c r="F105" s="2">
        <v>8504</v>
      </c>
      <c r="G105" s="32"/>
      <c r="H105" s="30"/>
      <c r="I105" s="31"/>
      <c r="J105" s="30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5"/>
        <v>0</v>
      </c>
      <c r="AD105" s="30"/>
    </row>
    <row r="106" spans="2:30" ht="15" hidden="1" customHeight="1" x14ac:dyDescent="0.25">
      <c r="C106" s="34"/>
      <c r="G106" s="32"/>
      <c r="H106" s="30"/>
      <c r="I106" s="31"/>
      <c r="J106" s="30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5"/>
        <v>0</v>
      </c>
      <c r="AD106" s="30"/>
    </row>
    <row r="107" spans="2:30" ht="15" hidden="1" customHeight="1" x14ac:dyDescent="0.25">
      <c r="B107" t="s">
        <v>29</v>
      </c>
      <c r="C107" s="34" t="s">
        <v>177</v>
      </c>
      <c r="D107" t="s">
        <v>178</v>
      </c>
      <c r="E107" s="1" t="s">
        <v>202</v>
      </c>
      <c r="F107" s="2">
        <v>1063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ref="AB107:AB114" si="6">SUM(G107:AA107)*F107</f>
        <v>0</v>
      </c>
      <c r="AD107" s="30"/>
    </row>
    <row r="108" spans="2:30" ht="15" hidden="1" customHeight="1" x14ac:dyDescent="0.25">
      <c r="B108" t="s">
        <v>29</v>
      </c>
      <c r="C108" s="34" t="s">
        <v>177</v>
      </c>
      <c r="D108" t="s">
        <v>180</v>
      </c>
      <c r="E108" s="1" t="s">
        <v>181</v>
      </c>
      <c r="F108" s="2">
        <v>4250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5">
        <f t="shared" si="6"/>
        <v>0</v>
      </c>
      <c r="AD108" s="30"/>
    </row>
    <row r="109" spans="2:30" ht="15" hidden="1" customHeight="1" x14ac:dyDescent="0.25">
      <c r="B109" t="s">
        <v>29</v>
      </c>
      <c r="C109" s="34" t="s">
        <v>177</v>
      </c>
      <c r="D109" t="s">
        <v>203</v>
      </c>
      <c r="E109" s="1" t="s">
        <v>204</v>
      </c>
      <c r="F109" s="2">
        <v>993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6"/>
        <v>0</v>
      </c>
      <c r="AD109" s="30"/>
    </row>
    <row r="110" spans="2:30" ht="15" hidden="1" customHeight="1" x14ac:dyDescent="0.25">
      <c r="B110" t="s">
        <v>29</v>
      </c>
      <c r="C110" s="34" t="s">
        <v>177</v>
      </c>
      <c r="D110" t="s">
        <v>205</v>
      </c>
      <c r="E110" s="1" t="s">
        <v>206</v>
      </c>
      <c r="F110" s="2">
        <v>993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6"/>
        <v>0</v>
      </c>
      <c r="AD110" s="30"/>
    </row>
    <row r="111" spans="2:30" ht="15" hidden="1" customHeight="1" x14ac:dyDescent="0.25">
      <c r="C111" s="34"/>
      <c r="D111" t="s">
        <v>190</v>
      </c>
      <c r="E111" s="1" t="s">
        <v>191</v>
      </c>
      <c r="F111" s="2">
        <v>3376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6"/>
        <v>0</v>
      </c>
      <c r="AD111" s="30"/>
    </row>
    <row r="112" spans="2:30" ht="15" hidden="1" customHeight="1" x14ac:dyDescent="0.25">
      <c r="C112" s="34"/>
      <c r="D112" t="s">
        <v>200</v>
      </c>
      <c r="E112" s="1" t="s">
        <v>201</v>
      </c>
      <c r="F112" s="2">
        <v>8500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si="6"/>
        <v>0</v>
      </c>
      <c r="AD112" s="30"/>
    </row>
    <row r="113" spans="2:30" ht="15" hidden="1" customHeight="1" x14ac:dyDescent="0.25">
      <c r="B113" t="s">
        <v>29</v>
      </c>
      <c r="C113" s="34" t="s">
        <v>177</v>
      </c>
      <c r="D113" t="s">
        <v>207</v>
      </c>
      <c r="E113" s="1" t="s">
        <v>208</v>
      </c>
      <c r="F113" s="2">
        <v>1604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si="6"/>
        <v>0</v>
      </c>
      <c r="AD113" s="30"/>
    </row>
    <row r="114" spans="2:30" ht="15" hidden="1" customHeight="1" x14ac:dyDescent="0.25">
      <c r="C114" s="34"/>
      <c r="D114" s="36" t="s">
        <v>209</v>
      </c>
      <c r="E114" s="37" t="s">
        <v>210</v>
      </c>
      <c r="G114" s="32"/>
      <c r="H114" s="30"/>
      <c r="I114" s="31"/>
      <c r="J114" s="32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6"/>
        <v>0</v>
      </c>
      <c r="AD114" s="30"/>
    </row>
    <row r="115" spans="2:30" ht="15" hidden="1" customHeight="1" x14ac:dyDescent="0.25">
      <c r="B115" t="s">
        <v>29</v>
      </c>
      <c r="C115" s="34" t="s">
        <v>177</v>
      </c>
      <c r="D115" t="s">
        <v>212</v>
      </c>
      <c r="E115" s="1" t="s">
        <v>213</v>
      </c>
      <c r="F115" s="2">
        <v>3240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ref="AB115:AB122" si="7">SUM(G115:AA115)*F115</f>
        <v>0</v>
      </c>
      <c r="AD115" s="30"/>
    </row>
    <row r="116" spans="2:30" ht="15" hidden="1" customHeight="1" x14ac:dyDescent="0.25">
      <c r="B116" t="s">
        <v>29</v>
      </c>
      <c r="C116" s="34" t="s">
        <v>177</v>
      </c>
      <c r="D116" t="s">
        <v>214</v>
      </c>
      <c r="E116" s="1" t="s">
        <v>215</v>
      </c>
      <c r="F116" s="2">
        <v>3240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7"/>
        <v>0</v>
      </c>
      <c r="AD116" s="30"/>
    </row>
    <row r="117" spans="2:30" ht="15" hidden="1" customHeight="1" x14ac:dyDescent="0.25">
      <c r="B117" t="s">
        <v>29</v>
      </c>
      <c r="C117" s="34" t="s">
        <v>177</v>
      </c>
      <c r="D117" t="s">
        <v>216</v>
      </c>
      <c r="E117" s="1" t="s">
        <v>217</v>
      </c>
      <c r="F117" s="2">
        <v>3240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7"/>
        <v>0</v>
      </c>
      <c r="AD117" s="30"/>
    </row>
    <row r="118" spans="2:30" ht="15" hidden="1" customHeight="1" x14ac:dyDescent="0.25">
      <c r="B118" t="s">
        <v>29</v>
      </c>
      <c r="C118" s="34" t="s">
        <v>177</v>
      </c>
      <c r="D118" t="s">
        <v>218</v>
      </c>
      <c r="E118" s="1" t="s">
        <v>219</v>
      </c>
      <c r="F118" s="2">
        <v>3240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7"/>
        <v>0</v>
      </c>
      <c r="AD118" s="30"/>
    </row>
    <row r="119" spans="2:30" ht="15" hidden="1" customHeight="1" x14ac:dyDescent="0.25">
      <c r="B119" t="s">
        <v>29</v>
      </c>
      <c r="C119" s="34" t="s">
        <v>177</v>
      </c>
      <c r="D119" t="s">
        <v>220</v>
      </c>
      <c r="E119" s="1" t="s">
        <v>221</v>
      </c>
      <c r="F119" s="2">
        <v>3240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si="7"/>
        <v>0</v>
      </c>
      <c r="AD119" s="30"/>
    </row>
    <row r="120" spans="2:30" ht="15" hidden="1" customHeight="1" x14ac:dyDescent="0.25">
      <c r="B120" t="s">
        <v>29</v>
      </c>
      <c r="C120" s="34" t="s">
        <v>177</v>
      </c>
      <c r="D120" t="s">
        <v>222</v>
      </c>
      <c r="E120" s="1" t="s">
        <v>223</v>
      </c>
      <c r="F120" s="2">
        <v>3000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7"/>
        <v>0</v>
      </c>
      <c r="AD120" s="30"/>
    </row>
    <row r="121" spans="2:30" ht="15" hidden="1" customHeight="1" x14ac:dyDescent="0.25">
      <c r="B121" t="s">
        <v>29</v>
      </c>
      <c r="C121" s="34" t="s">
        <v>177</v>
      </c>
      <c r="D121" t="s">
        <v>224</v>
      </c>
      <c r="E121" s="1" t="s">
        <v>225</v>
      </c>
      <c r="F121" s="2">
        <v>3000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7"/>
        <v>0</v>
      </c>
      <c r="AD121" s="30"/>
    </row>
    <row r="122" spans="2:30" ht="15" hidden="1" customHeight="1" x14ac:dyDescent="0.25">
      <c r="B122" t="s">
        <v>29</v>
      </c>
      <c r="C122" s="34"/>
      <c r="D122" t="s">
        <v>226</v>
      </c>
      <c r="E122" s="1" t="s">
        <v>227</v>
      </c>
      <c r="F122" s="2">
        <v>3240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7"/>
        <v>0</v>
      </c>
      <c r="AD122" s="30"/>
    </row>
    <row r="123" spans="2:30" ht="15" hidden="1" customHeight="1" x14ac:dyDescent="0.25">
      <c r="B123" t="s">
        <v>120</v>
      </c>
      <c r="C123" s="34" t="s">
        <v>228</v>
      </c>
      <c r="D123" t="s">
        <v>229</v>
      </c>
      <c r="E123" s="1" t="s">
        <v>230</v>
      </c>
      <c r="F123" s="2">
        <v>1680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ref="AB123:AB142" si="8">SUM(G123:AA123)*F123</f>
        <v>0</v>
      </c>
      <c r="AD123" s="30"/>
    </row>
    <row r="124" spans="2:30" ht="15" hidden="1" customHeight="1" x14ac:dyDescent="0.25">
      <c r="B124" t="s">
        <v>120</v>
      </c>
      <c r="C124" s="34"/>
      <c r="D124" t="s">
        <v>231</v>
      </c>
      <c r="E124" s="1" t="s">
        <v>232</v>
      </c>
      <c r="F124" s="2">
        <f>840*2</f>
        <v>1680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8"/>
        <v>0</v>
      </c>
      <c r="AD124" s="30"/>
    </row>
    <row r="125" spans="2:30" ht="15" hidden="1" customHeight="1" x14ac:dyDescent="0.25">
      <c r="B125" t="s">
        <v>120</v>
      </c>
      <c r="C125" s="34" t="s">
        <v>228</v>
      </c>
      <c r="D125" t="s">
        <v>233</v>
      </c>
      <c r="E125" s="1" t="s">
        <v>234</v>
      </c>
      <c r="F125" s="2">
        <v>1680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8"/>
        <v>0</v>
      </c>
      <c r="AD125" s="30"/>
    </row>
    <row r="126" spans="2:30" ht="15" hidden="1" customHeight="1" x14ac:dyDescent="0.25">
      <c r="B126" t="s">
        <v>120</v>
      </c>
      <c r="C126" s="34" t="s">
        <v>228</v>
      </c>
      <c r="D126" t="s">
        <v>235</v>
      </c>
      <c r="E126" s="1" t="s">
        <v>236</v>
      </c>
      <c r="F126" s="2">
        <v>1680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8"/>
        <v>0</v>
      </c>
      <c r="AD126" s="30"/>
    </row>
    <row r="127" spans="2:30" ht="15" hidden="1" customHeight="1" x14ac:dyDescent="0.25">
      <c r="B127" t="s">
        <v>120</v>
      </c>
      <c r="C127" s="34" t="s">
        <v>228</v>
      </c>
      <c r="D127" t="s">
        <v>237</v>
      </c>
      <c r="E127" s="1" t="s">
        <v>238</v>
      </c>
      <c r="F127" s="2">
        <v>1680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8"/>
        <v>0</v>
      </c>
      <c r="AD127" s="30"/>
    </row>
    <row r="128" spans="2:30" ht="15" hidden="1" customHeight="1" x14ac:dyDescent="0.25">
      <c r="B128" t="s">
        <v>120</v>
      </c>
      <c r="C128" s="34"/>
      <c r="D128" t="s">
        <v>239</v>
      </c>
      <c r="E128" s="1" t="s">
        <v>240</v>
      </c>
      <c r="F128" s="2">
        <v>1680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41"/>
      <c r="U128" s="30"/>
      <c r="V128" s="32"/>
      <c r="W128" s="30"/>
      <c r="X128" s="31"/>
      <c r="Y128" s="30"/>
      <c r="Z128" s="30"/>
      <c r="AA128" s="31"/>
      <c r="AB128" s="35">
        <f t="shared" si="8"/>
        <v>0</v>
      </c>
      <c r="AD128" s="30"/>
    </row>
    <row r="129" spans="2:30" ht="15" hidden="1" customHeight="1" x14ac:dyDescent="0.25">
      <c r="B129" t="s">
        <v>120</v>
      </c>
      <c r="C129" s="34" t="s">
        <v>228</v>
      </c>
      <c r="D129" t="s">
        <v>123</v>
      </c>
      <c r="E129" s="1" t="s">
        <v>124</v>
      </c>
      <c r="F129" s="2">
        <v>1920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8"/>
        <v>0</v>
      </c>
      <c r="AD129" s="30"/>
    </row>
    <row r="130" spans="2:30" ht="15" hidden="1" customHeight="1" x14ac:dyDescent="0.25">
      <c r="B130" t="s">
        <v>120</v>
      </c>
      <c r="C130" s="34" t="s">
        <v>228</v>
      </c>
      <c r="D130" t="s">
        <v>125</v>
      </c>
      <c r="E130" s="1" t="s">
        <v>126</v>
      </c>
      <c r="F130" s="2">
        <v>1920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8"/>
        <v>0</v>
      </c>
      <c r="AD130" s="30"/>
    </row>
    <row r="131" spans="2:30" ht="15" hidden="1" customHeight="1" x14ac:dyDescent="0.25">
      <c r="B131" t="s">
        <v>120</v>
      </c>
      <c r="C131" s="34"/>
      <c r="D131" t="s">
        <v>133</v>
      </c>
      <c r="E131" s="1" t="s">
        <v>241</v>
      </c>
      <c r="F131" s="2">
        <v>1920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8"/>
        <v>0</v>
      </c>
      <c r="AD131" s="30"/>
    </row>
    <row r="132" spans="2:30" ht="15" hidden="1" customHeight="1" x14ac:dyDescent="0.25">
      <c r="C132" s="34"/>
      <c r="D132" t="s">
        <v>137</v>
      </c>
      <c r="E132" s="1" t="s">
        <v>138</v>
      </c>
      <c r="F132" s="2">
        <v>1920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8"/>
        <v>0</v>
      </c>
      <c r="AD132" s="30"/>
    </row>
    <row r="133" spans="2:30" ht="15" hidden="1" customHeight="1" x14ac:dyDescent="0.25">
      <c r="B133" t="s">
        <v>120</v>
      </c>
      <c r="C133" s="34" t="s">
        <v>228</v>
      </c>
      <c r="D133" t="s">
        <v>242</v>
      </c>
      <c r="E133" s="1" t="s">
        <v>243</v>
      </c>
      <c r="F133" s="2">
        <v>1680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42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8"/>
        <v>0</v>
      </c>
      <c r="AD133" s="30"/>
    </row>
    <row r="134" spans="2:30" ht="15" hidden="1" customHeight="1" x14ac:dyDescent="0.25">
      <c r="B134" t="s">
        <v>120</v>
      </c>
      <c r="C134" s="34" t="s">
        <v>228</v>
      </c>
      <c r="D134" t="s">
        <v>153</v>
      </c>
      <c r="E134" s="1" t="s">
        <v>154</v>
      </c>
      <c r="F134" s="2">
        <v>1920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D134" s="30"/>
    </row>
    <row r="135" spans="2:30" ht="15" hidden="1" customHeight="1" x14ac:dyDescent="0.25">
      <c r="B135" t="s">
        <v>120</v>
      </c>
      <c r="C135" s="34" t="s">
        <v>228</v>
      </c>
      <c r="D135" t="s">
        <v>155</v>
      </c>
      <c r="E135" s="1" t="s">
        <v>156</v>
      </c>
      <c r="F135" s="2">
        <v>1920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D135" s="30"/>
    </row>
    <row r="136" spans="2:30" ht="15" hidden="1" customHeight="1" x14ac:dyDescent="0.25">
      <c r="B136" t="s">
        <v>120</v>
      </c>
      <c r="C136" s="34" t="s">
        <v>228</v>
      </c>
      <c r="D136" t="s">
        <v>157</v>
      </c>
      <c r="E136" s="1" t="s">
        <v>158</v>
      </c>
      <c r="F136" s="2">
        <v>1920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D136" s="30"/>
    </row>
    <row r="137" spans="2:30" ht="15" hidden="1" customHeight="1" x14ac:dyDescent="0.25">
      <c r="B137" t="s">
        <v>120</v>
      </c>
      <c r="C137" s="34" t="s">
        <v>228</v>
      </c>
      <c r="D137" t="s">
        <v>244</v>
      </c>
      <c r="E137" s="1" t="s">
        <v>245</v>
      </c>
      <c r="F137" s="2">
        <v>1680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si="8"/>
        <v>0</v>
      </c>
      <c r="AD137" s="30"/>
    </row>
    <row r="138" spans="2:30" ht="15" hidden="1" customHeight="1" x14ac:dyDescent="0.25">
      <c r="B138" t="s">
        <v>120</v>
      </c>
      <c r="C138" s="34" t="s">
        <v>228</v>
      </c>
      <c r="D138" t="s">
        <v>159</v>
      </c>
      <c r="E138" s="1" t="s">
        <v>160</v>
      </c>
      <c r="F138" s="2">
        <v>1920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8"/>
        <v>0</v>
      </c>
      <c r="AD138" s="30"/>
    </row>
    <row r="139" spans="2:30" ht="15" hidden="1" customHeight="1" x14ac:dyDescent="0.25">
      <c r="B139" t="s">
        <v>120</v>
      </c>
      <c r="C139" s="34"/>
      <c r="D139" t="s">
        <v>246</v>
      </c>
      <c r="E139" s="1" t="s">
        <v>247</v>
      </c>
      <c r="F139" s="2">
        <v>1920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8"/>
        <v>0</v>
      </c>
      <c r="AD139" s="30"/>
    </row>
    <row r="140" spans="2:30" hidden="1" x14ac:dyDescent="0.25">
      <c r="B140" t="s">
        <v>120</v>
      </c>
      <c r="C140" s="34" t="s">
        <v>228</v>
      </c>
      <c r="D140" t="s">
        <v>248</v>
      </c>
      <c r="E140" s="1" t="s">
        <v>249</v>
      </c>
      <c r="F140" s="2">
        <v>1344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8"/>
        <v>0</v>
      </c>
      <c r="AD140" s="30"/>
    </row>
    <row r="141" spans="2:30" hidden="1" x14ac:dyDescent="0.25">
      <c r="B141" t="s">
        <v>120</v>
      </c>
      <c r="C141" s="34"/>
      <c r="D141" t="s">
        <v>250</v>
      </c>
      <c r="E141" s="1" t="s">
        <v>251</v>
      </c>
      <c r="F141" s="2">
        <v>1536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8"/>
        <v>0</v>
      </c>
      <c r="AD141" s="30"/>
    </row>
    <row r="142" spans="2:30" hidden="1" x14ac:dyDescent="0.25">
      <c r="B142" t="s">
        <v>120</v>
      </c>
      <c r="C142" s="34"/>
      <c r="D142" t="s">
        <v>252</v>
      </c>
      <c r="E142" s="1" t="s">
        <v>253</v>
      </c>
      <c r="F142" s="2">
        <v>1536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8"/>
        <v>0</v>
      </c>
      <c r="AD142" s="30"/>
    </row>
    <row r="143" spans="2:30" ht="15" hidden="1" customHeight="1" x14ac:dyDescent="0.25">
      <c r="B143" t="s">
        <v>120</v>
      </c>
      <c r="C143" s="34" t="s">
        <v>228</v>
      </c>
      <c r="D143" t="s">
        <v>175</v>
      </c>
      <c r="E143" s="1" t="s">
        <v>176</v>
      </c>
      <c r="F143" s="2">
        <v>2080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ref="AB143:AB168" si="9">SUM(G143:AA143)*F143</f>
        <v>0</v>
      </c>
      <c r="AD143" s="30"/>
    </row>
    <row r="144" spans="2:30" ht="15" hidden="1" customHeight="1" x14ac:dyDescent="0.25">
      <c r="B144" t="s">
        <v>120</v>
      </c>
      <c r="C144" s="34" t="s">
        <v>228</v>
      </c>
      <c r="D144" t="s">
        <v>254</v>
      </c>
      <c r="E144" s="1" t="s">
        <v>255</v>
      </c>
      <c r="F144" s="2">
        <v>2080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9"/>
        <v>0</v>
      </c>
      <c r="AD144" s="30"/>
    </row>
    <row r="145" spans="2:30" ht="15" hidden="1" customHeight="1" x14ac:dyDescent="0.25">
      <c r="B145" t="s">
        <v>120</v>
      </c>
      <c r="C145" s="34" t="s">
        <v>228</v>
      </c>
      <c r="D145" t="s">
        <v>256</v>
      </c>
      <c r="E145" s="1" t="s">
        <v>257</v>
      </c>
      <c r="F145" s="2">
        <v>2080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9"/>
        <v>0</v>
      </c>
      <c r="AD145" s="30"/>
    </row>
    <row r="146" spans="2:30" ht="15" hidden="1" customHeight="1" x14ac:dyDescent="0.25">
      <c r="B146" t="s">
        <v>120</v>
      </c>
      <c r="C146" s="34" t="s">
        <v>228</v>
      </c>
      <c r="D146" t="s">
        <v>258</v>
      </c>
      <c r="E146" s="1" t="s">
        <v>259</v>
      </c>
      <c r="F146" s="2">
        <v>2080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9"/>
        <v>0</v>
      </c>
      <c r="AD146" s="30"/>
    </row>
    <row r="147" spans="2:30" ht="15" hidden="1" customHeight="1" x14ac:dyDescent="0.25">
      <c r="B147" t="s">
        <v>120</v>
      </c>
      <c r="C147" s="34" t="s">
        <v>228</v>
      </c>
      <c r="D147" t="s">
        <v>260</v>
      </c>
      <c r="E147" s="1" t="s">
        <v>261</v>
      </c>
      <c r="F147" s="2">
        <v>2080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9"/>
        <v>0</v>
      </c>
      <c r="AD147" s="30"/>
    </row>
    <row r="148" spans="2:30" ht="15" hidden="1" customHeight="1" x14ac:dyDescent="0.25">
      <c r="B148" t="s">
        <v>120</v>
      </c>
      <c r="C148" s="34" t="s">
        <v>228</v>
      </c>
      <c r="D148" t="s">
        <v>262</v>
      </c>
      <c r="E148" s="1" t="s">
        <v>263</v>
      </c>
      <c r="F148" s="2">
        <v>2080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9"/>
        <v>0</v>
      </c>
      <c r="AD148" s="30"/>
    </row>
    <row r="149" spans="2:30" ht="15" hidden="1" customHeight="1" x14ac:dyDescent="0.25">
      <c r="B149" t="s">
        <v>120</v>
      </c>
      <c r="C149" s="34" t="s">
        <v>228</v>
      </c>
      <c r="D149" t="s">
        <v>264</v>
      </c>
      <c r="E149" s="1" t="s">
        <v>265</v>
      </c>
      <c r="F149" s="2">
        <v>2080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9"/>
        <v>0</v>
      </c>
      <c r="AD149" s="30"/>
    </row>
    <row r="150" spans="2:30" ht="15" hidden="1" customHeight="1" x14ac:dyDescent="0.25">
      <c r="B150" t="s">
        <v>120</v>
      </c>
      <c r="C150" s="34" t="s">
        <v>228</v>
      </c>
      <c r="D150" t="s">
        <v>266</v>
      </c>
      <c r="E150" s="1" t="s">
        <v>267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9"/>
        <v>0</v>
      </c>
      <c r="AD150" s="30"/>
    </row>
    <row r="151" spans="2:30" ht="15" hidden="1" customHeight="1" x14ac:dyDescent="0.25">
      <c r="B151" t="s">
        <v>120</v>
      </c>
      <c r="C151" s="34" t="s">
        <v>228</v>
      </c>
      <c r="D151" t="s">
        <v>268</v>
      </c>
      <c r="E151" s="1" t="s">
        <v>269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9"/>
        <v>0</v>
      </c>
      <c r="AD151" s="30"/>
    </row>
    <row r="152" spans="2:30" ht="15" hidden="1" customHeight="1" x14ac:dyDescent="0.25">
      <c r="B152" t="s">
        <v>120</v>
      </c>
      <c r="C152" s="34" t="s">
        <v>228</v>
      </c>
      <c r="D152" t="s">
        <v>270</v>
      </c>
      <c r="E152" s="1" t="s">
        <v>271</v>
      </c>
      <c r="F152" s="2">
        <v>2080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9"/>
        <v>0</v>
      </c>
      <c r="AD152" s="30"/>
    </row>
    <row r="153" spans="2:30" ht="15" hidden="1" customHeight="1" x14ac:dyDescent="0.25">
      <c r="B153" t="s">
        <v>120</v>
      </c>
      <c r="C153" s="34" t="s">
        <v>228</v>
      </c>
      <c r="D153" t="s">
        <v>272</v>
      </c>
      <c r="E153" s="1" t="s">
        <v>273</v>
      </c>
      <c r="F153" s="2">
        <v>2080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D153" s="30"/>
    </row>
    <row r="154" spans="2:30" hidden="1" x14ac:dyDescent="0.25">
      <c r="B154" t="s">
        <v>120</v>
      </c>
      <c r="C154" s="34" t="s">
        <v>228</v>
      </c>
      <c r="D154" t="s">
        <v>274</v>
      </c>
      <c r="E154" s="1" t="s">
        <v>275</v>
      </c>
      <c r="F154" s="2">
        <v>2080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D154" s="30"/>
    </row>
    <row r="155" spans="2:30" ht="15" hidden="1" customHeight="1" x14ac:dyDescent="0.25">
      <c r="B155" t="s">
        <v>120</v>
      </c>
      <c r="C155" s="34" t="s">
        <v>228</v>
      </c>
      <c r="D155" t="s">
        <v>276</v>
      </c>
      <c r="E155" s="1" t="s">
        <v>277</v>
      </c>
      <c r="F155" s="2">
        <v>2080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D155" s="30"/>
    </row>
    <row r="156" spans="2:30" ht="15" hidden="1" customHeight="1" x14ac:dyDescent="0.25">
      <c r="B156" t="s">
        <v>120</v>
      </c>
      <c r="C156" s="34" t="s">
        <v>228</v>
      </c>
      <c r="D156" t="s">
        <v>278</v>
      </c>
      <c r="E156" s="1" t="s">
        <v>279</v>
      </c>
      <c r="F156" s="2">
        <v>2080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D156" s="30"/>
    </row>
    <row r="157" spans="2:30" hidden="1" x14ac:dyDescent="0.25">
      <c r="B157" t="s">
        <v>120</v>
      </c>
      <c r="C157" s="34" t="s">
        <v>228</v>
      </c>
      <c r="D157" t="s">
        <v>280</v>
      </c>
      <c r="E157" s="1" t="s">
        <v>281</v>
      </c>
      <c r="F157" s="2">
        <v>2080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D157" s="30"/>
    </row>
    <row r="158" spans="2:30" hidden="1" x14ac:dyDescent="0.25">
      <c r="B158" t="s">
        <v>120</v>
      </c>
      <c r="C158" s="34"/>
      <c r="D158" t="s">
        <v>131</v>
      </c>
      <c r="E158" s="1" t="s">
        <v>132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D158" s="30"/>
    </row>
    <row r="159" spans="2:30" hidden="1" x14ac:dyDescent="0.25">
      <c r="B159" t="s">
        <v>120</v>
      </c>
      <c r="C159" s="34"/>
      <c r="D159" t="s">
        <v>123</v>
      </c>
      <c r="E159" s="1" t="s">
        <v>124</v>
      </c>
      <c r="F159" s="2">
        <v>1920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si="9"/>
        <v>0</v>
      </c>
      <c r="AD159" s="30"/>
    </row>
    <row r="160" spans="2:30" hidden="1" x14ac:dyDescent="0.25">
      <c r="B160" t="s">
        <v>120</v>
      </c>
      <c r="C160" s="34"/>
      <c r="D160" t="s">
        <v>125</v>
      </c>
      <c r="E160" s="1" t="s">
        <v>126</v>
      </c>
      <c r="F160" s="2">
        <v>1920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9"/>
        <v>0</v>
      </c>
      <c r="AD160" s="30"/>
    </row>
    <row r="161" spans="2:30" hidden="1" x14ac:dyDescent="0.25">
      <c r="C161" s="34"/>
      <c r="D161" t="s">
        <v>133</v>
      </c>
      <c r="E161" s="1" t="s">
        <v>241</v>
      </c>
      <c r="F161" s="2">
        <v>1920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9"/>
        <v>0</v>
      </c>
      <c r="AD161" s="30"/>
    </row>
    <row r="162" spans="2:30" hidden="1" x14ac:dyDescent="0.25">
      <c r="C162" s="34"/>
      <c r="D162" t="s">
        <v>137</v>
      </c>
      <c r="E162" s="1" t="s">
        <v>138</v>
      </c>
      <c r="F162" s="2">
        <v>1920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9"/>
        <v>0</v>
      </c>
      <c r="AD162" s="30"/>
    </row>
    <row r="163" spans="2:30" hidden="1" x14ac:dyDescent="0.25">
      <c r="B163" t="s">
        <v>120</v>
      </c>
      <c r="C163" s="34"/>
      <c r="D163" t="s">
        <v>242</v>
      </c>
      <c r="E163" s="1" t="s">
        <v>243</v>
      </c>
      <c r="F163" s="2">
        <v>1920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9"/>
        <v>0</v>
      </c>
      <c r="AD163" s="30"/>
    </row>
    <row r="164" spans="2:30" hidden="1" x14ac:dyDescent="0.25">
      <c r="B164" t="s">
        <v>120</v>
      </c>
      <c r="C164" s="34"/>
      <c r="D164" t="s">
        <v>153</v>
      </c>
      <c r="E164" s="1" t="s">
        <v>154</v>
      </c>
      <c r="F164" s="2">
        <v>1920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9"/>
        <v>0</v>
      </c>
      <c r="AD164" s="30"/>
    </row>
    <row r="165" spans="2:30" hidden="1" x14ac:dyDescent="0.25">
      <c r="B165" t="s">
        <v>120</v>
      </c>
      <c r="C165" s="34"/>
      <c r="D165" t="s">
        <v>155</v>
      </c>
      <c r="E165" s="1" t="s">
        <v>156</v>
      </c>
      <c r="F165" s="2">
        <v>1920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9"/>
        <v>0</v>
      </c>
      <c r="AD165" s="30"/>
    </row>
    <row r="166" spans="2:30" hidden="1" x14ac:dyDescent="0.25">
      <c r="C166" s="34"/>
      <c r="D166" t="s">
        <v>282</v>
      </c>
      <c r="E166" s="1" t="s">
        <v>283</v>
      </c>
      <c r="F166" s="2">
        <v>1300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9"/>
        <v>0</v>
      </c>
      <c r="AD166" s="30"/>
    </row>
    <row r="167" spans="2:30" hidden="1" x14ac:dyDescent="0.25">
      <c r="C167" s="34"/>
      <c r="D167" t="s">
        <v>284</v>
      </c>
      <c r="E167" s="1" t="s">
        <v>285</v>
      </c>
      <c r="F167" s="2">
        <v>1500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9"/>
        <v>0</v>
      </c>
      <c r="AD167" s="30"/>
    </row>
    <row r="168" spans="2:30" hidden="1" x14ac:dyDescent="0.25">
      <c r="C168" s="34"/>
      <c r="D168" t="s">
        <v>286</v>
      </c>
      <c r="E168" s="1" t="s">
        <v>287</v>
      </c>
      <c r="F168" s="2">
        <v>1500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9"/>
        <v>0</v>
      </c>
      <c r="AD168" s="30"/>
    </row>
    <row r="169" spans="2:30" hidden="1" x14ac:dyDescent="0.25">
      <c r="B169" t="s">
        <v>120</v>
      </c>
      <c r="C169" s="34" t="s">
        <v>228</v>
      </c>
      <c r="D169" t="s">
        <v>288</v>
      </c>
      <c r="E169" s="1" t="s">
        <v>289</v>
      </c>
      <c r="F169" s="2">
        <v>1123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ref="AB169:AB189" si="10">SUM(G169:AA169)*F169</f>
        <v>0</v>
      </c>
      <c r="AD169" s="30"/>
    </row>
    <row r="170" spans="2:30" ht="15" hidden="1" customHeight="1" x14ac:dyDescent="0.25">
      <c r="B170" t="s">
        <v>120</v>
      </c>
      <c r="C170" s="34" t="s">
        <v>228</v>
      </c>
      <c r="D170" t="s">
        <v>290</v>
      </c>
      <c r="E170" s="1" t="s">
        <v>291</v>
      </c>
      <c r="F170" s="2">
        <v>1123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10"/>
        <v>0</v>
      </c>
      <c r="AD170" s="30"/>
    </row>
    <row r="171" spans="2:30" ht="15" hidden="1" customHeight="1" x14ac:dyDescent="0.25">
      <c r="B171" t="s">
        <v>120</v>
      </c>
      <c r="C171" s="34" t="s">
        <v>228</v>
      </c>
      <c r="D171" t="s">
        <v>292</v>
      </c>
      <c r="E171" s="1" t="s">
        <v>293</v>
      </c>
      <c r="F171" s="2">
        <v>1123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10"/>
        <v>0</v>
      </c>
      <c r="AD171" s="30"/>
    </row>
    <row r="172" spans="2:30" ht="15" hidden="1" customHeight="1" x14ac:dyDescent="0.25">
      <c r="B172" t="s">
        <v>120</v>
      </c>
      <c r="C172" s="34" t="s">
        <v>228</v>
      </c>
      <c r="D172" t="s">
        <v>294</v>
      </c>
      <c r="E172" s="1" t="s">
        <v>295</v>
      </c>
      <c r="F172" s="2">
        <v>1123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10"/>
        <v>0</v>
      </c>
      <c r="AD172" s="30"/>
    </row>
    <row r="173" spans="2:30" ht="15" hidden="1" customHeight="1" x14ac:dyDescent="0.25">
      <c r="B173" t="s">
        <v>120</v>
      </c>
      <c r="C173" s="34" t="s">
        <v>228</v>
      </c>
      <c r="D173" t="s">
        <v>296</v>
      </c>
      <c r="E173" s="1" t="s">
        <v>297</v>
      </c>
      <c r="F173" s="2">
        <v>1123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10"/>
        <v>0</v>
      </c>
      <c r="AD173" s="30"/>
    </row>
    <row r="174" spans="2:30" ht="15" hidden="1" customHeight="1" x14ac:dyDescent="0.25">
      <c r="B174" t="s">
        <v>298</v>
      </c>
      <c r="C174" s="34" t="s">
        <v>228</v>
      </c>
      <c r="D174" t="s">
        <v>299</v>
      </c>
      <c r="E174" s="1" t="s">
        <v>300</v>
      </c>
      <c r="F174" s="2">
        <v>1123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10"/>
        <v>0</v>
      </c>
      <c r="AD174" s="30"/>
    </row>
    <row r="175" spans="2:30" ht="15" hidden="1" customHeight="1" x14ac:dyDescent="0.25">
      <c r="B175" t="s">
        <v>298</v>
      </c>
      <c r="C175" s="34" t="s">
        <v>228</v>
      </c>
      <c r="D175" t="s">
        <v>301</v>
      </c>
      <c r="E175" s="1" t="s">
        <v>302</v>
      </c>
      <c r="F175" s="2">
        <v>1123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10"/>
        <v>0</v>
      </c>
      <c r="AD175" s="30"/>
    </row>
    <row r="176" spans="2:30" ht="15" hidden="1" customHeight="1" x14ac:dyDescent="0.25">
      <c r="B176" t="s">
        <v>298</v>
      </c>
      <c r="C176" s="34" t="s">
        <v>228</v>
      </c>
      <c r="D176" t="s">
        <v>303</v>
      </c>
      <c r="E176" s="1" t="s">
        <v>304</v>
      </c>
      <c r="F176" s="2">
        <v>1123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10"/>
        <v>0</v>
      </c>
      <c r="AD176" s="30"/>
    </row>
    <row r="177" spans="2:30" ht="15" hidden="1" customHeight="1" x14ac:dyDescent="0.25">
      <c r="B177" t="s">
        <v>298</v>
      </c>
      <c r="C177" s="34" t="s">
        <v>228</v>
      </c>
      <c r="D177" t="s">
        <v>305</v>
      </c>
      <c r="E177" s="1" t="s">
        <v>306</v>
      </c>
      <c r="F177" s="2">
        <v>1123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10"/>
        <v>0</v>
      </c>
      <c r="AD177" s="30"/>
    </row>
    <row r="178" spans="2:30" ht="15" hidden="1" customHeight="1" x14ac:dyDescent="0.25">
      <c r="B178" t="s">
        <v>298</v>
      </c>
      <c r="C178" s="34" t="s">
        <v>228</v>
      </c>
      <c r="D178" t="s">
        <v>307</v>
      </c>
      <c r="E178" s="1" t="s">
        <v>308</v>
      </c>
      <c r="F178" s="2">
        <v>1404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10"/>
        <v>0</v>
      </c>
      <c r="AD178" s="30"/>
    </row>
    <row r="179" spans="2:30" ht="15" hidden="1" customHeight="1" x14ac:dyDescent="0.25">
      <c r="B179" t="s">
        <v>298</v>
      </c>
      <c r="C179" s="34"/>
      <c r="D179" s="43" t="s">
        <v>307</v>
      </c>
      <c r="E179" s="1" t="s">
        <v>309</v>
      </c>
      <c r="F179" s="2">
        <f>3100/3</f>
        <v>1033.3333333333333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si="10"/>
        <v>0</v>
      </c>
      <c r="AD179" s="30"/>
    </row>
    <row r="180" spans="2:30" ht="15" hidden="1" customHeight="1" x14ac:dyDescent="0.25">
      <c r="B180" t="s">
        <v>298</v>
      </c>
      <c r="C180" s="34"/>
      <c r="D180" s="43" t="s">
        <v>310</v>
      </c>
      <c r="E180" s="1" t="s">
        <v>311</v>
      </c>
      <c r="F180" s="2">
        <v>2800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0"/>
        <v>0</v>
      </c>
      <c r="AD180" s="30"/>
    </row>
    <row r="181" spans="2:30" ht="15" hidden="1" customHeight="1" x14ac:dyDescent="0.25">
      <c r="B181" t="s">
        <v>298</v>
      </c>
      <c r="C181" s="34" t="s">
        <v>228</v>
      </c>
      <c r="D181" t="s">
        <v>312</v>
      </c>
      <c r="E181" s="1" t="s">
        <v>313</v>
      </c>
      <c r="F181" s="2">
        <v>842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10"/>
        <v>0</v>
      </c>
      <c r="AD181" s="30"/>
    </row>
    <row r="182" spans="2:30" ht="15" hidden="1" customHeight="1" x14ac:dyDescent="0.25">
      <c r="B182" t="s">
        <v>298</v>
      </c>
      <c r="C182" s="34" t="s">
        <v>228</v>
      </c>
      <c r="D182" t="s">
        <v>314</v>
      </c>
      <c r="E182" s="1" t="s">
        <v>315</v>
      </c>
      <c r="F182" s="2">
        <v>1112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0"/>
        <v>0</v>
      </c>
      <c r="AD182" s="30"/>
    </row>
    <row r="183" spans="2:30" ht="15" hidden="1" customHeight="1" x14ac:dyDescent="0.25">
      <c r="B183" t="s">
        <v>298</v>
      </c>
      <c r="C183" s="34" t="s">
        <v>228</v>
      </c>
      <c r="D183" t="s">
        <v>316</v>
      </c>
      <c r="E183" s="1" t="s">
        <v>317</v>
      </c>
      <c r="F183" s="2">
        <v>1112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0"/>
        <v>0</v>
      </c>
      <c r="AD183" s="30"/>
    </row>
    <row r="184" spans="2:30" ht="15" hidden="1" customHeight="1" x14ac:dyDescent="0.25">
      <c r="B184" t="s">
        <v>298</v>
      </c>
      <c r="C184" s="34" t="s">
        <v>228</v>
      </c>
      <c r="D184" t="s">
        <v>318</v>
      </c>
      <c r="E184" s="1" t="s">
        <v>319</v>
      </c>
      <c r="F184" s="2">
        <v>1112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0"/>
        <v>0</v>
      </c>
      <c r="AD184" s="30"/>
    </row>
    <row r="185" spans="2:30" ht="15" hidden="1" customHeight="1" x14ac:dyDescent="0.25">
      <c r="B185" t="s">
        <v>298</v>
      </c>
      <c r="C185" s="34" t="s">
        <v>228</v>
      </c>
      <c r="D185" t="s">
        <v>320</v>
      </c>
      <c r="E185" s="1" t="s">
        <v>321</v>
      </c>
      <c r="F185" s="2">
        <v>1112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10"/>
        <v>0</v>
      </c>
      <c r="AD185" s="30"/>
    </row>
    <row r="186" spans="2:30" ht="15" hidden="1" customHeight="1" x14ac:dyDescent="0.25">
      <c r="B186" t="s">
        <v>298</v>
      </c>
      <c r="C186" s="34" t="s">
        <v>228</v>
      </c>
      <c r="D186" t="s">
        <v>284</v>
      </c>
      <c r="E186" s="1" t="s">
        <v>285</v>
      </c>
      <c r="F186" s="2">
        <v>1500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1"/>
      <c r="V186" s="41"/>
      <c r="W186" s="30"/>
      <c r="X186" s="31"/>
      <c r="Y186" s="30"/>
      <c r="Z186" s="30"/>
      <c r="AA186" s="31"/>
      <c r="AB186" s="35">
        <f t="shared" si="10"/>
        <v>0</v>
      </c>
      <c r="AD186" s="30"/>
    </row>
    <row r="187" spans="2:30" ht="15" hidden="1" customHeight="1" x14ac:dyDescent="0.25">
      <c r="B187" t="s">
        <v>298</v>
      </c>
      <c r="C187" s="34" t="s">
        <v>228</v>
      </c>
      <c r="D187" t="s">
        <v>286</v>
      </c>
      <c r="E187" s="1" t="s">
        <v>287</v>
      </c>
      <c r="F187" s="2">
        <v>1500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0"/>
        <v>0</v>
      </c>
      <c r="AD187" s="30"/>
    </row>
    <row r="188" spans="2:30" ht="15" hidden="1" customHeight="1" x14ac:dyDescent="0.25">
      <c r="B188" t="s">
        <v>298</v>
      </c>
      <c r="C188" s="34" t="s">
        <v>228</v>
      </c>
      <c r="D188" t="s">
        <v>322</v>
      </c>
      <c r="E188" s="1" t="s">
        <v>323</v>
      </c>
      <c r="F188" s="2">
        <v>1440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5">
        <f t="shared" si="10"/>
        <v>0</v>
      </c>
      <c r="AD188" s="30"/>
    </row>
    <row r="189" spans="2:30" ht="15" hidden="1" customHeight="1" x14ac:dyDescent="0.25">
      <c r="B189" t="s">
        <v>298</v>
      </c>
      <c r="C189" s="34" t="s">
        <v>228</v>
      </c>
      <c r="D189" t="s">
        <v>282</v>
      </c>
      <c r="E189" s="1" t="s">
        <v>283</v>
      </c>
      <c r="F189" s="2">
        <v>1300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U189" s="30"/>
      <c r="V189" s="32"/>
      <c r="W189" s="30"/>
      <c r="X189" s="31"/>
      <c r="Y189" s="30"/>
      <c r="Z189" s="30"/>
      <c r="AA189" s="31"/>
      <c r="AB189" s="35">
        <f t="shared" si="10"/>
        <v>0</v>
      </c>
      <c r="AD189" s="30"/>
    </row>
    <row r="190" spans="2:30" ht="15" hidden="1" customHeight="1" x14ac:dyDescent="0.25">
      <c r="B190" t="s">
        <v>120</v>
      </c>
      <c r="C190" s="34" t="s">
        <v>324</v>
      </c>
      <c r="D190" t="s">
        <v>131</v>
      </c>
      <c r="E190" s="1" t="s">
        <v>132</v>
      </c>
      <c r="F190" s="2">
        <v>1920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ref="AB190:AB198" si="11">SUM(G190:AA190)*F190</f>
        <v>0</v>
      </c>
      <c r="AD190" s="30"/>
    </row>
    <row r="191" spans="2:30" ht="15" hidden="1" customHeight="1" x14ac:dyDescent="0.25">
      <c r="B191" t="s">
        <v>120</v>
      </c>
      <c r="C191" s="34" t="s">
        <v>324</v>
      </c>
      <c r="D191" t="s">
        <v>133</v>
      </c>
      <c r="E191" s="1" t="s">
        <v>134</v>
      </c>
      <c r="F191" s="2">
        <v>1920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11"/>
        <v>0</v>
      </c>
      <c r="AD191" s="30"/>
    </row>
    <row r="192" spans="2:30" ht="15" hidden="1" customHeight="1" x14ac:dyDescent="0.25">
      <c r="B192" t="s">
        <v>120</v>
      </c>
      <c r="C192" s="34" t="s">
        <v>324</v>
      </c>
      <c r="D192" t="s">
        <v>135</v>
      </c>
      <c r="E192" s="1" t="s">
        <v>136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11"/>
        <v>0</v>
      </c>
      <c r="AD192" s="30"/>
    </row>
    <row r="193" spans="2:30" ht="15" hidden="1" customHeight="1" x14ac:dyDescent="0.25">
      <c r="B193" t="s">
        <v>120</v>
      </c>
      <c r="C193" s="34" t="s">
        <v>324</v>
      </c>
      <c r="D193" t="s">
        <v>137</v>
      </c>
      <c r="E193" s="1" t="s">
        <v>138</v>
      </c>
      <c r="F193" s="2">
        <v>1920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1"/>
        <v>0</v>
      </c>
      <c r="AD193" s="30"/>
    </row>
    <row r="194" spans="2:30" ht="15" hidden="1" customHeight="1" x14ac:dyDescent="0.25">
      <c r="B194" t="s">
        <v>120</v>
      </c>
      <c r="C194" s="34" t="s">
        <v>324</v>
      </c>
      <c r="D194" t="s">
        <v>139</v>
      </c>
      <c r="E194" s="1" t="s">
        <v>140</v>
      </c>
      <c r="F194" s="2">
        <v>1920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1"/>
        <v>0</v>
      </c>
      <c r="AD194" s="30"/>
    </row>
    <row r="195" spans="2:30" ht="15" hidden="1" customHeight="1" x14ac:dyDescent="0.25">
      <c r="B195" t="s">
        <v>120</v>
      </c>
      <c r="C195" s="34" t="s">
        <v>324</v>
      </c>
      <c r="D195" t="s">
        <v>141</v>
      </c>
      <c r="E195" s="1" t="s">
        <v>142</v>
      </c>
      <c r="F195" s="2">
        <v>1920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1"/>
        <v>0</v>
      </c>
      <c r="AD195" s="30"/>
    </row>
    <row r="196" spans="2:30" ht="15" hidden="1" customHeight="1" x14ac:dyDescent="0.25">
      <c r="B196" t="s">
        <v>120</v>
      </c>
      <c r="C196" s="34" t="s">
        <v>324</v>
      </c>
      <c r="D196" t="s">
        <v>143</v>
      </c>
      <c r="E196" s="1" t="s">
        <v>144</v>
      </c>
      <c r="F196" s="2">
        <v>1920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1"/>
        <v>0</v>
      </c>
      <c r="AD196" s="30"/>
    </row>
    <row r="197" spans="2:30" ht="15" hidden="1" customHeight="1" x14ac:dyDescent="0.25">
      <c r="B197" t="s">
        <v>120</v>
      </c>
      <c r="C197" s="34" t="s">
        <v>324</v>
      </c>
      <c r="D197" t="s">
        <v>123</v>
      </c>
      <c r="E197" s="1" t="s">
        <v>124</v>
      </c>
      <c r="F197" s="2">
        <v>1920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1"/>
        <v>0</v>
      </c>
      <c r="AD197" s="30"/>
    </row>
    <row r="198" spans="2:30" ht="15" hidden="1" customHeight="1" x14ac:dyDescent="0.25">
      <c r="B198" t="s">
        <v>120</v>
      </c>
      <c r="C198" s="34" t="s">
        <v>324</v>
      </c>
      <c r="D198" t="s">
        <v>125</v>
      </c>
      <c r="E198" s="1" t="s">
        <v>126</v>
      </c>
      <c r="F198" s="2">
        <v>1920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5">
        <f t="shared" si="11"/>
        <v>0</v>
      </c>
      <c r="AD198" s="30"/>
    </row>
    <row r="199" spans="2:30" ht="15" hidden="1" customHeight="1" x14ac:dyDescent="0.25">
      <c r="B199" t="s">
        <v>120</v>
      </c>
      <c r="C199" s="34" t="s">
        <v>324</v>
      </c>
      <c r="D199" t="s">
        <v>131</v>
      </c>
      <c r="E199" s="1" t="s">
        <v>132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ref="AB199:AB223" si="12">SUM(G199:AA199)*F199</f>
        <v>0</v>
      </c>
      <c r="AD199" s="30"/>
    </row>
    <row r="200" spans="2:30" ht="15" hidden="1" customHeight="1" x14ac:dyDescent="0.25">
      <c r="B200" t="s">
        <v>120</v>
      </c>
      <c r="C200" s="34" t="s">
        <v>324</v>
      </c>
      <c r="D200" t="s">
        <v>133</v>
      </c>
      <c r="E200" s="1" t="s">
        <v>134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1"/>
      <c r="P200" s="30"/>
      <c r="Q200" s="30"/>
      <c r="R200" s="31"/>
      <c r="S200" s="30"/>
      <c r="T200" s="30"/>
      <c r="U200" s="31"/>
      <c r="V200" s="30"/>
      <c r="W200" s="30"/>
      <c r="X200" s="31"/>
      <c r="Y200" s="30"/>
      <c r="Z200" s="30"/>
      <c r="AA200" s="31"/>
      <c r="AB200" s="35">
        <f t="shared" si="12"/>
        <v>0</v>
      </c>
      <c r="AD200" s="30"/>
    </row>
    <row r="201" spans="2:30" ht="15" hidden="1" customHeight="1" x14ac:dyDescent="0.25">
      <c r="B201" t="s">
        <v>120</v>
      </c>
      <c r="C201" s="34" t="s">
        <v>324</v>
      </c>
      <c r="D201" t="s">
        <v>135</v>
      </c>
      <c r="E201" s="1" t="s">
        <v>136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1"/>
      <c r="V201" s="30"/>
      <c r="W201" s="30"/>
      <c r="X201" s="31"/>
      <c r="Y201" s="30"/>
      <c r="Z201" s="30"/>
      <c r="AA201" s="31"/>
      <c r="AB201" s="35">
        <f t="shared" si="12"/>
        <v>0</v>
      </c>
      <c r="AD201" s="30"/>
    </row>
    <row r="202" spans="2:30" ht="15" hidden="1" customHeight="1" x14ac:dyDescent="0.25">
      <c r="B202" t="s">
        <v>120</v>
      </c>
      <c r="C202" s="34" t="s">
        <v>324</v>
      </c>
      <c r="D202" t="s">
        <v>137</v>
      </c>
      <c r="E202" s="1" t="s">
        <v>138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44"/>
      <c r="U202" s="44"/>
      <c r="V202" s="45"/>
      <c r="W202" s="44"/>
      <c r="X202" s="46"/>
      <c r="Y202" s="44"/>
      <c r="Z202" s="44"/>
      <c r="AA202" s="44"/>
      <c r="AB202" s="35">
        <f t="shared" si="12"/>
        <v>0</v>
      </c>
      <c r="AD202" s="30"/>
    </row>
    <row r="203" spans="2:30" ht="15" hidden="1" customHeight="1" x14ac:dyDescent="0.25">
      <c r="B203" t="s">
        <v>120</v>
      </c>
      <c r="C203" s="34" t="s">
        <v>324</v>
      </c>
      <c r="D203" t="s">
        <v>139</v>
      </c>
      <c r="E203" s="1" t="s">
        <v>140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2"/>
        <v>0</v>
      </c>
      <c r="AD203" s="30"/>
    </row>
    <row r="204" spans="2:30" ht="15" hidden="1" customHeight="1" x14ac:dyDescent="0.25">
      <c r="B204" t="s">
        <v>120</v>
      </c>
      <c r="C204" s="34" t="s">
        <v>324</v>
      </c>
      <c r="D204" t="s">
        <v>141</v>
      </c>
      <c r="E204" s="1" t="s">
        <v>142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2"/>
        <v>0</v>
      </c>
      <c r="AD204" s="30"/>
    </row>
    <row r="205" spans="2:30" ht="15" hidden="1" customHeight="1" x14ac:dyDescent="0.25">
      <c r="B205" t="s">
        <v>120</v>
      </c>
      <c r="C205" s="34" t="s">
        <v>324</v>
      </c>
      <c r="D205" t="s">
        <v>143</v>
      </c>
      <c r="E205" s="1" t="s">
        <v>144</v>
      </c>
      <c r="F205" s="2">
        <v>1920</v>
      </c>
      <c r="G205" s="32"/>
      <c r="H205" s="30"/>
      <c r="I205" s="31"/>
      <c r="J205" s="32"/>
      <c r="K205" s="30"/>
      <c r="L205" s="31"/>
      <c r="M205" s="30"/>
      <c r="N205" s="30"/>
      <c r="O205" s="31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2"/>
        <v>0</v>
      </c>
      <c r="AD205" s="30"/>
    </row>
    <row r="206" spans="2:30" ht="15" hidden="1" customHeight="1" x14ac:dyDescent="0.25">
      <c r="C206" s="34"/>
      <c r="D206" t="s">
        <v>133</v>
      </c>
      <c r="E206" s="1" t="s">
        <v>241</v>
      </c>
      <c r="F206" s="2">
        <v>1920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2"/>
        <v>0</v>
      </c>
      <c r="AD206" s="30"/>
    </row>
    <row r="207" spans="2:30" ht="15" hidden="1" customHeight="1" x14ac:dyDescent="0.25">
      <c r="C207" s="34"/>
      <c r="D207" t="s">
        <v>137</v>
      </c>
      <c r="E207" s="1" t="s">
        <v>138</v>
      </c>
      <c r="F207" s="2">
        <v>1920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5">
        <f t="shared" si="12"/>
        <v>0</v>
      </c>
      <c r="AD207" s="30"/>
    </row>
    <row r="208" spans="2:30" ht="15" hidden="1" customHeight="1" x14ac:dyDescent="0.25">
      <c r="B208" t="s">
        <v>120</v>
      </c>
      <c r="C208" s="34" t="s">
        <v>324</v>
      </c>
      <c r="D208" t="s">
        <v>325</v>
      </c>
      <c r="E208" s="1" t="s">
        <v>326</v>
      </c>
      <c r="F208" s="2">
        <v>864</v>
      </c>
      <c r="G208" s="32"/>
      <c r="H208" s="30"/>
      <c r="I208" s="31"/>
      <c r="J208" s="32"/>
      <c r="K208" s="30"/>
      <c r="L208" s="31"/>
      <c r="M208" s="30"/>
      <c r="N208" s="30"/>
      <c r="O208" s="31"/>
      <c r="P208" s="32"/>
      <c r="Q208" s="30"/>
      <c r="R208" s="31"/>
      <c r="S208" s="30"/>
      <c r="T208" s="30"/>
      <c r="U208" s="30"/>
      <c r="V208" s="32"/>
      <c r="W208" s="30"/>
      <c r="X208" s="31"/>
      <c r="Y208" s="30"/>
      <c r="Z208" s="30"/>
      <c r="AA208" s="31"/>
      <c r="AB208" s="35">
        <f t="shared" si="12"/>
        <v>0</v>
      </c>
      <c r="AD208" s="30"/>
    </row>
    <row r="209" spans="2:30" ht="15" hidden="1" customHeight="1" x14ac:dyDescent="0.25">
      <c r="B209" t="s">
        <v>120</v>
      </c>
      <c r="C209" s="34" t="s">
        <v>324</v>
      </c>
      <c r="D209" t="s">
        <v>123</v>
      </c>
      <c r="E209" s="1" t="s">
        <v>124</v>
      </c>
      <c r="F209" s="2">
        <v>1920</v>
      </c>
      <c r="G209" s="32"/>
      <c r="H209" s="30"/>
      <c r="I209" s="31"/>
      <c r="J209" s="32"/>
      <c r="K209" s="30"/>
      <c r="L209" s="31"/>
      <c r="M209" s="30"/>
      <c r="N209" s="30"/>
      <c r="O209" s="31"/>
      <c r="P209" s="32"/>
      <c r="R209" s="31"/>
      <c r="S209" s="30"/>
      <c r="T209" s="30"/>
      <c r="U209" s="30"/>
      <c r="V209" s="32"/>
      <c r="W209" s="30"/>
      <c r="X209" s="31"/>
      <c r="Y209" s="30"/>
      <c r="Z209" s="30"/>
      <c r="AA209" s="31"/>
      <c r="AB209" s="35">
        <f t="shared" si="12"/>
        <v>0</v>
      </c>
      <c r="AD209" s="30"/>
    </row>
    <row r="210" spans="2:30" ht="15" hidden="1" customHeight="1" x14ac:dyDescent="0.25">
      <c r="B210" t="s">
        <v>120</v>
      </c>
      <c r="C210" s="34" t="s">
        <v>324</v>
      </c>
      <c r="D210" t="s">
        <v>125</v>
      </c>
      <c r="E210" s="1" t="s">
        <v>126</v>
      </c>
      <c r="F210" s="2">
        <v>1920</v>
      </c>
      <c r="G210" s="32"/>
      <c r="H210" s="30"/>
      <c r="I210" s="31"/>
      <c r="J210" s="32"/>
      <c r="K210" s="30"/>
      <c r="L210" s="31"/>
      <c r="M210" s="30"/>
      <c r="N210" s="30"/>
      <c r="O210" s="31"/>
      <c r="P210" s="32"/>
      <c r="Q210" s="30"/>
      <c r="R210" s="31"/>
      <c r="S210" s="30"/>
      <c r="T210" s="30"/>
      <c r="U210" s="30"/>
      <c r="V210" s="32"/>
      <c r="W210" s="30"/>
      <c r="X210" s="31"/>
      <c r="Y210" s="30"/>
      <c r="Z210" s="30"/>
      <c r="AA210" s="31"/>
      <c r="AB210" s="35">
        <f t="shared" si="12"/>
        <v>0</v>
      </c>
      <c r="AD210" s="30"/>
    </row>
    <row r="211" spans="2:30" ht="15" hidden="1" customHeight="1" x14ac:dyDescent="0.25">
      <c r="B211" t="s">
        <v>120</v>
      </c>
      <c r="C211" s="34" t="s">
        <v>324</v>
      </c>
      <c r="D211" t="s">
        <v>327</v>
      </c>
      <c r="E211" s="1" t="s">
        <v>328</v>
      </c>
      <c r="F211" s="2">
        <v>1200</v>
      </c>
      <c r="G211" s="32"/>
      <c r="H211" s="30"/>
      <c r="I211" s="31"/>
      <c r="J211" s="32"/>
      <c r="K211" s="30"/>
      <c r="L211" s="31"/>
      <c r="M211" s="30"/>
      <c r="N211" s="30"/>
      <c r="O211" s="31"/>
      <c r="P211" s="32"/>
      <c r="Q211" s="30"/>
      <c r="R211" s="31"/>
      <c r="S211" s="30"/>
      <c r="T211" s="30"/>
      <c r="U211" s="30"/>
      <c r="V211" s="32"/>
      <c r="W211" s="30"/>
      <c r="X211" s="31"/>
      <c r="Y211" s="30"/>
      <c r="Z211" s="30"/>
      <c r="AA211" s="31"/>
      <c r="AB211" s="35">
        <f t="shared" si="12"/>
        <v>0</v>
      </c>
      <c r="AD211" s="30"/>
    </row>
    <row r="212" spans="2:30" ht="15" hidden="1" customHeight="1" x14ac:dyDescent="0.25">
      <c r="B212" t="s">
        <v>120</v>
      </c>
      <c r="C212" s="34" t="s">
        <v>324</v>
      </c>
      <c r="D212" t="s">
        <v>153</v>
      </c>
      <c r="E212" s="1" t="s">
        <v>154</v>
      </c>
      <c r="F212" s="2">
        <v>1920</v>
      </c>
      <c r="G212" s="32"/>
      <c r="H212" s="30"/>
      <c r="I212" s="31"/>
      <c r="J212" s="32"/>
      <c r="K212" s="30"/>
      <c r="L212" s="31"/>
      <c r="M212" s="30"/>
      <c r="N212" s="30"/>
      <c r="O212" s="31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5">
        <f t="shared" si="12"/>
        <v>0</v>
      </c>
      <c r="AD212" s="30"/>
    </row>
    <row r="213" spans="2:30" ht="15" hidden="1" customHeight="1" x14ac:dyDescent="0.25">
      <c r="B213" t="s">
        <v>120</v>
      </c>
      <c r="C213" s="34" t="s">
        <v>324</v>
      </c>
      <c r="D213" t="s">
        <v>155</v>
      </c>
      <c r="E213" s="1" t="s">
        <v>156</v>
      </c>
      <c r="F213" s="2">
        <v>1920</v>
      </c>
      <c r="G213" s="32"/>
      <c r="H213" s="30"/>
      <c r="I213" s="31"/>
      <c r="J213" s="32"/>
      <c r="K213" s="30"/>
      <c r="L213" s="31"/>
      <c r="M213" s="30"/>
      <c r="N213" s="30"/>
      <c r="O213" s="31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5">
        <f t="shared" si="12"/>
        <v>0</v>
      </c>
      <c r="AD213" s="30"/>
    </row>
    <row r="214" spans="2:30" ht="15" hidden="1" customHeight="1" x14ac:dyDescent="0.25">
      <c r="B214" t="s">
        <v>120</v>
      </c>
      <c r="C214" s="34" t="s">
        <v>324</v>
      </c>
      <c r="D214" t="s">
        <v>157</v>
      </c>
      <c r="E214" s="1" t="s">
        <v>158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1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5">
        <f t="shared" si="12"/>
        <v>0</v>
      </c>
      <c r="AD214" s="30"/>
    </row>
    <row r="215" spans="2:30" ht="15" hidden="1" customHeight="1" x14ac:dyDescent="0.25">
      <c r="B215" t="s">
        <v>120</v>
      </c>
      <c r="C215" s="34"/>
      <c r="D215" t="s">
        <v>135</v>
      </c>
      <c r="E215" s="1" t="s">
        <v>136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1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2"/>
        <v>0</v>
      </c>
      <c r="AD215" s="30"/>
    </row>
    <row r="216" spans="2:30" ht="15" hidden="1" customHeight="1" x14ac:dyDescent="0.25">
      <c r="B216" t="s">
        <v>120</v>
      </c>
      <c r="C216" s="34" t="s">
        <v>324</v>
      </c>
      <c r="D216" t="s">
        <v>159</v>
      </c>
      <c r="E216" s="1" t="s">
        <v>160</v>
      </c>
      <c r="F216" s="2">
        <v>1920</v>
      </c>
      <c r="G216" s="32"/>
      <c r="H216" s="30"/>
      <c r="I216" s="31"/>
      <c r="J216" s="32"/>
      <c r="K216" s="30"/>
      <c r="L216" s="31"/>
      <c r="M216" s="30"/>
      <c r="N216" s="30"/>
      <c r="O216" s="31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2"/>
        <v>0</v>
      </c>
      <c r="AD216" s="30"/>
    </row>
    <row r="217" spans="2:30" ht="15" hidden="1" customHeight="1" x14ac:dyDescent="0.25">
      <c r="B217" t="s">
        <v>120</v>
      </c>
      <c r="C217" s="34" t="s">
        <v>329</v>
      </c>
      <c r="D217" t="s">
        <v>246</v>
      </c>
      <c r="E217" s="1" t="s">
        <v>247</v>
      </c>
      <c r="F217" s="2">
        <v>1920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2"/>
        <v>0</v>
      </c>
      <c r="AD217" s="30"/>
    </row>
    <row r="218" spans="2:30" hidden="1" x14ac:dyDescent="0.25">
      <c r="B218" t="s">
        <v>120</v>
      </c>
      <c r="C218" s="34" t="s">
        <v>330</v>
      </c>
      <c r="D218" t="s">
        <v>331</v>
      </c>
      <c r="E218" s="1" t="s">
        <v>332</v>
      </c>
      <c r="F218" s="2">
        <v>1536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 t="shared" si="12"/>
        <v>0</v>
      </c>
      <c r="AD218" s="30"/>
    </row>
    <row r="219" spans="2:30" hidden="1" x14ac:dyDescent="0.25">
      <c r="B219" t="s">
        <v>120</v>
      </c>
      <c r="C219" s="34" t="s">
        <v>333</v>
      </c>
      <c r="D219" t="s">
        <v>334</v>
      </c>
      <c r="E219" s="1" t="s">
        <v>335</v>
      </c>
      <c r="F219" s="2">
        <v>1536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5">
        <f t="shared" si="12"/>
        <v>0</v>
      </c>
      <c r="AD219" s="30"/>
    </row>
    <row r="220" spans="2:30" hidden="1" x14ac:dyDescent="0.25">
      <c r="B220" t="s">
        <v>120</v>
      </c>
      <c r="C220" s="34" t="s">
        <v>336</v>
      </c>
      <c r="D220" t="s">
        <v>250</v>
      </c>
      <c r="E220" s="1" t="s">
        <v>251</v>
      </c>
      <c r="F220" s="2">
        <v>1536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2"/>
        <v>0</v>
      </c>
      <c r="AD220" s="30"/>
    </row>
    <row r="221" spans="2:30" hidden="1" x14ac:dyDescent="0.25">
      <c r="B221" t="s">
        <v>120</v>
      </c>
      <c r="C221" s="34" t="s">
        <v>337</v>
      </c>
      <c r="D221" t="s">
        <v>252</v>
      </c>
      <c r="E221" s="1" t="s">
        <v>253</v>
      </c>
      <c r="F221" s="2">
        <v>1536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0"/>
      <c r="S221" s="32"/>
      <c r="T221" s="30"/>
      <c r="U221" s="30"/>
      <c r="V221" s="32"/>
      <c r="W221" s="30"/>
      <c r="X221" s="30"/>
      <c r="Y221" s="32"/>
      <c r="Z221" s="30"/>
      <c r="AA221" s="31"/>
      <c r="AB221" s="35">
        <f t="shared" si="12"/>
        <v>0</v>
      </c>
      <c r="AD221" s="30"/>
    </row>
    <row r="222" spans="2:30" hidden="1" x14ac:dyDescent="0.25">
      <c r="C222" s="34"/>
      <c r="D222" t="s">
        <v>284</v>
      </c>
      <c r="E222" s="1" t="s">
        <v>285</v>
      </c>
      <c r="F222" s="2">
        <v>1800</v>
      </c>
      <c r="G222" s="32"/>
      <c r="H222" s="30"/>
      <c r="I222" s="31"/>
      <c r="J222" s="30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0"/>
      <c r="Y222" s="32"/>
      <c r="Z222" s="30"/>
      <c r="AA222" s="31"/>
      <c r="AB222" s="35">
        <f>SUM(G222:AA222)*F222</f>
        <v>0</v>
      </c>
      <c r="AD222" s="30"/>
    </row>
    <row r="223" spans="2:30" hidden="1" x14ac:dyDescent="0.25">
      <c r="C223" s="34"/>
      <c r="D223" t="s">
        <v>286</v>
      </c>
      <c r="E223" s="1" t="s">
        <v>287</v>
      </c>
      <c r="F223" s="2">
        <v>1800</v>
      </c>
      <c r="G223" s="32"/>
      <c r="H223" s="30"/>
      <c r="I223" s="31"/>
      <c r="J223" s="30"/>
      <c r="K223" s="30"/>
      <c r="L223" s="31"/>
      <c r="M223" s="30"/>
      <c r="N223" s="30"/>
      <c r="O223" s="30"/>
      <c r="P223" s="32"/>
      <c r="Q223" s="30"/>
      <c r="R223" s="31"/>
      <c r="S223" s="30"/>
      <c r="T223" s="30"/>
      <c r="U223" s="30"/>
      <c r="V223" s="32"/>
      <c r="W223" s="30"/>
      <c r="X223" s="30"/>
      <c r="Y223" s="32"/>
      <c r="Z223" s="30"/>
      <c r="AA223" s="31"/>
      <c r="AB223" s="35">
        <f t="shared" si="12"/>
        <v>0</v>
      </c>
      <c r="AD223" s="30"/>
    </row>
    <row r="224" spans="2:30" ht="15" hidden="1" customHeight="1" x14ac:dyDescent="0.25">
      <c r="C224" s="34" t="s">
        <v>324</v>
      </c>
      <c r="D224" t="s">
        <v>338</v>
      </c>
      <c r="E224" s="1" t="s">
        <v>339</v>
      </c>
      <c r="F224" s="2">
        <v>3033</v>
      </c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0"/>
      <c r="S224" s="32"/>
      <c r="T224" s="30"/>
      <c r="U224" s="30"/>
      <c r="V224" s="32"/>
      <c r="W224" s="30"/>
      <c r="X224" s="30"/>
      <c r="Y224" s="32"/>
      <c r="Z224" s="30"/>
      <c r="AA224" s="31"/>
      <c r="AB224" s="35">
        <f>SUM(G224:AA224)*F224</f>
        <v>0</v>
      </c>
      <c r="AD224" s="30"/>
    </row>
    <row r="225" spans="2:30" hidden="1" x14ac:dyDescent="0.25">
      <c r="B225" t="s">
        <v>340</v>
      </c>
      <c r="C225" t="s">
        <v>324</v>
      </c>
      <c r="D225" s="59" t="s">
        <v>343</v>
      </c>
      <c r="E225" s="59"/>
      <c r="F225" s="29"/>
      <c r="G225" s="32"/>
      <c r="H225" s="30"/>
      <c r="I225" s="31"/>
      <c r="K225" s="30"/>
      <c r="L225" s="31"/>
      <c r="M225" s="30"/>
      <c r="N225" s="30"/>
      <c r="O225" s="30"/>
      <c r="P225" s="32"/>
      <c r="Q225" s="30"/>
      <c r="R225" s="30"/>
      <c r="S225" s="32"/>
      <c r="T225" s="30"/>
      <c r="U225" s="30"/>
      <c r="V225" s="32"/>
      <c r="W225" s="30"/>
      <c r="X225" s="30"/>
      <c r="Y225" s="32"/>
      <c r="Z225" s="30"/>
      <c r="AA225" s="31"/>
      <c r="AB225" s="33">
        <f>AB226+AB227</f>
        <v>0</v>
      </c>
      <c r="AD225" s="30"/>
    </row>
    <row r="226" spans="2:30" hidden="1" x14ac:dyDescent="0.25">
      <c r="C226" s="34" t="s">
        <v>324</v>
      </c>
      <c r="D226" t="s">
        <v>338</v>
      </c>
      <c r="E226" s="1" t="s">
        <v>339</v>
      </c>
      <c r="F226" s="2">
        <v>1920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0"/>
      <c r="S226" s="32"/>
      <c r="T226" s="30"/>
      <c r="U226" s="30"/>
      <c r="V226" s="32"/>
      <c r="W226" s="30"/>
      <c r="X226" s="30"/>
      <c r="Y226" s="32"/>
      <c r="Z226" s="30"/>
      <c r="AA226" s="30"/>
      <c r="AB226" s="47">
        <f>SUM(G226:AA226)*F226</f>
        <v>0</v>
      </c>
      <c r="AD226" s="30"/>
    </row>
    <row r="227" spans="2:30" ht="15" hidden="1" customHeight="1" x14ac:dyDescent="0.25">
      <c r="B227" t="s">
        <v>340</v>
      </c>
      <c r="C227" s="34" t="s">
        <v>324</v>
      </c>
      <c r="D227" t="s">
        <v>341</v>
      </c>
      <c r="E227" s="1" t="s">
        <v>342</v>
      </c>
      <c r="F227" s="2">
        <v>1820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0"/>
      <c r="S227" s="32"/>
      <c r="T227" s="30"/>
      <c r="U227" s="30"/>
      <c r="V227" s="32"/>
      <c r="W227" s="30"/>
      <c r="X227" s="30"/>
      <c r="Y227" s="32"/>
      <c r="Z227" s="30"/>
      <c r="AA227" s="30"/>
      <c r="AB227" s="35">
        <f>SUM(G227:AA227)*F227</f>
        <v>0</v>
      </c>
      <c r="AD227" s="30"/>
    </row>
    <row r="228" spans="2:30" ht="15" hidden="1" customHeight="1" x14ac:dyDescent="0.25">
      <c r="B228" t="s">
        <v>340</v>
      </c>
      <c r="C228" s="34" t="s">
        <v>324</v>
      </c>
      <c r="D228" s="43" t="s">
        <v>346</v>
      </c>
      <c r="E228" s="1" t="s">
        <v>347</v>
      </c>
      <c r="F228" s="2">
        <v>3840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0"/>
      <c r="S228" s="32"/>
      <c r="T228" s="30"/>
      <c r="U228" s="30"/>
      <c r="V228" s="32"/>
      <c r="W228" s="30"/>
      <c r="X228" s="30"/>
      <c r="Y228" s="32"/>
      <c r="Z228" s="30"/>
      <c r="AA228" s="31"/>
      <c r="AB228" s="35">
        <f>SUM(G228:AA228)*F228</f>
        <v>0</v>
      </c>
      <c r="AD228" s="30"/>
    </row>
    <row r="229" spans="2:30" ht="15" hidden="1" customHeight="1" x14ac:dyDescent="0.25">
      <c r="C229" s="34" t="s">
        <v>324</v>
      </c>
      <c r="D229" s="43" t="s">
        <v>344</v>
      </c>
      <c r="E229" s="1" t="s">
        <v>345</v>
      </c>
      <c r="F229" s="2">
        <v>3360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5">
        <f t="shared" ref="AB229:AB235" si="13">SUM(G229:AA229)*F229</f>
        <v>0</v>
      </c>
      <c r="AD229" s="30"/>
    </row>
    <row r="230" spans="2:30" ht="15" hidden="1" customHeight="1" x14ac:dyDescent="0.25">
      <c r="B230" t="s">
        <v>340</v>
      </c>
      <c r="C230" s="34" t="s">
        <v>324</v>
      </c>
      <c r="D230" t="s">
        <v>348</v>
      </c>
      <c r="E230" s="1" t="s">
        <v>349</v>
      </c>
      <c r="F230" s="2">
        <v>1000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3"/>
        <v>0</v>
      </c>
      <c r="AD230" s="30"/>
    </row>
    <row r="231" spans="2:30" ht="15" hidden="1" customHeight="1" x14ac:dyDescent="0.25">
      <c r="B231" t="s">
        <v>340</v>
      </c>
      <c r="C231" s="34" t="s">
        <v>324</v>
      </c>
      <c r="D231" t="s">
        <v>350</v>
      </c>
      <c r="E231" s="1" t="s">
        <v>351</v>
      </c>
      <c r="F231" s="2">
        <v>1000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3"/>
        <v>0</v>
      </c>
      <c r="AD231" s="30"/>
    </row>
    <row r="232" spans="2:30" hidden="1" x14ac:dyDescent="0.25">
      <c r="B232" t="s">
        <v>340</v>
      </c>
      <c r="C232" s="34"/>
      <c r="D232" t="s">
        <v>352</v>
      </c>
      <c r="E232" s="1" t="s">
        <v>353</v>
      </c>
      <c r="F232" s="2">
        <v>1000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5">
        <f t="shared" si="13"/>
        <v>0</v>
      </c>
      <c r="AD232" s="30"/>
    </row>
    <row r="233" spans="2:30" hidden="1" x14ac:dyDescent="0.25">
      <c r="B233" t="s">
        <v>340</v>
      </c>
      <c r="C233" s="34"/>
      <c r="D233" t="s">
        <v>354</v>
      </c>
      <c r="E233" s="1" t="s">
        <v>355</v>
      </c>
      <c r="F233" s="2">
        <v>1000</v>
      </c>
      <c r="G233" s="32"/>
      <c r="H233" s="30"/>
      <c r="I233" s="31"/>
      <c r="J233" s="32"/>
      <c r="K233" s="30"/>
      <c r="L233" s="31"/>
      <c r="M233" s="30"/>
      <c r="N233" s="30"/>
      <c r="O233" s="30"/>
      <c r="P233" s="32"/>
      <c r="Q233" s="30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5">
        <f t="shared" si="13"/>
        <v>0</v>
      </c>
      <c r="AD233" s="30"/>
    </row>
    <row r="234" spans="2:30" hidden="1" x14ac:dyDescent="0.25">
      <c r="B234" t="s">
        <v>340</v>
      </c>
      <c r="C234" s="34"/>
      <c r="D234" t="s">
        <v>356</v>
      </c>
      <c r="E234" s="1" t="s">
        <v>357</v>
      </c>
      <c r="F234" s="2">
        <v>1000</v>
      </c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5">
        <f t="shared" si="13"/>
        <v>0</v>
      </c>
      <c r="AD234" s="30"/>
    </row>
    <row r="235" spans="2:30" hidden="1" x14ac:dyDescent="0.25">
      <c r="B235" t="s">
        <v>340</v>
      </c>
      <c r="C235" s="34"/>
      <c r="D235" t="s">
        <v>352</v>
      </c>
      <c r="E235" s="1" t="s">
        <v>353</v>
      </c>
      <c r="F235" s="2">
        <v>1000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f t="shared" si="13"/>
        <v>0</v>
      </c>
      <c r="AD235" s="30"/>
    </row>
    <row r="236" spans="2:30" hidden="1" x14ac:dyDescent="0.25">
      <c r="B236" t="s">
        <v>340</v>
      </c>
      <c r="C236" t="s">
        <v>324</v>
      </c>
      <c r="D236" s="59" t="s">
        <v>358</v>
      </c>
      <c r="E236" s="59"/>
      <c r="F236" s="29"/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3">
        <f>AB237</f>
        <v>0</v>
      </c>
      <c r="AD236" s="30"/>
    </row>
    <row r="237" spans="2:30" hidden="1" x14ac:dyDescent="0.25">
      <c r="B237" t="s">
        <v>340</v>
      </c>
      <c r="C237" s="34" t="s">
        <v>324</v>
      </c>
      <c r="D237" s="43" t="s">
        <v>359</v>
      </c>
      <c r="E237" s="1" t="s">
        <v>360</v>
      </c>
      <c r="F237" s="2">
        <v>200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5">
        <f>SUM(G237:AA237)*F237</f>
        <v>0</v>
      </c>
      <c r="AD237" s="30"/>
    </row>
    <row r="238" spans="2:30" ht="15" hidden="1" customHeight="1" x14ac:dyDescent="0.25">
      <c r="B238" t="s">
        <v>340</v>
      </c>
      <c r="C238" s="34" t="s">
        <v>324</v>
      </c>
      <c r="D238" t="s">
        <v>361</v>
      </c>
      <c r="E238" s="1" t="s">
        <v>362</v>
      </c>
      <c r="F238" s="2">
        <v>500</v>
      </c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5">
        <f>SUM(G238:AA238)*F238</f>
        <v>0</v>
      </c>
      <c r="AD238" s="30"/>
    </row>
    <row r="239" spans="2:30" ht="15" hidden="1" customHeight="1" x14ac:dyDescent="0.25">
      <c r="B239" t="s">
        <v>340</v>
      </c>
      <c r="C239" t="s">
        <v>324</v>
      </c>
      <c r="D239" s="59" t="s">
        <v>363</v>
      </c>
      <c r="E239" s="59"/>
      <c r="F239" s="29"/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1"/>
      <c r="S239" s="30"/>
      <c r="T239" s="30"/>
      <c r="U239" s="30"/>
      <c r="V239" s="32"/>
      <c r="W239" s="30"/>
      <c r="X239" s="31"/>
      <c r="Y239" s="30"/>
      <c r="Z239" s="30"/>
      <c r="AA239" s="31"/>
      <c r="AB239" s="33">
        <f>SUM(AB240:AB248)</f>
        <v>0</v>
      </c>
      <c r="AD239" s="30"/>
    </row>
    <row r="240" spans="2:30" ht="15" hidden="1" customHeight="1" x14ac:dyDescent="0.25">
      <c r="B240" t="s">
        <v>120</v>
      </c>
      <c r="C240" s="34" t="s">
        <v>324</v>
      </c>
      <c r="D240" t="s">
        <v>364</v>
      </c>
      <c r="E240" s="1" t="s">
        <v>365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ref="AB240:AB244" si="14">SUM(G240:AA240)*F240</f>
        <v>0</v>
      </c>
      <c r="AD240" s="30"/>
    </row>
    <row r="241" spans="2:30" ht="15" hidden="1" customHeight="1" x14ac:dyDescent="0.25">
      <c r="B241" t="s">
        <v>120</v>
      </c>
      <c r="C241" s="34" t="s">
        <v>324</v>
      </c>
      <c r="D241" t="s">
        <v>366</v>
      </c>
      <c r="E241" s="1" t="s">
        <v>367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4"/>
        <v>0</v>
      </c>
      <c r="AD241" s="30"/>
    </row>
    <row r="242" spans="2:30" ht="15" hidden="1" customHeight="1" x14ac:dyDescent="0.25">
      <c r="B242" t="s">
        <v>120</v>
      </c>
      <c r="C242" s="34" t="s">
        <v>324</v>
      </c>
      <c r="D242" t="s">
        <v>368</v>
      </c>
      <c r="E242" s="1" t="s">
        <v>369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4"/>
        <v>0</v>
      </c>
      <c r="AD242" s="30"/>
    </row>
    <row r="243" spans="2:30" ht="15" hidden="1" customHeight="1" x14ac:dyDescent="0.25">
      <c r="B243" t="s">
        <v>120</v>
      </c>
      <c r="C243" s="34" t="s">
        <v>324</v>
      </c>
      <c r="D243" t="s">
        <v>370</v>
      </c>
      <c r="E243" s="1" t="s">
        <v>371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4"/>
        <v>0</v>
      </c>
      <c r="AD243" s="30"/>
    </row>
    <row r="244" spans="2:30" ht="15" hidden="1" customHeight="1" x14ac:dyDescent="0.25">
      <c r="B244" t="s">
        <v>120</v>
      </c>
      <c r="C244" s="34">
        <v>0</v>
      </c>
      <c r="D244" t="s">
        <v>372</v>
      </c>
      <c r="E244" s="1" t="s">
        <v>373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4"/>
        <v>0</v>
      </c>
      <c r="AD244" s="30"/>
    </row>
    <row r="245" spans="2:30" ht="15" hidden="1" customHeight="1" x14ac:dyDescent="0.25">
      <c r="B245" t="s">
        <v>120</v>
      </c>
      <c r="C245" s="34" t="s">
        <v>324</v>
      </c>
      <c r="D245" t="s">
        <v>374</v>
      </c>
      <c r="E245" s="1" t="s">
        <v>375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5">
        <f>SUM(G245:AA245)*F245</f>
        <v>0</v>
      </c>
      <c r="AD245" s="30"/>
    </row>
    <row r="246" spans="2:30" ht="15" hidden="1" customHeight="1" x14ac:dyDescent="0.25">
      <c r="C246" s="34"/>
      <c r="D246" t="s">
        <v>376</v>
      </c>
      <c r="E246" s="1" t="s">
        <v>377</v>
      </c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5">
        <v>0</v>
      </c>
      <c r="AD246" s="30"/>
    </row>
    <row r="247" spans="2:30" ht="15" hidden="1" customHeight="1" x14ac:dyDescent="0.25">
      <c r="C247" s="34"/>
      <c r="D247" t="s">
        <v>378</v>
      </c>
      <c r="E247" s="1" t="s">
        <v>379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v>0</v>
      </c>
      <c r="AD247" s="30"/>
    </row>
    <row r="248" spans="2:30" ht="15" hidden="1" customHeight="1" x14ac:dyDescent="0.25">
      <c r="B248" t="s">
        <v>120</v>
      </c>
      <c r="C248" s="34" t="s">
        <v>324</v>
      </c>
      <c r="D248" t="s">
        <v>368</v>
      </c>
      <c r="E248" s="1" t="s">
        <v>380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5">
        <f>SUM(G248:AA248)*F248</f>
        <v>0</v>
      </c>
      <c r="AD248" s="30"/>
    </row>
    <row r="249" spans="2:30" x14ac:dyDescent="0.25">
      <c r="C249" t="s">
        <v>381</v>
      </c>
      <c r="D249" s="59" t="s">
        <v>382</v>
      </c>
      <c r="E249" s="59"/>
      <c r="F249" s="29"/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3">
        <f>+SUM(AB250:AB257)</f>
        <v>11339.58</v>
      </c>
      <c r="AD249" s="30"/>
    </row>
    <row r="250" spans="2:30" ht="15" hidden="1" customHeight="1" x14ac:dyDescent="0.25">
      <c r="B250" t="s">
        <v>383</v>
      </c>
      <c r="C250" s="34" t="s">
        <v>381</v>
      </c>
      <c r="D250" t="s">
        <v>211</v>
      </c>
      <c r="E250" s="1" t="s">
        <v>384</v>
      </c>
      <c r="F250" s="2">
        <v>2016</v>
      </c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1"/>
      <c r="AB250" s="35">
        <f t="shared" ref="AB250:AB257" si="15">SUM(G250:AA250)*F250</f>
        <v>0</v>
      </c>
      <c r="AD250" s="30"/>
    </row>
    <row r="251" spans="2:30" ht="15" hidden="1" customHeight="1" x14ac:dyDescent="0.25">
      <c r="B251" t="s">
        <v>383</v>
      </c>
      <c r="C251" s="34" t="s">
        <v>381</v>
      </c>
      <c r="D251" t="s">
        <v>212</v>
      </c>
      <c r="E251" s="1" t="s">
        <v>385</v>
      </c>
      <c r="F251" s="2">
        <v>2016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5">
        <f t="shared" si="15"/>
        <v>0</v>
      </c>
      <c r="AD251" s="30"/>
    </row>
    <row r="252" spans="2:30" ht="15" hidden="1" customHeight="1" x14ac:dyDescent="0.25">
      <c r="B252" t="s">
        <v>383</v>
      </c>
      <c r="C252" s="34" t="s">
        <v>381</v>
      </c>
      <c r="D252" t="s">
        <v>214</v>
      </c>
      <c r="E252" s="1" t="s">
        <v>386</v>
      </c>
      <c r="F252" s="2">
        <v>2016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5">
        <f t="shared" si="15"/>
        <v>0</v>
      </c>
      <c r="AD252" s="30"/>
    </row>
    <row r="253" spans="2:30" ht="15" customHeight="1" x14ac:dyDescent="0.25">
      <c r="B253" t="s">
        <v>383</v>
      </c>
      <c r="C253" s="34" t="s">
        <v>381</v>
      </c>
      <c r="D253" t="s">
        <v>387</v>
      </c>
      <c r="E253" s="1" t="s">
        <v>388</v>
      </c>
      <c r="F253" s="2">
        <v>1421</v>
      </c>
      <c r="G253" s="32"/>
      <c r="H253" s="30"/>
      <c r="I253" s="31"/>
      <c r="J253" s="32">
        <v>1.33</v>
      </c>
      <c r="K253" s="30"/>
      <c r="L253" s="31"/>
      <c r="M253" s="30">
        <v>1.33</v>
      </c>
      <c r="N253" s="30"/>
      <c r="O253" s="30"/>
      <c r="P253" s="32">
        <v>1.33</v>
      </c>
      <c r="Q253" s="30"/>
      <c r="R253" s="31"/>
      <c r="S253" s="30">
        <v>1.33</v>
      </c>
      <c r="T253" s="30"/>
      <c r="U253" s="30"/>
      <c r="V253" s="32">
        <v>1.33</v>
      </c>
      <c r="W253" s="30"/>
      <c r="X253" s="31"/>
      <c r="Y253" s="30">
        <v>1.33</v>
      </c>
      <c r="AA253" s="31"/>
      <c r="AB253" s="35">
        <f t="shared" si="15"/>
        <v>11339.58</v>
      </c>
      <c r="AD253" s="30"/>
    </row>
    <row r="254" spans="2:30" ht="15" hidden="1" customHeight="1" x14ac:dyDescent="0.25">
      <c r="B254" t="s">
        <v>383</v>
      </c>
      <c r="C254" s="34" t="s">
        <v>381</v>
      </c>
      <c r="D254" t="s">
        <v>389</v>
      </c>
      <c r="E254" s="1" t="s">
        <v>390</v>
      </c>
      <c r="F254" s="2">
        <v>4175</v>
      </c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1"/>
      <c r="AB254" s="35">
        <f t="shared" si="15"/>
        <v>0</v>
      </c>
      <c r="AD254" s="30"/>
    </row>
    <row r="255" spans="2:30" ht="15" hidden="1" customHeight="1" x14ac:dyDescent="0.25">
      <c r="C255" s="34"/>
      <c r="D255" t="s">
        <v>222</v>
      </c>
      <c r="E255" s="1" t="s">
        <v>391</v>
      </c>
      <c r="F255" s="2">
        <v>2500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1"/>
      <c r="S255" s="30"/>
      <c r="T255" s="30"/>
      <c r="U255" s="30"/>
      <c r="V255" s="32"/>
      <c r="W255" s="30"/>
      <c r="X255" s="31"/>
      <c r="Y255" s="30"/>
      <c r="Z255" s="30"/>
      <c r="AA255" s="31"/>
      <c r="AB255" s="35">
        <f t="shared" si="15"/>
        <v>0</v>
      </c>
      <c r="AD255" s="30"/>
    </row>
    <row r="256" spans="2:30" ht="15" hidden="1" customHeight="1" x14ac:dyDescent="0.25">
      <c r="C256" s="34"/>
      <c r="E256" s="1" t="s">
        <v>392</v>
      </c>
      <c r="F256" s="2">
        <v>3000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2"/>
      <c r="T256" s="30"/>
      <c r="U256" s="30"/>
      <c r="V256" s="32"/>
      <c r="W256" s="30"/>
      <c r="X256" s="31"/>
      <c r="Y256" s="32"/>
      <c r="Z256" s="30"/>
      <c r="AA256" s="31"/>
      <c r="AB256" s="35">
        <f t="shared" si="15"/>
        <v>0</v>
      </c>
      <c r="AD256" s="30"/>
    </row>
    <row r="257" spans="2:30" hidden="1" x14ac:dyDescent="0.25">
      <c r="B257" t="s">
        <v>383</v>
      </c>
      <c r="C257" s="34" t="s">
        <v>381</v>
      </c>
      <c r="D257" t="s">
        <v>393</v>
      </c>
      <c r="E257" s="1" t="s">
        <v>394</v>
      </c>
      <c r="F257" s="2">
        <v>3360</v>
      </c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2"/>
      <c r="T257" s="30"/>
      <c r="U257" s="30"/>
      <c r="V257" s="32"/>
      <c r="W257" s="30"/>
      <c r="X257" s="31"/>
      <c r="Y257" s="32"/>
      <c r="Z257" s="30"/>
      <c r="AA257" s="31"/>
      <c r="AB257" s="35">
        <f t="shared" si="15"/>
        <v>0</v>
      </c>
      <c r="AD257" s="30"/>
    </row>
    <row r="258" spans="2:30" x14ac:dyDescent="0.25">
      <c r="C258" t="s">
        <v>381</v>
      </c>
      <c r="D258" s="59" t="s">
        <v>395</v>
      </c>
      <c r="E258" s="59"/>
      <c r="F258" s="29"/>
      <c r="G258" s="32"/>
      <c r="H258" s="30"/>
      <c r="I258" s="31"/>
      <c r="J258" s="3"/>
      <c r="K258" s="30"/>
      <c r="L258" s="31"/>
      <c r="M258" s="30"/>
      <c r="N258" s="30"/>
      <c r="O258" s="30"/>
      <c r="P258" s="32"/>
      <c r="Q258" s="30"/>
      <c r="R258" s="31"/>
      <c r="S258" s="32"/>
      <c r="T258" s="30"/>
      <c r="U258" s="30"/>
      <c r="V258" s="32"/>
      <c r="W258" s="30"/>
      <c r="X258" s="31"/>
      <c r="Y258" s="32"/>
      <c r="Z258" s="30"/>
      <c r="AA258" s="31"/>
      <c r="AB258" s="33">
        <f>+SUM(AB259:AB264)</f>
        <v>706080</v>
      </c>
      <c r="AD258" s="30"/>
    </row>
    <row r="259" spans="2:30" ht="15" customHeight="1" x14ac:dyDescent="0.25">
      <c r="B259" t="s">
        <v>396</v>
      </c>
      <c r="C259" s="34" t="s">
        <v>381</v>
      </c>
      <c r="D259" t="s">
        <v>397</v>
      </c>
      <c r="E259" s="1" t="s">
        <v>398</v>
      </c>
      <c r="F259" s="2">
        <v>760</v>
      </c>
      <c r="G259" s="32"/>
      <c r="H259" s="30"/>
      <c r="I259" s="31"/>
      <c r="J259" s="32"/>
      <c r="K259" s="30"/>
      <c r="L259" s="31"/>
      <c r="M259" s="30"/>
      <c r="N259" s="30"/>
      <c r="O259" s="30"/>
      <c r="P259" s="32"/>
      <c r="Q259" s="30"/>
      <c r="R259" s="31"/>
      <c r="S259" s="32"/>
      <c r="T259" s="30">
        <v>1</v>
      </c>
      <c r="U259" s="30">
        <v>1</v>
      </c>
      <c r="V259" s="32">
        <v>1</v>
      </c>
      <c r="W259" s="30">
        <v>1</v>
      </c>
      <c r="X259" s="30">
        <v>1</v>
      </c>
      <c r="Y259" s="32">
        <v>1</v>
      </c>
      <c r="Z259" s="30">
        <v>1</v>
      </c>
      <c r="AA259" s="31">
        <v>1</v>
      </c>
      <c r="AB259" s="35">
        <f t="shared" ref="AB259:AB264" si="16">SUM(G259:AA259)*F259</f>
        <v>6080</v>
      </c>
      <c r="AD259" s="30"/>
    </row>
    <row r="260" spans="2:30" hidden="1" x14ac:dyDescent="0.25">
      <c r="B260" t="s">
        <v>396</v>
      </c>
      <c r="C260" s="34" t="s">
        <v>381</v>
      </c>
      <c r="D260" t="s">
        <v>399</v>
      </c>
      <c r="E260" s="1" t="s">
        <v>400</v>
      </c>
      <c r="F260" s="2">
        <v>760</v>
      </c>
      <c r="G260" s="32"/>
      <c r="H260" s="30"/>
      <c r="I260" s="31"/>
      <c r="J260" s="32"/>
      <c r="K260" s="30"/>
      <c r="L260" s="31"/>
      <c r="M260" s="30"/>
      <c r="N260" s="30"/>
      <c r="O260" s="30"/>
      <c r="P260" s="32"/>
      <c r="Q260" s="30"/>
      <c r="R260" s="31"/>
      <c r="S260" s="32"/>
      <c r="T260" s="30"/>
      <c r="U260" s="30"/>
      <c r="V260" s="32"/>
      <c r="W260" s="30"/>
      <c r="X260" s="31"/>
      <c r="Y260" s="32"/>
      <c r="Z260" s="30"/>
      <c r="AA260" s="31"/>
      <c r="AB260" s="35">
        <f t="shared" si="16"/>
        <v>0</v>
      </c>
      <c r="AD260" s="30"/>
    </row>
    <row r="261" spans="2:30" ht="15" customHeight="1" x14ac:dyDescent="0.25">
      <c r="B261" t="s">
        <v>396</v>
      </c>
      <c r="C261" s="34" t="s">
        <v>381</v>
      </c>
      <c r="D261" t="s">
        <v>401</v>
      </c>
      <c r="E261" s="1" t="s">
        <v>402</v>
      </c>
      <c r="F261" s="2">
        <v>100000</v>
      </c>
      <c r="G261" s="32"/>
      <c r="H261" s="30"/>
      <c r="I261" s="31"/>
      <c r="K261" s="30"/>
      <c r="L261" s="31"/>
      <c r="M261" s="30">
        <v>1</v>
      </c>
      <c r="N261" s="30">
        <v>1</v>
      </c>
      <c r="O261" s="30">
        <v>1</v>
      </c>
      <c r="P261" s="32">
        <v>1</v>
      </c>
      <c r="Q261" s="30">
        <v>1</v>
      </c>
      <c r="R261" s="31">
        <v>1</v>
      </c>
      <c r="S261" s="32">
        <v>1</v>
      </c>
      <c r="T261" s="30"/>
      <c r="U261" s="30"/>
      <c r="V261" s="32"/>
      <c r="W261" s="30"/>
      <c r="X261" s="31"/>
      <c r="Y261" s="32"/>
      <c r="Z261" s="30"/>
      <c r="AA261" s="31"/>
      <c r="AB261" s="35">
        <f t="shared" si="16"/>
        <v>700000</v>
      </c>
      <c r="AC261" s="9" t="s">
        <v>403</v>
      </c>
      <c r="AD261" s="30"/>
    </row>
    <row r="262" spans="2:30" ht="15" hidden="1" customHeight="1" x14ac:dyDescent="0.25">
      <c r="B262" t="s">
        <v>396</v>
      </c>
      <c r="C262" s="34" t="s">
        <v>381</v>
      </c>
      <c r="D262" t="s">
        <v>404</v>
      </c>
      <c r="E262" t="s">
        <v>405</v>
      </c>
      <c r="F262" s="2">
        <f>90*8</f>
        <v>720</v>
      </c>
      <c r="G262" s="32"/>
      <c r="H262" s="30"/>
      <c r="I262" s="31"/>
      <c r="J262" s="32"/>
      <c r="K262" s="30"/>
      <c r="L262" s="31"/>
      <c r="M262" s="30"/>
      <c r="N262" s="30"/>
      <c r="O262" s="30"/>
      <c r="P262" s="32"/>
      <c r="Q262" s="30"/>
      <c r="R262" s="31"/>
      <c r="S262" s="32"/>
      <c r="T262" s="30"/>
      <c r="U262" s="30"/>
      <c r="V262" s="32"/>
      <c r="W262" s="30"/>
      <c r="X262" s="31"/>
      <c r="Y262" s="32"/>
      <c r="Z262" s="30"/>
      <c r="AA262" s="31"/>
      <c r="AB262" s="35">
        <f t="shared" si="16"/>
        <v>0</v>
      </c>
      <c r="AD262" s="30"/>
    </row>
    <row r="263" spans="2:30" ht="15" hidden="1" customHeight="1" x14ac:dyDescent="0.25">
      <c r="B263" t="s">
        <v>396</v>
      </c>
      <c r="C263" s="34" t="s">
        <v>381</v>
      </c>
      <c r="D263" t="s">
        <v>406</v>
      </c>
      <c r="E263" t="s">
        <v>407</v>
      </c>
      <c r="F263" s="2">
        <v>720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2"/>
      <c r="T263" s="30"/>
      <c r="U263" s="30"/>
      <c r="V263" s="32"/>
      <c r="W263" s="30"/>
      <c r="X263" s="31"/>
      <c r="Y263" s="32"/>
      <c r="Z263" s="30"/>
      <c r="AA263" s="31"/>
      <c r="AB263" s="35">
        <f t="shared" si="16"/>
        <v>0</v>
      </c>
      <c r="AD263" s="30"/>
    </row>
    <row r="264" spans="2:30" ht="15" hidden="1" customHeight="1" x14ac:dyDescent="0.25">
      <c r="B264" t="s">
        <v>396</v>
      </c>
      <c r="C264" s="34" t="s">
        <v>381</v>
      </c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0"/>
      <c r="T264" s="30"/>
      <c r="U264" s="30"/>
      <c r="V264" s="32"/>
      <c r="W264" s="30"/>
      <c r="X264" s="31"/>
      <c r="Y264" s="30"/>
      <c r="Z264" s="30"/>
      <c r="AA264" s="31"/>
      <c r="AB264" s="35">
        <f t="shared" si="16"/>
        <v>0</v>
      </c>
      <c r="AD264" s="30"/>
    </row>
    <row r="265" spans="2:30" x14ac:dyDescent="0.25">
      <c r="C265" t="s">
        <v>381</v>
      </c>
      <c r="D265" s="59" t="s">
        <v>408</v>
      </c>
      <c r="E265" s="59"/>
      <c r="G265" s="32"/>
      <c r="H265" s="30"/>
      <c r="I265" s="31"/>
      <c r="J265" s="3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1"/>
      <c r="V265" s="30"/>
      <c r="W265" s="30"/>
      <c r="X265" s="31"/>
      <c r="Y265" s="30"/>
      <c r="Z265" s="30"/>
      <c r="AA265" s="31"/>
      <c r="AB265" s="33">
        <f>SUM(AB266:AB268)</f>
        <v>1200</v>
      </c>
      <c r="AD265" s="30"/>
    </row>
    <row r="266" spans="2:30" x14ac:dyDescent="0.25">
      <c r="B266" t="s">
        <v>120</v>
      </c>
      <c r="C266" s="34" t="s">
        <v>381</v>
      </c>
      <c r="D266" t="s">
        <v>409</v>
      </c>
      <c r="E266" s="1" t="s">
        <v>410</v>
      </c>
      <c r="F266" s="2">
        <v>150</v>
      </c>
      <c r="G266" s="32"/>
      <c r="H266" s="30"/>
      <c r="I266" s="31"/>
      <c r="J266" s="32"/>
      <c r="K266" s="30"/>
      <c r="L266" s="31"/>
      <c r="M266" s="30"/>
      <c r="N266" s="30"/>
      <c r="O266" s="31"/>
      <c r="P266" s="30"/>
      <c r="Q266" s="30"/>
      <c r="R266" s="31"/>
      <c r="S266" s="30"/>
      <c r="T266" s="30">
        <v>1</v>
      </c>
      <c r="U266" s="31">
        <v>1</v>
      </c>
      <c r="V266" s="30">
        <v>1</v>
      </c>
      <c r="W266" s="30">
        <v>1</v>
      </c>
      <c r="X266" s="31">
        <v>1</v>
      </c>
      <c r="Y266" s="30">
        <v>1</v>
      </c>
      <c r="Z266" s="30">
        <v>1</v>
      </c>
      <c r="AA266" s="30">
        <v>1</v>
      </c>
      <c r="AB266" s="35">
        <f>SUM(G266:AA266)*F266</f>
        <v>1200</v>
      </c>
      <c r="AD266" s="30"/>
    </row>
    <row r="267" spans="2:30" ht="15" hidden="1" customHeight="1" x14ac:dyDescent="0.25">
      <c r="B267" t="s">
        <v>120</v>
      </c>
      <c r="C267" s="34" t="s">
        <v>381</v>
      </c>
      <c r="D267" t="s">
        <v>411</v>
      </c>
      <c r="E267" s="1" t="s">
        <v>412</v>
      </c>
      <c r="F267" s="48"/>
      <c r="G267" s="32"/>
      <c r="H267" s="30"/>
      <c r="I267" s="31"/>
      <c r="J267" s="32"/>
      <c r="K267" s="30"/>
      <c r="L267" s="31"/>
      <c r="M267" s="30"/>
      <c r="N267" s="30"/>
      <c r="O267" s="31"/>
      <c r="P267" s="30"/>
      <c r="Q267" s="30"/>
      <c r="R267" s="31"/>
      <c r="S267" s="30"/>
      <c r="T267" s="30"/>
      <c r="U267" s="31"/>
      <c r="V267" s="30"/>
      <c r="W267" s="30"/>
      <c r="X267" s="31"/>
      <c r="Y267" s="30"/>
      <c r="Z267" s="30"/>
      <c r="AA267" s="31"/>
      <c r="AB267" s="35">
        <f>SUM(G267:AA267)*F267</f>
        <v>0</v>
      </c>
      <c r="AD267" s="30"/>
    </row>
    <row r="268" spans="2:30" ht="15" hidden="1" customHeight="1" x14ac:dyDescent="0.25">
      <c r="B268" s="49" t="s">
        <v>120</v>
      </c>
      <c r="C268" s="50" t="s">
        <v>381</v>
      </c>
      <c r="D268" s="49" t="s">
        <v>413</v>
      </c>
      <c r="E268" s="51" t="s">
        <v>414</v>
      </c>
      <c r="F268" s="52"/>
      <c r="G268" s="53"/>
      <c r="H268" s="54"/>
      <c r="I268" s="55"/>
      <c r="J268" s="53"/>
      <c r="K268" s="54"/>
      <c r="L268" s="55"/>
      <c r="M268" s="54"/>
      <c r="N268" s="54"/>
      <c r="O268" s="54"/>
      <c r="P268" s="53"/>
      <c r="Q268" s="54"/>
      <c r="R268" s="55"/>
      <c r="S268" s="54"/>
      <c r="T268" s="54"/>
      <c r="U268" s="54"/>
      <c r="V268" s="53"/>
      <c r="W268" s="54"/>
      <c r="X268" s="55"/>
      <c r="Y268" s="54"/>
      <c r="Z268" s="54"/>
      <c r="AA268" s="55"/>
      <c r="AB268" s="56">
        <f>SUM(G268:AA268)*F268</f>
        <v>0</v>
      </c>
      <c r="AD268" s="30"/>
    </row>
    <row r="269" spans="2:30" x14ac:dyDescent="0.25"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57"/>
      <c r="AD269" s="30"/>
    </row>
    <row r="270" spans="2:30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57"/>
      <c r="AD270" s="30"/>
    </row>
    <row r="271" spans="2:30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57"/>
      <c r="AD271" s="30"/>
    </row>
    <row r="272" spans="2:30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57"/>
      <c r="AD272" s="30"/>
    </row>
    <row r="273" spans="7:30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57"/>
      <c r="AD273" s="30"/>
    </row>
    <row r="274" spans="7:30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57"/>
      <c r="AD274" s="30"/>
    </row>
    <row r="275" spans="7:30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57"/>
      <c r="AD275" s="30"/>
    </row>
    <row r="276" spans="7:30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57"/>
      <c r="AD276" s="30"/>
    </row>
    <row r="277" spans="7:30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57"/>
      <c r="AD277" s="30"/>
    </row>
    <row r="278" spans="7:30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57"/>
      <c r="AD278" s="30"/>
    </row>
    <row r="279" spans="7:30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57"/>
      <c r="AD279" s="30"/>
    </row>
    <row r="280" spans="7:30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57"/>
      <c r="AD280" s="30"/>
    </row>
    <row r="281" spans="7:30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57"/>
      <c r="AD281" s="30"/>
    </row>
    <row r="282" spans="7:30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57"/>
      <c r="AD282" s="30"/>
    </row>
    <row r="283" spans="7:30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57"/>
      <c r="AD283" s="30"/>
    </row>
    <row r="284" spans="7:30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57"/>
      <c r="AD284" s="30"/>
    </row>
    <row r="285" spans="7:30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57"/>
      <c r="AD285" s="30"/>
    </row>
    <row r="286" spans="7:30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57"/>
      <c r="AD286" s="30"/>
    </row>
    <row r="287" spans="7:30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57"/>
      <c r="AD287" s="30"/>
    </row>
    <row r="288" spans="7:30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57"/>
      <c r="AD288" s="30"/>
    </row>
    <row r="289" spans="7:30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57"/>
      <c r="AD289" s="30"/>
    </row>
    <row r="290" spans="7:30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57"/>
      <c r="AD290" s="30"/>
    </row>
    <row r="291" spans="7:30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57"/>
      <c r="AD291" s="30"/>
    </row>
    <row r="292" spans="7:30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57"/>
      <c r="AD292" s="30"/>
    </row>
    <row r="293" spans="7:30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57"/>
      <c r="AD293" s="30"/>
    </row>
    <row r="294" spans="7:30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57"/>
      <c r="AD294" s="30"/>
    </row>
    <row r="295" spans="7:30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57"/>
      <c r="AD295" s="30"/>
    </row>
    <row r="296" spans="7:30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57"/>
      <c r="AD296" s="30"/>
    </row>
    <row r="297" spans="7:30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57"/>
      <c r="AD297" s="30"/>
    </row>
    <row r="298" spans="7:30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57"/>
      <c r="AD298" s="30"/>
    </row>
    <row r="299" spans="7:30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57"/>
      <c r="AD299" s="30"/>
    </row>
    <row r="300" spans="7:30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57"/>
      <c r="AD300" s="30"/>
    </row>
    <row r="301" spans="7:30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57"/>
      <c r="AD301" s="30"/>
    </row>
    <row r="302" spans="7:30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57"/>
      <c r="AD302" s="30"/>
    </row>
    <row r="303" spans="7:30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57"/>
      <c r="AD303" s="30"/>
    </row>
    <row r="304" spans="7:30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57"/>
      <c r="AD304" s="30"/>
    </row>
    <row r="305" spans="7:30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57"/>
      <c r="AD305" s="30"/>
    </row>
    <row r="306" spans="7:30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57"/>
      <c r="AD306" s="30"/>
    </row>
    <row r="307" spans="7:30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57"/>
      <c r="AD307" s="30"/>
    </row>
    <row r="308" spans="7:30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57"/>
      <c r="AD308" s="30"/>
    </row>
    <row r="309" spans="7:30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57"/>
      <c r="AD309" s="30"/>
    </row>
    <row r="310" spans="7:30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57"/>
      <c r="AD310" s="30"/>
    </row>
    <row r="311" spans="7:30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57"/>
      <c r="AD311" s="30"/>
    </row>
    <row r="312" spans="7:30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57"/>
      <c r="AD312" s="30"/>
    </row>
    <row r="313" spans="7:30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57"/>
      <c r="AD313" s="30"/>
    </row>
    <row r="314" spans="7:30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57"/>
      <c r="AD314" s="30"/>
    </row>
    <row r="315" spans="7:30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57"/>
      <c r="AD315" s="30"/>
    </row>
    <row r="316" spans="7:30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57"/>
      <c r="AD316" s="30"/>
    </row>
    <row r="317" spans="7:30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57"/>
      <c r="AD317" s="30"/>
    </row>
    <row r="318" spans="7:30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57"/>
      <c r="AD318" s="30"/>
    </row>
    <row r="319" spans="7:30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57"/>
      <c r="AD319" s="30"/>
    </row>
    <row r="320" spans="7:30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57"/>
      <c r="AD320" s="30"/>
    </row>
    <row r="321" spans="7:30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57"/>
      <c r="AD321" s="30"/>
    </row>
    <row r="322" spans="7:30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57"/>
      <c r="AD322" s="30"/>
    </row>
    <row r="323" spans="7:30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57"/>
      <c r="AD323" s="30"/>
    </row>
    <row r="324" spans="7:30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57"/>
      <c r="AD324" s="30"/>
    </row>
    <row r="325" spans="7:30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57"/>
      <c r="AD325" s="30"/>
    </row>
    <row r="326" spans="7:30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57"/>
      <c r="AD326" s="30"/>
    </row>
    <row r="327" spans="7:30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57"/>
      <c r="AD327" s="30"/>
    </row>
    <row r="328" spans="7:30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57"/>
      <c r="AD328" s="30"/>
    </row>
    <row r="329" spans="7:30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57"/>
      <c r="AD329" s="30"/>
    </row>
    <row r="330" spans="7:30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57"/>
      <c r="AD330" s="30"/>
    </row>
    <row r="331" spans="7:30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57"/>
      <c r="AD331" s="30"/>
    </row>
    <row r="332" spans="7:30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57"/>
      <c r="AD332" s="30"/>
    </row>
    <row r="333" spans="7:30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57"/>
      <c r="AD333" s="30"/>
    </row>
    <row r="334" spans="7:30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57"/>
      <c r="AD334" s="30"/>
    </row>
    <row r="335" spans="7:30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57"/>
      <c r="AD335" s="30"/>
    </row>
    <row r="336" spans="7:30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57"/>
      <c r="AD336" s="30"/>
    </row>
    <row r="337" spans="7:30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57"/>
      <c r="AD337" s="30"/>
    </row>
    <row r="338" spans="7:30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57"/>
      <c r="AD338" s="30"/>
    </row>
    <row r="339" spans="7:30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57"/>
      <c r="AD339" s="30"/>
    </row>
    <row r="340" spans="7:30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57"/>
      <c r="AD340" s="30"/>
    </row>
    <row r="341" spans="7:30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57"/>
      <c r="AD341" s="30"/>
    </row>
    <row r="342" spans="7:30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57"/>
      <c r="AD342" s="30"/>
    </row>
    <row r="343" spans="7:30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57"/>
      <c r="AD343" s="30"/>
    </row>
    <row r="344" spans="7:30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57"/>
      <c r="AD344" s="30"/>
    </row>
    <row r="345" spans="7:30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57"/>
      <c r="AD345" s="30"/>
    </row>
    <row r="346" spans="7:30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57"/>
      <c r="AD346" s="30"/>
    </row>
    <row r="347" spans="7:30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57"/>
      <c r="AD347" s="30"/>
    </row>
    <row r="348" spans="7:30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57"/>
      <c r="AD348" s="30"/>
    </row>
    <row r="349" spans="7:30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57"/>
      <c r="AD349" s="30"/>
    </row>
    <row r="350" spans="7:30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57"/>
      <c r="AD350" s="30"/>
    </row>
    <row r="351" spans="7:30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57"/>
      <c r="AD351" s="30"/>
    </row>
    <row r="352" spans="7:30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57"/>
      <c r="AD352" s="30"/>
    </row>
    <row r="353" spans="7:30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57"/>
      <c r="AD353" s="30"/>
    </row>
    <row r="354" spans="7:30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57"/>
      <c r="AD354" s="30"/>
    </row>
    <row r="355" spans="7:30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57"/>
      <c r="AD355" s="30"/>
    </row>
    <row r="356" spans="7:30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57"/>
      <c r="AD356" s="30"/>
    </row>
    <row r="357" spans="7:30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57"/>
      <c r="AD357" s="30"/>
    </row>
    <row r="358" spans="7:30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57"/>
      <c r="AD358" s="30"/>
    </row>
    <row r="359" spans="7:30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57"/>
      <c r="AD359" s="30"/>
    </row>
    <row r="360" spans="7:30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57"/>
      <c r="AD360" s="30"/>
    </row>
    <row r="361" spans="7:30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57"/>
      <c r="AD361" s="30"/>
    </row>
    <row r="362" spans="7:30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57"/>
      <c r="AD362" s="30"/>
    </row>
    <row r="363" spans="7:30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57"/>
      <c r="AD363" s="30"/>
    </row>
    <row r="364" spans="7:30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57"/>
      <c r="AD364" s="30"/>
    </row>
    <row r="365" spans="7:30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57"/>
      <c r="AD365" s="30"/>
    </row>
    <row r="366" spans="7:30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57"/>
      <c r="AD366" s="30"/>
    </row>
    <row r="367" spans="7:30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57"/>
      <c r="AD367" s="30"/>
    </row>
    <row r="368" spans="7:30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57"/>
      <c r="AD368" s="30"/>
    </row>
    <row r="369" spans="7:30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57"/>
      <c r="AD369" s="30"/>
    </row>
    <row r="370" spans="7:30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57"/>
      <c r="AD370" s="30"/>
    </row>
    <row r="371" spans="7:30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57"/>
      <c r="AD371" s="30"/>
    </row>
    <row r="372" spans="7:30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57"/>
      <c r="AD372" s="30"/>
    </row>
    <row r="373" spans="7:30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57"/>
      <c r="AD373" s="30"/>
    </row>
    <row r="374" spans="7:30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57"/>
      <c r="AD374" s="30"/>
    </row>
    <row r="375" spans="7:30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57"/>
      <c r="AD375" s="30"/>
    </row>
    <row r="376" spans="7:30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57"/>
      <c r="AD376" s="30"/>
    </row>
    <row r="377" spans="7:30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57"/>
      <c r="AD377" s="30"/>
    </row>
    <row r="378" spans="7:30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57"/>
      <c r="AD378" s="30"/>
    </row>
    <row r="379" spans="7:30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57"/>
      <c r="AD379" s="30"/>
    </row>
    <row r="380" spans="7:30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57"/>
      <c r="AD380" s="30"/>
    </row>
    <row r="381" spans="7:30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57"/>
      <c r="AD381" s="30"/>
    </row>
    <row r="382" spans="7:30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57"/>
      <c r="AD382" s="30"/>
    </row>
    <row r="383" spans="7:30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57"/>
      <c r="AD383" s="30"/>
    </row>
    <row r="384" spans="7:30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57"/>
      <c r="AD384" s="30"/>
    </row>
    <row r="385" spans="7:30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57"/>
      <c r="AD385" s="30"/>
    </row>
    <row r="386" spans="7:30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57"/>
      <c r="AD386" s="30"/>
    </row>
    <row r="387" spans="7:30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57"/>
      <c r="AD387" s="30"/>
    </row>
    <row r="388" spans="7:30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57"/>
      <c r="AD388" s="30"/>
    </row>
    <row r="389" spans="7:30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57"/>
      <c r="AD389" s="30"/>
    </row>
    <row r="390" spans="7:30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57"/>
      <c r="AD390" s="30"/>
    </row>
    <row r="391" spans="7:30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57"/>
      <c r="AD391" s="30"/>
    </row>
    <row r="392" spans="7:30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57"/>
      <c r="AD392" s="30"/>
    </row>
    <row r="393" spans="7:30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57"/>
      <c r="AD393" s="30"/>
    </row>
    <row r="394" spans="7:30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57"/>
      <c r="AD394" s="30"/>
    </row>
    <row r="395" spans="7:30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57"/>
      <c r="AD395" s="30"/>
    </row>
    <row r="396" spans="7:30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57"/>
      <c r="AD396" s="30"/>
    </row>
    <row r="397" spans="7:30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57"/>
      <c r="AD397" s="30"/>
    </row>
    <row r="398" spans="7:30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57"/>
      <c r="AD398" s="30"/>
    </row>
    <row r="399" spans="7:30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57"/>
      <c r="AD399" s="30"/>
    </row>
    <row r="400" spans="7:30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57"/>
      <c r="AD400" s="30"/>
    </row>
    <row r="401" spans="7:30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57"/>
      <c r="AD401" s="30"/>
    </row>
    <row r="402" spans="7:30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57"/>
      <c r="AD402" s="30"/>
    </row>
    <row r="403" spans="7:30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57"/>
      <c r="AD403" s="30"/>
    </row>
    <row r="404" spans="7:30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57"/>
      <c r="AD404" s="30"/>
    </row>
    <row r="405" spans="7:30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57"/>
      <c r="AD405" s="30"/>
    </row>
    <row r="406" spans="7:30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57"/>
      <c r="AD406" s="30"/>
    </row>
    <row r="407" spans="7:30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57"/>
      <c r="AD407" s="30"/>
    </row>
    <row r="408" spans="7:30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57"/>
      <c r="AD408" s="30"/>
    </row>
    <row r="409" spans="7:30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57"/>
      <c r="AD409" s="30"/>
    </row>
    <row r="410" spans="7:30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57"/>
      <c r="AD410" s="30"/>
    </row>
    <row r="411" spans="7:30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57"/>
      <c r="AD411" s="30"/>
    </row>
    <row r="412" spans="7:30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57"/>
      <c r="AD412" s="30"/>
    </row>
    <row r="413" spans="7:30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57"/>
      <c r="AD413" s="30"/>
    </row>
    <row r="414" spans="7:30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57"/>
      <c r="AD414" s="30"/>
    </row>
    <row r="415" spans="7:30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57"/>
      <c r="AD415" s="30"/>
    </row>
    <row r="416" spans="7:30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57"/>
      <c r="AD416" s="30"/>
    </row>
    <row r="417" spans="7:30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57"/>
      <c r="AD417" s="30"/>
    </row>
    <row r="418" spans="7:30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57"/>
      <c r="AD418" s="30"/>
    </row>
    <row r="419" spans="7:30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57"/>
      <c r="AD419" s="30"/>
    </row>
    <row r="420" spans="7:30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57"/>
      <c r="AD420" s="30"/>
    </row>
    <row r="421" spans="7:30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57"/>
      <c r="AD421" s="30"/>
    </row>
    <row r="422" spans="7:30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57"/>
      <c r="AD422" s="30"/>
    </row>
    <row r="423" spans="7:30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57"/>
      <c r="AD423" s="30"/>
    </row>
    <row r="424" spans="7:30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57"/>
      <c r="AD424" s="30"/>
    </row>
    <row r="425" spans="7:30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57"/>
      <c r="AD425" s="30"/>
    </row>
    <row r="426" spans="7:30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57"/>
      <c r="AD426" s="30"/>
    </row>
    <row r="427" spans="7:30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57"/>
      <c r="AD427" s="30"/>
    </row>
    <row r="428" spans="7:30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57"/>
      <c r="AD428" s="30"/>
    </row>
    <row r="429" spans="7:30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57"/>
      <c r="AD429" s="30"/>
    </row>
    <row r="430" spans="7:30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57"/>
      <c r="AD430" s="30"/>
    </row>
    <row r="431" spans="7:30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57"/>
      <c r="AD431" s="30"/>
    </row>
    <row r="432" spans="7:30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57"/>
      <c r="AD432" s="30"/>
    </row>
    <row r="433" spans="7:30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57"/>
      <c r="AD433" s="30"/>
    </row>
    <row r="434" spans="7:30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57"/>
      <c r="AD434" s="30"/>
    </row>
    <row r="435" spans="7:30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57"/>
      <c r="AD435" s="30"/>
    </row>
    <row r="436" spans="7:30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57"/>
      <c r="AD436" s="30"/>
    </row>
    <row r="437" spans="7:30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57"/>
      <c r="AD437" s="30"/>
    </row>
    <row r="438" spans="7:30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57"/>
      <c r="AD438" s="30"/>
    </row>
    <row r="439" spans="7:30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57"/>
      <c r="AD439" s="30"/>
    </row>
    <row r="440" spans="7:30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57"/>
      <c r="AD440" s="30"/>
    </row>
    <row r="441" spans="7:30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57"/>
      <c r="AD441" s="30"/>
    </row>
    <row r="442" spans="7:30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57"/>
      <c r="AD442" s="30"/>
    </row>
    <row r="443" spans="7:30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57"/>
      <c r="AD443" s="30"/>
    </row>
    <row r="444" spans="7:30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57"/>
      <c r="AD444" s="30"/>
    </row>
    <row r="445" spans="7:30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57"/>
      <c r="AD445" s="30"/>
    </row>
    <row r="446" spans="7:30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57"/>
      <c r="AD446" s="30"/>
    </row>
    <row r="447" spans="7:30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57"/>
      <c r="AD447" s="30"/>
    </row>
    <row r="448" spans="7:30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57"/>
      <c r="AD448" s="30"/>
    </row>
    <row r="449" spans="7:30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57"/>
      <c r="AD449" s="30"/>
    </row>
    <row r="450" spans="7:30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57"/>
      <c r="AD450" s="30"/>
    </row>
    <row r="451" spans="7:30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57"/>
      <c r="AD451" s="30"/>
    </row>
    <row r="452" spans="7:30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57"/>
      <c r="AD452" s="30"/>
    </row>
    <row r="453" spans="7:30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57"/>
      <c r="AD453" s="30"/>
    </row>
    <row r="454" spans="7:30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57"/>
      <c r="AD454" s="30"/>
    </row>
    <row r="455" spans="7:30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57"/>
      <c r="AD455" s="30"/>
    </row>
    <row r="456" spans="7:30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57"/>
      <c r="AD456" s="30"/>
    </row>
    <row r="457" spans="7:30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57"/>
      <c r="AD457" s="30"/>
    </row>
    <row r="458" spans="7:30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57"/>
      <c r="AD458" s="30"/>
    </row>
    <row r="459" spans="7:30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57"/>
      <c r="AD459" s="30"/>
    </row>
    <row r="460" spans="7:30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57"/>
      <c r="AD460" s="30"/>
    </row>
    <row r="461" spans="7:30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57"/>
      <c r="AD461" s="30"/>
    </row>
    <row r="462" spans="7:30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57"/>
      <c r="AD462" s="30"/>
    </row>
    <row r="463" spans="7:30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57"/>
      <c r="AD463" s="30"/>
    </row>
    <row r="464" spans="7:30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57"/>
      <c r="AD464" s="30"/>
    </row>
    <row r="465" spans="7:30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57"/>
      <c r="AD465" s="30"/>
    </row>
    <row r="466" spans="7:30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57"/>
      <c r="AD466" s="30"/>
    </row>
    <row r="467" spans="7:30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57"/>
      <c r="AD467" s="30"/>
    </row>
    <row r="468" spans="7:30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57"/>
      <c r="AD468" s="30"/>
    </row>
    <row r="469" spans="7:30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57"/>
      <c r="AD469" s="30"/>
    </row>
    <row r="470" spans="7:30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57"/>
      <c r="AD470" s="30"/>
    </row>
    <row r="471" spans="7:30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57"/>
      <c r="AD471" s="30"/>
    </row>
    <row r="472" spans="7:30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57"/>
      <c r="AD472" s="30"/>
    </row>
    <row r="473" spans="7:30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57"/>
      <c r="AD473" s="30"/>
    </row>
    <row r="474" spans="7:30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57"/>
      <c r="AD474" s="30"/>
    </row>
    <row r="475" spans="7:30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57"/>
      <c r="AD475" s="30"/>
    </row>
    <row r="476" spans="7:30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57"/>
      <c r="AD476" s="30"/>
    </row>
    <row r="477" spans="7:30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57"/>
      <c r="AD477" s="30"/>
    </row>
    <row r="478" spans="7:30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57"/>
      <c r="AD478" s="30"/>
    </row>
    <row r="479" spans="7:30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57"/>
      <c r="AD479" s="30"/>
    </row>
    <row r="480" spans="7:30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57"/>
      <c r="AD480" s="30"/>
    </row>
    <row r="481" spans="7:30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57"/>
      <c r="AD481" s="30"/>
    </row>
    <row r="482" spans="7:30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57"/>
      <c r="AD482" s="30"/>
    </row>
    <row r="483" spans="7:30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57"/>
      <c r="AD483" s="30"/>
    </row>
    <row r="484" spans="7:30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57"/>
      <c r="AD484" s="30"/>
    </row>
    <row r="485" spans="7:30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57"/>
      <c r="AD485" s="30"/>
    </row>
    <row r="486" spans="7:30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57"/>
      <c r="AD486" s="30"/>
    </row>
    <row r="487" spans="7:30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57"/>
      <c r="AD487" s="30"/>
    </row>
    <row r="488" spans="7:30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57"/>
      <c r="AD488" s="30"/>
    </row>
    <row r="489" spans="7:30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57"/>
      <c r="AD489" s="30"/>
    </row>
    <row r="490" spans="7:30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57">
        <f t="shared" ref="AB490:AB521" si="17">SUM(G490:AA490)*F490</f>
        <v>0</v>
      </c>
      <c r="AD490" s="30"/>
    </row>
    <row r="491" spans="7:30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57">
        <f t="shared" si="17"/>
        <v>0</v>
      </c>
      <c r="AD491" s="30"/>
    </row>
    <row r="492" spans="7:30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57">
        <f t="shared" si="17"/>
        <v>0</v>
      </c>
      <c r="AD492" s="30"/>
    </row>
    <row r="493" spans="7:30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57">
        <f t="shared" si="17"/>
        <v>0</v>
      </c>
      <c r="AD493" s="30"/>
    </row>
    <row r="494" spans="7:30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57">
        <f t="shared" si="17"/>
        <v>0</v>
      </c>
      <c r="AD494" s="30"/>
    </row>
    <row r="495" spans="7:30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57">
        <f t="shared" si="17"/>
        <v>0</v>
      </c>
      <c r="AD495" s="30"/>
    </row>
    <row r="496" spans="7:30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57">
        <f t="shared" si="17"/>
        <v>0</v>
      </c>
      <c r="AD496" s="30"/>
    </row>
    <row r="497" spans="7:30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57">
        <f t="shared" si="17"/>
        <v>0</v>
      </c>
      <c r="AD497" s="30"/>
    </row>
    <row r="498" spans="7:30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57">
        <f t="shared" si="17"/>
        <v>0</v>
      </c>
      <c r="AD498" s="30"/>
    </row>
    <row r="499" spans="7:30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57">
        <f t="shared" si="17"/>
        <v>0</v>
      </c>
      <c r="AD499" s="30"/>
    </row>
    <row r="500" spans="7:30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57">
        <f t="shared" si="17"/>
        <v>0</v>
      </c>
      <c r="AD500" s="30"/>
    </row>
    <row r="501" spans="7:30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57">
        <f t="shared" si="17"/>
        <v>0</v>
      </c>
      <c r="AD501" s="30"/>
    </row>
    <row r="502" spans="7:30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57">
        <f t="shared" si="17"/>
        <v>0</v>
      </c>
      <c r="AD502" s="30"/>
    </row>
    <row r="503" spans="7:30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57">
        <f t="shared" si="17"/>
        <v>0</v>
      </c>
      <c r="AD503" s="30"/>
    </row>
    <row r="504" spans="7:30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57">
        <f t="shared" si="17"/>
        <v>0</v>
      </c>
      <c r="AD504" s="30"/>
    </row>
    <row r="505" spans="7:30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57">
        <f t="shared" si="17"/>
        <v>0</v>
      </c>
      <c r="AD505" s="30"/>
    </row>
    <row r="506" spans="7:30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57">
        <f t="shared" si="17"/>
        <v>0</v>
      </c>
      <c r="AD506" s="30"/>
    </row>
    <row r="507" spans="7:30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57">
        <f t="shared" si="17"/>
        <v>0</v>
      </c>
      <c r="AD507" s="30"/>
    </row>
    <row r="508" spans="7:30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57">
        <f t="shared" si="17"/>
        <v>0</v>
      </c>
      <c r="AD508" s="30"/>
    </row>
    <row r="509" spans="7:30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57">
        <f t="shared" si="17"/>
        <v>0</v>
      </c>
      <c r="AD509" s="30"/>
    </row>
    <row r="510" spans="7:30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57">
        <f t="shared" si="17"/>
        <v>0</v>
      </c>
      <c r="AD510" s="30"/>
    </row>
    <row r="511" spans="7:30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57">
        <f t="shared" si="17"/>
        <v>0</v>
      </c>
      <c r="AD511" s="30"/>
    </row>
    <row r="512" spans="7:30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57">
        <f t="shared" si="17"/>
        <v>0</v>
      </c>
      <c r="AD512" s="30"/>
    </row>
    <row r="513" spans="7:30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57">
        <f t="shared" si="17"/>
        <v>0</v>
      </c>
      <c r="AD513" s="30"/>
    </row>
    <row r="514" spans="7:30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57">
        <f t="shared" si="17"/>
        <v>0</v>
      </c>
      <c r="AD514" s="30"/>
    </row>
    <row r="515" spans="7:30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57">
        <f t="shared" si="17"/>
        <v>0</v>
      </c>
      <c r="AD515" s="30"/>
    </row>
    <row r="516" spans="7:30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57">
        <f t="shared" si="17"/>
        <v>0</v>
      </c>
      <c r="AD516" s="30"/>
    </row>
    <row r="517" spans="7:30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57">
        <f t="shared" si="17"/>
        <v>0</v>
      </c>
      <c r="AD517" s="30"/>
    </row>
    <row r="518" spans="7:30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57">
        <f t="shared" si="17"/>
        <v>0</v>
      </c>
      <c r="AD518" s="30"/>
    </row>
    <row r="519" spans="7:30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57">
        <f t="shared" si="17"/>
        <v>0</v>
      </c>
      <c r="AD519" s="30"/>
    </row>
    <row r="520" spans="7:30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57">
        <f t="shared" si="17"/>
        <v>0</v>
      </c>
      <c r="AD520" s="30"/>
    </row>
    <row r="521" spans="7:30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57">
        <f t="shared" si="17"/>
        <v>0</v>
      </c>
      <c r="AD521" s="30"/>
    </row>
    <row r="522" spans="7:30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57">
        <f t="shared" ref="AB522:AB553" si="18">SUM(G522:AA522)*F522</f>
        <v>0</v>
      </c>
      <c r="AD522" s="30"/>
    </row>
    <row r="523" spans="7:30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57">
        <f t="shared" si="18"/>
        <v>0</v>
      </c>
      <c r="AD523" s="30"/>
    </row>
    <row r="524" spans="7:30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57">
        <f t="shared" si="18"/>
        <v>0</v>
      </c>
      <c r="AD524" s="30"/>
    </row>
    <row r="525" spans="7:30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57">
        <f t="shared" si="18"/>
        <v>0</v>
      </c>
      <c r="AD525" s="30"/>
    </row>
    <row r="526" spans="7:30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57">
        <f t="shared" si="18"/>
        <v>0</v>
      </c>
      <c r="AD526" s="30"/>
    </row>
    <row r="527" spans="7:30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57">
        <f t="shared" si="18"/>
        <v>0</v>
      </c>
      <c r="AD527" s="30"/>
    </row>
    <row r="528" spans="7:30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57">
        <f t="shared" si="18"/>
        <v>0</v>
      </c>
      <c r="AD528" s="30"/>
    </row>
    <row r="529" spans="7:30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57">
        <f t="shared" si="18"/>
        <v>0</v>
      </c>
      <c r="AD529" s="30"/>
    </row>
    <row r="530" spans="7:30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57">
        <f t="shared" si="18"/>
        <v>0</v>
      </c>
      <c r="AD530" s="30"/>
    </row>
    <row r="531" spans="7:30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57">
        <f t="shared" si="18"/>
        <v>0</v>
      </c>
      <c r="AD531" s="30"/>
    </row>
    <row r="532" spans="7:30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57">
        <f t="shared" si="18"/>
        <v>0</v>
      </c>
      <c r="AD532" s="30"/>
    </row>
    <row r="533" spans="7:30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57">
        <f t="shared" si="18"/>
        <v>0</v>
      </c>
      <c r="AD533" s="30"/>
    </row>
    <row r="534" spans="7:30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57">
        <f t="shared" si="18"/>
        <v>0</v>
      </c>
      <c r="AD534" s="30"/>
    </row>
    <row r="535" spans="7:30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57">
        <f t="shared" si="18"/>
        <v>0</v>
      </c>
      <c r="AD535" s="30"/>
    </row>
    <row r="536" spans="7:30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57">
        <f t="shared" si="18"/>
        <v>0</v>
      </c>
      <c r="AD536" s="30"/>
    </row>
    <row r="537" spans="7:30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57">
        <f t="shared" si="18"/>
        <v>0</v>
      </c>
      <c r="AD537" s="30"/>
    </row>
    <row r="538" spans="7:30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57">
        <f t="shared" si="18"/>
        <v>0</v>
      </c>
      <c r="AD538" s="30"/>
    </row>
    <row r="539" spans="7:30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57">
        <f t="shared" si="18"/>
        <v>0</v>
      </c>
      <c r="AD539" s="30"/>
    </row>
    <row r="540" spans="7:30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57">
        <f t="shared" si="18"/>
        <v>0</v>
      </c>
      <c r="AD540" s="30"/>
    </row>
    <row r="541" spans="7:30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57">
        <f t="shared" si="18"/>
        <v>0</v>
      </c>
      <c r="AD541" s="30"/>
    </row>
    <row r="542" spans="7:30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57">
        <f t="shared" si="18"/>
        <v>0</v>
      </c>
      <c r="AD542" s="30"/>
    </row>
    <row r="543" spans="7:30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57">
        <f t="shared" si="18"/>
        <v>0</v>
      </c>
      <c r="AD543" s="30"/>
    </row>
    <row r="544" spans="7:30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57">
        <f t="shared" si="18"/>
        <v>0</v>
      </c>
      <c r="AD544" s="30"/>
    </row>
    <row r="545" spans="7:30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57">
        <f t="shared" si="18"/>
        <v>0</v>
      </c>
      <c r="AD545" s="30"/>
    </row>
    <row r="546" spans="7:30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57">
        <f t="shared" si="18"/>
        <v>0</v>
      </c>
      <c r="AD546" s="30"/>
    </row>
    <row r="547" spans="7:30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57">
        <f t="shared" si="18"/>
        <v>0</v>
      </c>
      <c r="AD547" s="30"/>
    </row>
    <row r="548" spans="7:30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57">
        <f t="shared" si="18"/>
        <v>0</v>
      </c>
      <c r="AD548" s="30"/>
    </row>
    <row r="549" spans="7:30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57">
        <f t="shared" si="18"/>
        <v>0</v>
      </c>
      <c r="AD549" s="30"/>
    </row>
    <row r="550" spans="7:30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57">
        <f t="shared" si="18"/>
        <v>0</v>
      </c>
      <c r="AD550" s="30"/>
    </row>
    <row r="551" spans="7:30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57">
        <f t="shared" si="18"/>
        <v>0</v>
      </c>
      <c r="AD551" s="30"/>
    </row>
    <row r="552" spans="7:30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57">
        <f t="shared" si="18"/>
        <v>0</v>
      </c>
      <c r="AD552" s="30"/>
    </row>
    <row r="553" spans="7:30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57">
        <f t="shared" si="18"/>
        <v>0</v>
      </c>
      <c r="AD553" s="30"/>
    </row>
    <row r="554" spans="7:30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57">
        <f t="shared" ref="AB554:AB592" si="19">SUM(G554:AA554)*F554</f>
        <v>0</v>
      </c>
      <c r="AD554" s="30"/>
    </row>
    <row r="555" spans="7:30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57">
        <f t="shared" si="19"/>
        <v>0</v>
      </c>
      <c r="AD555" s="30"/>
    </row>
    <row r="556" spans="7:30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57">
        <f t="shared" si="19"/>
        <v>0</v>
      </c>
      <c r="AD556" s="30"/>
    </row>
    <row r="557" spans="7:30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57">
        <f t="shared" si="19"/>
        <v>0</v>
      </c>
      <c r="AD557" s="30"/>
    </row>
    <row r="558" spans="7:30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57">
        <f t="shared" si="19"/>
        <v>0</v>
      </c>
      <c r="AD558" s="30"/>
    </row>
    <row r="559" spans="7:30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57">
        <f t="shared" si="19"/>
        <v>0</v>
      </c>
      <c r="AD559" s="30"/>
    </row>
    <row r="560" spans="7:30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57">
        <f t="shared" si="19"/>
        <v>0</v>
      </c>
      <c r="AD560" s="30"/>
    </row>
    <row r="561" spans="7:30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57">
        <f t="shared" si="19"/>
        <v>0</v>
      </c>
      <c r="AD561" s="30"/>
    </row>
    <row r="562" spans="7:30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57">
        <f t="shared" si="19"/>
        <v>0</v>
      </c>
      <c r="AD562" s="30"/>
    </row>
    <row r="563" spans="7:30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57">
        <f t="shared" si="19"/>
        <v>0</v>
      </c>
      <c r="AD563" s="30"/>
    </row>
    <row r="564" spans="7:30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57">
        <f t="shared" si="19"/>
        <v>0</v>
      </c>
      <c r="AD564" s="30"/>
    </row>
    <row r="565" spans="7:30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57">
        <f t="shared" si="19"/>
        <v>0</v>
      </c>
      <c r="AD565" s="30"/>
    </row>
    <row r="566" spans="7:30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57">
        <f t="shared" si="19"/>
        <v>0</v>
      </c>
      <c r="AD566" s="30"/>
    </row>
    <row r="567" spans="7:30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57">
        <f t="shared" si="19"/>
        <v>0</v>
      </c>
      <c r="AD567" s="30"/>
    </row>
    <row r="568" spans="7:30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57">
        <f t="shared" si="19"/>
        <v>0</v>
      </c>
      <c r="AD568" s="30"/>
    </row>
    <row r="569" spans="7:30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57">
        <f t="shared" si="19"/>
        <v>0</v>
      </c>
      <c r="AD569" s="30"/>
    </row>
    <row r="570" spans="7:30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57">
        <f t="shared" si="19"/>
        <v>0</v>
      </c>
      <c r="AD570" s="30"/>
    </row>
    <row r="571" spans="7:30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57">
        <f t="shared" si="19"/>
        <v>0</v>
      </c>
      <c r="AD571" s="30"/>
    </row>
    <row r="572" spans="7:30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57">
        <f t="shared" si="19"/>
        <v>0</v>
      </c>
      <c r="AD572" s="30"/>
    </row>
    <row r="573" spans="7:30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57">
        <f t="shared" si="19"/>
        <v>0</v>
      </c>
      <c r="AD573" s="30"/>
    </row>
    <row r="574" spans="7:30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57">
        <f t="shared" si="19"/>
        <v>0</v>
      </c>
      <c r="AD574" s="30"/>
    </row>
    <row r="575" spans="7:30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57">
        <f t="shared" si="19"/>
        <v>0</v>
      </c>
      <c r="AD575" s="30"/>
    </row>
    <row r="576" spans="7:30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57">
        <f t="shared" si="19"/>
        <v>0</v>
      </c>
      <c r="AD576" s="30"/>
    </row>
    <row r="577" spans="7:30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57">
        <f t="shared" si="19"/>
        <v>0</v>
      </c>
      <c r="AD577" s="30"/>
    </row>
    <row r="578" spans="7:30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57">
        <f t="shared" si="19"/>
        <v>0</v>
      </c>
      <c r="AD578" s="30"/>
    </row>
    <row r="579" spans="7:30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57">
        <f t="shared" si="19"/>
        <v>0</v>
      </c>
      <c r="AD579" s="30"/>
    </row>
    <row r="580" spans="7:30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57">
        <f t="shared" si="19"/>
        <v>0</v>
      </c>
      <c r="AD580" s="30"/>
    </row>
    <row r="581" spans="7:30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57">
        <f t="shared" si="19"/>
        <v>0</v>
      </c>
      <c r="AD581" s="30"/>
    </row>
    <row r="582" spans="7:30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57">
        <f t="shared" si="19"/>
        <v>0</v>
      </c>
      <c r="AD582" s="30"/>
    </row>
    <row r="583" spans="7:30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57">
        <f t="shared" si="19"/>
        <v>0</v>
      </c>
      <c r="AD583" s="30"/>
    </row>
    <row r="584" spans="7:30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57">
        <f t="shared" si="19"/>
        <v>0</v>
      </c>
      <c r="AD584" s="30"/>
    </row>
    <row r="585" spans="7:30" x14ac:dyDescent="0.25"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57">
        <f t="shared" si="19"/>
        <v>0</v>
      </c>
      <c r="AD585" s="30"/>
    </row>
    <row r="586" spans="7:30" x14ac:dyDescent="0.25"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57">
        <f t="shared" si="19"/>
        <v>0</v>
      </c>
      <c r="AD586" s="30"/>
    </row>
    <row r="587" spans="7:30" x14ac:dyDescent="0.25"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57">
        <f t="shared" si="19"/>
        <v>0</v>
      </c>
      <c r="AD587" s="30"/>
    </row>
    <row r="588" spans="7:30" x14ac:dyDescent="0.25"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57">
        <f t="shared" si="19"/>
        <v>0</v>
      </c>
      <c r="AD588" s="30"/>
    </row>
    <row r="589" spans="7:30" x14ac:dyDescent="0.25"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57">
        <f t="shared" si="19"/>
        <v>0</v>
      </c>
      <c r="AD589" s="30"/>
    </row>
    <row r="590" spans="7:30" x14ac:dyDescent="0.25"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57">
        <f t="shared" si="19"/>
        <v>0</v>
      </c>
      <c r="AD590" s="30"/>
    </row>
    <row r="591" spans="7:30" x14ac:dyDescent="0.25"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57">
        <f t="shared" si="19"/>
        <v>0</v>
      </c>
      <c r="AD591" s="30"/>
    </row>
    <row r="592" spans="7:30" x14ac:dyDescent="0.25"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57">
        <f t="shared" si="19"/>
        <v>0</v>
      </c>
      <c r="AD592" s="30"/>
    </row>
    <row r="593" spans="7:30" x14ac:dyDescent="0.25"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58"/>
      <c r="AD593" s="30"/>
    </row>
    <row r="594" spans="7:30" x14ac:dyDescent="0.25"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58"/>
      <c r="AD594" s="30"/>
    </row>
    <row r="595" spans="7:30" x14ac:dyDescent="0.25"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58"/>
      <c r="AD595" s="30"/>
    </row>
    <row r="596" spans="7:30" x14ac:dyDescent="0.25"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58"/>
      <c r="AD596" s="30"/>
    </row>
    <row r="597" spans="7:30" x14ac:dyDescent="0.25"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58"/>
      <c r="AD597" s="30"/>
    </row>
    <row r="598" spans="7:30" x14ac:dyDescent="0.25"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58"/>
      <c r="AD598" s="30"/>
    </row>
    <row r="599" spans="7:30" x14ac:dyDescent="0.25"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58"/>
      <c r="AD599" s="30"/>
    </row>
    <row r="600" spans="7:30" x14ac:dyDescent="0.25"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58"/>
      <c r="AD600" s="30"/>
    </row>
  </sheetData>
  <autoFilter ref="C8:AB268" xr:uid="{442844CD-5CC6-4B83-AFCE-01CA87988250}">
    <filterColumn colId="25">
      <filters>
        <filter val="1"/>
        <filter val="1 200"/>
        <filter val="1 500"/>
        <filter val="11 340"/>
        <filter val="11 760"/>
        <filter val="13 600"/>
        <filter val="13 650"/>
        <filter val="16 000"/>
        <filter val="16 830"/>
        <filter val="18 956"/>
        <filter val="19 200"/>
        <filter val="19 410"/>
        <filter val="2 304"/>
        <filter val="2 550"/>
        <filter val="2 600"/>
        <filter val="21 692"/>
        <filter val="24 000"/>
        <filter val="24000"/>
        <filter val="25 758"/>
        <filter val="26 872"/>
        <filter val="27 861"/>
        <filter val="3 456"/>
        <filter val="3 500"/>
        <filter val="3 600"/>
        <filter val="33 696"/>
        <filter val="36 800"/>
        <filter val="36800"/>
        <filter val="4 252"/>
        <filter val="4 304"/>
        <filter val="45 360"/>
        <filter val="45 936"/>
        <filter val="5 738"/>
        <filter val="5 760"/>
        <filter val="6 080"/>
        <filter val="6 169"/>
        <filter val="7 000"/>
        <filter val="7 200"/>
        <filter val="700 000"/>
        <filter val="706 080"/>
        <filter val="8 640"/>
        <filter val="9 720"/>
        <filter val="9 800"/>
        <filter val="9720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36:E236"/>
    <mergeCell ref="D225:E225"/>
    <mergeCell ref="D239:E239"/>
    <mergeCell ref="D249:E249"/>
    <mergeCell ref="D258:E258"/>
    <mergeCell ref="D265:E265"/>
  </mergeCells>
  <conditionalFormatting sqref="AC1:AC8 AC262:AD600 AD261 AC601:AC1048576 AC19 J224 AD158:AD168 J226:J248 G208:G600 AC169:AD260 J100:J114 J95:J98 AC20:AD157 AC9:AD18 G9:G205">
    <cfRule type="containsText" dxfId="174" priority="295" operator="containsText" text="1">
      <formula>NOT(ISERROR(SEARCH("1",G1)))</formula>
    </cfRule>
    <cfRule type="containsText" dxfId="173" priority="296" operator="containsText" text="2">
      <formula>NOT(ISERROR(SEARCH("2",G1)))</formula>
    </cfRule>
    <cfRule type="containsText" dxfId="172" priority="297" operator="containsText" text="3">
      <formula>NOT(ISERROR(SEARCH("3",G1)))</formula>
    </cfRule>
  </conditionalFormatting>
  <conditionalFormatting sqref="H5:AA6 O4:AA4 O1:P3 R2:AA3 R1:X1 Z1:AA1 H9:AA11 H150:AA157 G250:G271 H13:AA14 H12:I12 H158:S158 U158:AA158 G56:P56 Q61:AA61 N188:AA188 N12:AA12 G103:J106 G38 H200:L200 G224:AA224 V199:AA199 H203:AA204 H201:R201 H187:P187 R187:AA187 H250:AA252 O104:AA106 O103 Q103:AA103 H199:T199 G129:AA130 G128:O128 Q128:S128 O30:Q30 W186:AA186 G134:AA149 G133:Q133 S133:AA133 G225:I225 K225:AA225 H254:AA254 H253:Y253 AA253 H266:AA1048576 H265:I265 H264:U264 G39:AA51 G124:T124 R209:W209 G99:I99 K99:Y99 H190:AA198 H202:T202 V202:W202 Y202:Z202 G249:I249 G53:L55 N54:AA55 G57:I57 K57 N53:O53 R56:AA56 M57:AA57 T200:AA200 P210:W216 P209 H205:N205 P205:W205 Y205:AA205 H217:W217 V124:AA124 G125:J125 S125:AA125 H186:U186 G132:AA132 G131:T131 V131:AA131 G123:R123 H218:AA221 G52:O52 Q52:AA53 Z256:AA257 Z258 H256:O258 Q256:R258 T256:U258 W264:AA264 H255:U255 W255:AA255 W256:X263 Z259:AA263 H160:AA161 Y208:AA217 P208:W208 G61:O61 G30:L32 U128:AA128 O32:Q32 U31:AA32 H262:O263 H261:I261 K261:O261 K265:Z265 G126:AA127 G22:M22 O22:AA22 G23:Q29 G120:T122 G119:Q119 S119:T119 G118:T118 G117:L117 X117:AA117 H162:V162 X162:AA162 T262:U263 T261 T260:U260 Q260:R263 H260:O260 H259:L259 V117 H159:Q159 T159:AA159 G98:AA98 G97:L97 N97:AA97 AA99 G107:L107 N107:Y107 AA107 S23:U23 S24:AA30 W23:AA23 V118:AA118 V120:AA122 G90:R90 T90:AA90 G15:AA21 G93:AA96 G91:S92 U92:AA92 H223:AA223 H222:W222 Y222:AA222 AA91 G226:AA248 H208:N216 G208:G223 H188:L189 G150:G205 H163:AA185 U118:U123 G108:AA116 J107:L114 G100:AA102 J95:L98 K95:L102 G62:AA89 G58:AA60 N52:N54 Q52:Q54 G33:AA37 G9:G14">
    <cfRule type="cellIs" dxfId="171" priority="294" operator="greaterThan">
      <formula>0</formula>
    </cfRule>
  </conditionalFormatting>
  <conditionalFormatting sqref="I1:N4">
    <cfRule type="cellIs" dxfId="170" priority="269" operator="greaterThan">
      <formula>0</formula>
    </cfRule>
  </conditionalFormatting>
  <conditionalFormatting sqref="Z252">
    <cfRule type="cellIs" dxfId="169" priority="268" operator="greaterThan">
      <formula>0</formula>
    </cfRule>
  </conditionalFormatting>
  <conditionalFormatting sqref="M24:O24 M15:O15 N16:O18">
    <cfRule type="cellIs" dxfId="168" priority="267" operator="greaterThan">
      <formula>0</formula>
    </cfRule>
  </conditionalFormatting>
  <conditionalFormatting sqref="P16:R18">
    <cfRule type="cellIs" dxfId="167" priority="266" operator="greaterThan">
      <formula>0</formula>
    </cfRule>
  </conditionalFormatting>
  <conditionalFormatting sqref="T18:U18">
    <cfRule type="cellIs" dxfId="166" priority="265" operator="greaterThan">
      <formula>0</formula>
    </cfRule>
  </conditionalFormatting>
  <conditionalFormatting sqref="T157">
    <cfRule type="cellIs" dxfId="165" priority="264" operator="greaterThan">
      <formula>0</formula>
    </cfRule>
  </conditionalFormatting>
  <conditionalFormatting sqref="L20:Z20 L19 N19:Z19">
    <cfRule type="cellIs" dxfId="164" priority="263" operator="greaterThan">
      <formula>0</formula>
    </cfRule>
  </conditionalFormatting>
  <conditionalFormatting sqref="M149">
    <cfRule type="cellIs" dxfId="163" priority="262" operator="greaterThan">
      <formula>0</formula>
    </cfRule>
  </conditionalFormatting>
  <conditionalFormatting sqref="U156">
    <cfRule type="cellIs" dxfId="162" priority="261" operator="greaterThan">
      <formula>0</formula>
    </cfRule>
  </conditionalFormatting>
  <conditionalFormatting sqref="S173">
    <cfRule type="cellIs" dxfId="161" priority="260" operator="greaterThan">
      <formula>0</formula>
    </cfRule>
  </conditionalFormatting>
  <conditionalFormatting sqref="U155">
    <cfRule type="cellIs" dxfId="160" priority="259" operator="greaterThan">
      <formula>0</formula>
    </cfRule>
  </conditionalFormatting>
  <conditionalFormatting sqref="U151">
    <cfRule type="cellIs" dxfId="159" priority="258" operator="greaterThan">
      <formula>0</formula>
    </cfRule>
  </conditionalFormatting>
  <conditionalFormatting sqref="R12:AA12">
    <cfRule type="cellIs" dxfId="158" priority="257" operator="greaterThan">
      <formula>0</formula>
    </cfRule>
  </conditionalFormatting>
  <conditionalFormatting sqref="H21:J23">
    <cfRule type="cellIs" dxfId="157" priority="256" operator="greaterThan">
      <formula>0</formula>
    </cfRule>
  </conditionalFormatting>
  <conditionalFormatting sqref="S43">
    <cfRule type="cellIs" dxfId="156" priority="253" operator="greaterThan">
      <formula>0</formula>
    </cfRule>
  </conditionalFormatting>
  <conditionalFormatting sqref="S156">
    <cfRule type="cellIs" dxfId="155" priority="252" operator="greaterThan">
      <formula>0</formula>
    </cfRule>
  </conditionalFormatting>
  <conditionalFormatting sqref="M186">
    <cfRule type="cellIs" dxfId="154" priority="250" operator="greaterThan">
      <formula>0</formula>
    </cfRule>
  </conditionalFormatting>
  <conditionalFormatting sqref="Q22:Q23">
    <cfRule type="cellIs" dxfId="153" priority="249" operator="greaterThan">
      <formula>0</formula>
    </cfRule>
  </conditionalFormatting>
  <conditionalFormatting sqref="L219:O223">
    <cfRule type="cellIs" dxfId="152" priority="248" operator="greaterThan">
      <formula>0</formula>
    </cfRule>
  </conditionalFormatting>
  <conditionalFormatting sqref="L221:O223">
    <cfRule type="cellIs" dxfId="151" priority="247" operator="greaterThan">
      <formula>0</formula>
    </cfRule>
  </conditionalFormatting>
  <conditionalFormatting sqref="P219:AA221 P223:AA223 P222:W222 Y222:AA222">
    <cfRule type="cellIs" dxfId="150" priority="246" operator="greaterThan">
      <formula>0</formula>
    </cfRule>
  </conditionalFormatting>
  <conditionalFormatting sqref="N115 P115:Q115 S115:T115">
    <cfRule type="cellIs" dxfId="149" priority="245" operator="greaterThan">
      <formula>0</formula>
    </cfRule>
  </conditionalFormatting>
  <conditionalFormatting sqref="P198:P199">
    <cfRule type="cellIs" dxfId="148" priority="244" operator="greaterThan">
      <formula>0</formula>
    </cfRule>
  </conditionalFormatting>
  <conditionalFormatting sqref="S197:S199">
    <cfRule type="cellIs" dxfId="147" priority="243" operator="greaterThan">
      <formula>0</formula>
    </cfRule>
  </conditionalFormatting>
  <conditionalFormatting sqref="V197:V199">
    <cfRule type="cellIs" dxfId="146" priority="242" operator="greaterThan">
      <formula>0</formula>
    </cfRule>
  </conditionalFormatting>
  <conditionalFormatting sqref="Y197:Y200">
    <cfRule type="cellIs" dxfId="145" priority="241" operator="greaterThan">
      <formula>0</formula>
    </cfRule>
  </conditionalFormatting>
  <conditionalFormatting sqref="O115">
    <cfRule type="cellIs" dxfId="144" priority="240" operator="greaterThan">
      <formula>0</formula>
    </cfRule>
  </conditionalFormatting>
  <conditionalFormatting sqref="R115">
    <cfRule type="cellIs" dxfId="143" priority="239" operator="greaterThan">
      <formula>0</formula>
    </cfRule>
  </conditionalFormatting>
  <conditionalFormatting sqref="M16 M18:M19">
    <cfRule type="cellIs" dxfId="142" priority="238" operator="greaterThan">
      <formula>0</formula>
    </cfRule>
  </conditionalFormatting>
  <conditionalFormatting sqref="M18">
    <cfRule type="cellIs" dxfId="141" priority="237" operator="greaterThan">
      <formula>0</formula>
    </cfRule>
  </conditionalFormatting>
  <conditionalFormatting sqref="V37">
    <cfRule type="cellIs" dxfId="140" priority="236" operator="greaterThan">
      <formula>0</formula>
    </cfRule>
  </conditionalFormatting>
  <conditionalFormatting sqref="H37:L37">
    <cfRule type="cellIs" dxfId="139" priority="235" operator="greaterThan">
      <formula>0</formula>
    </cfRule>
  </conditionalFormatting>
  <conditionalFormatting sqref="U43:AA43">
    <cfRule type="cellIs" dxfId="138" priority="234" operator="greaterThan">
      <formula>0</formula>
    </cfRule>
  </conditionalFormatting>
  <conditionalFormatting sqref="T25:T26">
    <cfRule type="cellIs" dxfId="137" priority="233" operator="greaterThan">
      <formula>0</formula>
    </cfRule>
  </conditionalFormatting>
  <conditionalFormatting sqref="M17">
    <cfRule type="cellIs" dxfId="136" priority="232" operator="greaterThan">
      <formula>0</formula>
    </cfRule>
  </conditionalFormatting>
  <conditionalFormatting sqref="M17">
    <cfRule type="cellIs" dxfId="135" priority="231" operator="greaterThan">
      <formula>0</formula>
    </cfRule>
  </conditionalFormatting>
  <conditionalFormatting sqref="M44">
    <cfRule type="cellIs" dxfId="134" priority="230" operator="greaterThan">
      <formula>0</formula>
    </cfRule>
  </conditionalFormatting>
  <conditionalFormatting sqref="T44 O44:R44">
    <cfRule type="cellIs" dxfId="133" priority="229" operator="greaterThan">
      <formula>0</formula>
    </cfRule>
  </conditionalFormatting>
  <conditionalFormatting sqref="S44">
    <cfRule type="cellIs" dxfId="132" priority="228" operator="greaterThan">
      <formula>0</formula>
    </cfRule>
  </conditionalFormatting>
  <conditionalFormatting sqref="N42">
    <cfRule type="cellIs" dxfId="131" priority="227" operator="greaterThan">
      <formula>0</formula>
    </cfRule>
  </conditionalFormatting>
  <conditionalFormatting sqref="V42">
    <cfRule type="cellIs" dxfId="130" priority="226" operator="greaterThan">
      <formula>0</formula>
    </cfRule>
  </conditionalFormatting>
  <conditionalFormatting sqref="S130:S132">
    <cfRule type="cellIs" dxfId="129" priority="224" operator="greaterThan">
      <formula>0</formula>
    </cfRule>
  </conditionalFormatting>
  <conditionalFormatting sqref="O21">
    <cfRule type="cellIs" dxfId="128" priority="214" operator="greaterThan">
      <formula>0</formula>
    </cfRule>
  </conditionalFormatting>
  <conditionalFormatting sqref="O21">
    <cfRule type="cellIs" dxfId="127" priority="213" operator="greaterThan">
      <formula>0</formula>
    </cfRule>
  </conditionalFormatting>
  <conditionalFormatting sqref="Y26">
    <cfRule type="cellIs" dxfId="126" priority="212" operator="greaterThan">
      <formula>0</formula>
    </cfRule>
  </conditionalFormatting>
  <conditionalFormatting sqref="Q51">
    <cfRule type="cellIs" dxfId="125" priority="211" operator="greaterThan">
      <formula>0</formula>
    </cfRule>
  </conditionalFormatting>
  <conditionalFormatting sqref="O104:AA106 O103 Q103:AA103 M98:AA98 N97:AA97 M99:Y99 AA99 N107:Y107 AA107 M100:AA102 M95:AA96 P90:R90 T90:AA90 P93:AA94 P91:S92 U92:AA92 AA91">
    <cfRule type="cellIs" dxfId="124" priority="206" operator="greaterThan">
      <formula>0</formula>
    </cfRule>
  </conditionalFormatting>
  <conditionalFormatting sqref="K69:L69 J103:J106 K99:L99">
    <cfRule type="cellIs" dxfId="123" priority="205" operator="greaterThan">
      <formula>0</formula>
    </cfRule>
  </conditionalFormatting>
  <conditionalFormatting sqref="K69:L69">
    <cfRule type="cellIs" dxfId="122" priority="201" operator="greaterThan">
      <formula>0</formula>
    </cfRule>
  </conditionalFormatting>
  <conditionalFormatting sqref="Q258:R258 T258:U258 W258:X258 Z258">
    <cfRule type="cellIs" dxfId="121" priority="196" operator="greaterThan">
      <formula>0</formula>
    </cfRule>
  </conditionalFormatting>
  <conditionalFormatting sqref="P27:Q30 S27:AA30">
    <cfRule type="cellIs" dxfId="120" priority="195" operator="greaterThan">
      <formula>0</formula>
    </cfRule>
  </conditionalFormatting>
  <conditionalFormatting sqref="Y33 Y35">
    <cfRule type="cellIs" dxfId="119" priority="192" operator="greaterThan">
      <formula>0</formula>
    </cfRule>
  </conditionalFormatting>
  <conditionalFormatting sqref="U34:AA34 U33:X33 U35:X35 Z33:AA33 Z35:AA35">
    <cfRule type="cellIs" dxfId="118" priority="194" operator="greaterThan">
      <formula>0</formula>
    </cfRule>
  </conditionalFormatting>
  <conditionalFormatting sqref="J70:O94">
    <cfRule type="cellIs" dxfId="117" priority="189" operator="greaterThan">
      <formula>0</formula>
    </cfRule>
  </conditionalFormatting>
  <conditionalFormatting sqref="N69">
    <cfRule type="cellIs" dxfId="116" priority="188" operator="greaterThan">
      <formula>0</formula>
    </cfRule>
  </conditionalFormatting>
  <conditionalFormatting sqref="O69">
    <cfRule type="cellIs" dxfId="115" priority="187" operator="greaterThan">
      <formula>0</formula>
    </cfRule>
  </conditionalFormatting>
  <conditionalFormatting sqref="M69">
    <cfRule type="cellIs" dxfId="114" priority="186" operator="greaterThan">
      <formula>0</formula>
    </cfRule>
  </conditionalFormatting>
  <conditionalFormatting sqref="J69">
    <cfRule type="cellIs" dxfId="113" priority="185" operator="greaterThan">
      <formula>0</formula>
    </cfRule>
  </conditionalFormatting>
  <conditionalFormatting sqref="AD19">
    <cfRule type="containsText" dxfId="112" priority="182" operator="containsText" text="1">
      <formula>NOT(ISERROR(SEARCH("1",AD19)))</formula>
    </cfRule>
    <cfRule type="containsText" dxfId="111" priority="183" operator="containsText" text="2">
      <formula>NOT(ISERROR(SEARCH("2",AD19)))</formula>
    </cfRule>
    <cfRule type="containsText" dxfId="110" priority="184" operator="containsText" text="3">
      <formula>NOT(ISERROR(SEARCH("3",AD19)))</formula>
    </cfRule>
  </conditionalFormatting>
  <conditionalFormatting sqref="M53:M54">
    <cfRule type="cellIs" dxfId="109" priority="177" operator="greaterThan">
      <formula>0</formula>
    </cfRule>
  </conditionalFormatting>
  <conditionalFormatting sqref="T158">
    <cfRule type="cellIs" dxfId="108" priority="180" operator="greaterThan">
      <formula>0</formula>
    </cfRule>
  </conditionalFormatting>
  <conditionalFormatting sqref="J12:L12">
    <cfRule type="cellIs" dxfId="107" priority="176" operator="greaterThan">
      <formula>0</formula>
    </cfRule>
  </conditionalFormatting>
  <conditionalFormatting sqref="K103:L106">
    <cfRule type="cellIs" dxfId="106" priority="172" operator="greaterThan">
      <formula>0</formula>
    </cfRule>
  </conditionalFormatting>
  <conditionalFormatting sqref="P61">
    <cfRule type="cellIs" dxfId="105" priority="175" operator="greaterThan">
      <formula>0</formula>
    </cfRule>
  </conditionalFormatting>
  <conditionalFormatting sqref="K103:L106">
    <cfRule type="cellIs" dxfId="104" priority="174" operator="greaterThan">
      <formula>0</formula>
    </cfRule>
  </conditionalFormatting>
  <conditionalFormatting sqref="K103:L106">
    <cfRule type="cellIs" dxfId="103" priority="173" operator="greaterThan">
      <formula>0</formula>
    </cfRule>
  </conditionalFormatting>
  <conditionalFormatting sqref="M188">
    <cfRule type="cellIs" dxfId="102" priority="167" operator="greaterThan">
      <formula>0</formula>
    </cfRule>
  </conditionalFormatting>
  <conditionalFormatting sqref="M103:N106">
    <cfRule type="cellIs" dxfId="101" priority="169" operator="greaterThan">
      <formula>0</formula>
    </cfRule>
  </conditionalFormatting>
  <conditionalFormatting sqref="M103:N106">
    <cfRule type="cellIs" dxfId="100" priority="168" operator="greaterThan">
      <formula>0</formula>
    </cfRule>
  </conditionalFormatting>
  <conditionalFormatting sqref="M12">
    <cfRule type="cellIs" dxfId="99" priority="160" operator="greaterThan">
      <formula>0</formula>
    </cfRule>
  </conditionalFormatting>
  <conditionalFormatting sqref="H38:V38">
    <cfRule type="cellIs" dxfId="98" priority="158" operator="greaterThan">
      <formula>0</formula>
    </cfRule>
  </conditionalFormatting>
  <conditionalFormatting sqref="V38">
    <cfRule type="cellIs" dxfId="97" priority="157" operator="greaterThan">
      <formula>0</formula>
    </cfRule>
  </conditionalFormatting>
  <conditionalFormatting sqref="U124">
    <cfRule type="cellIs" dxfId="96" priority="159" operator="greaterThan">
      <formula>0</formula>
    </cfRule>
  </conditionalFormatting>
  <conditionalFormatting sqref="H38:L38">
    <cfRule type="cellIs" dxfId="95" priority="156" operator="greaterThan">
      <formula>0</formula>
    </cfRule>
  </conditionalFormatting>
  <conditionalFormatting sqref="Q187">
    <cfRule type="cellIs" dxfId="94" priority="154" operator="greaterThan">
      <formula>0</formula>
    </cfRule>
  </conditionalFormatting>
  <conditionalFormatting sqref="M30:N30 M32:N32">
    <cfRule type="cellIs" dxfId="93" priority="153" operator="greaterThan">
      <formula>0</formula>
    </cfRule>
  </conditionalFormatting>
  <conditionalFormatting sqref="P128">
    <cfRule type="cellIs" dxfId="92" priority="155" operator="greaterThan">
      <formula>0</formula>
    </cfRule>
  </conditionalFormatting>
  <conditionalFormatting sqref="P103">
    <cfRule type="cellIs" dxfId="91" priority="152" operator="greaterThan">
      <formula>0</formula>
    </cfRule>
  </conditionalFormatting>
  <conditionalFormatting sqref="P103">
    <cfRule type="cellIs" dxfId="90" priority="151" operator="greaterThan">
      <formula>0</formula>
    </cfRule>
  </conditionalFormatting>
  <conditionalFormatting sqref="M189">
    <cfRule type="cellIs" dxfId="89" priority="148" operator="greaterThan">
      <formula>0</formula>
    </cfRule>
  </conditionalFormatting>
  <conditionalFormatting sqref="U189 N189 W189:AA189 Q189:S189">
    <cfRule type="cellIs" dxfId="88" priority="150" operator="greaterThan">
      <formula>0</formula>
    </cfRule>
  </conditionalFormatting>
  <conditionalFormatting sqref="S189">
    <cfRule type="cellIs" dxfId="87" priority="149" operator="greaterThan">
      <formula>0</formula>
    </cfRule>
  </conditionalFormatting>
  <conditionalFormatting sqref="S200">
    <cfRule type="cellIs" dxfId="86" priority="143" operator="greaterThan">
      <formula>0</formula>
    </cfRule>
  </conditionalFormatting>
  <conditionalFormatting sqref="V189">
    <cfRule type="cellIs" dxfId="85" priority="147" operator="greaterThan">
      <formula>0</formula>
    </cfRule>
  </conditionalFormatting>
  <conditionalFormatting sqref="M55">
    <cfRule type="cellIs" dxfId="84" priority="146" operator="greaterThan">
      <formula>0</formula>
    </cfRule>
  </conditionalFormatting>
  <conditionalFormatting sqref="J57">
    <cfRule type="cellIs" dxfId="83" priority="145" operator="greaterThan">
      <formula>0</formula>
    </cfRule>
  </conditionalFormatting>
  <conditionalFormatting sqref="Y201:Z201">
    <cfRule type="cellIs" dxfId="82" priority="144" operator="greaterThan">
      <formula>0</formula>
    </cfRule>
  </conditionalFormatting>
  <conditionalFormatting sqref="O205 O208:O216">
    <cfRule type="cellIs" dxfId="81" priority="142" operator="greaterThan">
      <formula>0</formula>
    </cfRule>
  </conditionalFormatting>
  <conditionalFormatting sqref="X205 X208:X217">
    <cfRule type="cellIs" dxfId="80" priority="141" operator="greaterThan">
      <formula>0</formula>
    </cfRule>
  </conditionalFormatting>
  <conditionalFormatting sqref="V201:X201">
    <cfRule type="cellIs" dxfId="79" priority="137" operator="greaterThan">
      <formula>0</formula>
    </cfRule>
  </conditionalFormatting>
  <conditionalFormatting sqref="M200:O200">
    <cfRule type="cellIs" dxfId="78" priority="140" operator="greaterThan">
      <formula>0</formula>
    </cfRule>
  </conditionalFormatting>
  <conditionalFormatting sqref="P200:R200">
    <cfRule type="cellIs" dxfId="77" priority="139" operator="greaterThan">
      <formula>0</formula>
    </cfRule>
  </conditionalFormatting>
  <conditionalFormatting sqref="S201:U201">
    <cfRule type="cellIs" dxfId="76" priority="138" operator="greaterThan">
      <formula>0</formula>
    </cfRule>
  </conditionalFormatting>
  <conditionalFormatting sqref="AA201">
    <cfRule type="cellIs" dxfId="75" priority="136" operator="greaterThan">
      <formula>0</formula>
    </cfRule>
  </conditionalFormatting>
  <conditionalFormatting sqref="O189">
    <cfRule type="cellIs" dxfId="74" priority="135" operator="greaterThan">
      <formula>0</formula>
    </cfRule>
  </conditionalFormatting>
  <conditionalFormatting sqref="U131">
    <cfRule type="cellIs" dxfId="73" priority="134" operator="greaterThan">
      <formula>0</formula>
    </cfRule>
  </conditionalFormatting>
  <conditionalFormatting sqref="K125:R125">
    <cfRule type="cellIs" dxfId="72" priority="133" operator="greaterThan">
      <formula>0</formula>
    </cfRule>
  </conditionalFormatting>
  <conditionalFormatting sqref="P189">
    <cfRule type="cellIs" dxfId="71" priority="132" operator="greaterThan">
      <formula>0</formula>
    </cfRule>
  </conditionalFormatting>
  <conditionalFormatting sqref="J99">
    <cfRule type="cellIs" dxfId="70" priority="130" operator="greaterThan">
      <formula>0</formula>
    </cfRule>
  </conditionalFormatting>
  <conditionalFormatting sqref="J99">
    <cfRule type="cellIs" dxfId="69" priority="129" operator="greaterThan">
      <formula>0</formula>
    </cfRule>
  </conditionalFormatting>
  <conditionalFormatting sqref="J99">
    <cfRule type="containsText" dxfId="68" priority="126" operator="containsText" text="1">
      <formula>NOT(ISERROR(SEARCH("1",J99)))</formula>
    </cfRule>
    <cfRule type="containsText" dxfId="67" priority="127" operator="containsText" text="2">
      <formula>NOT(ISERROR(SEARCH("2",J99)))</formula>
    </cfRule>
    <cfRule type="containsText" dxfId="66" priority="128" operator="containsText" text="3">
      <formula>NOT(ISERROR(SEARCH("3",J99)))</formula>
    </cfRule>
  </conditionalFormatting>
  <conditionalFormatting sqref="L57">
    <cfRule type="cellIs" dxfId="65" priority="118" operator="greaterThan">
      <formula>0</formula>
    </cfRule>
  </conditionalFormatting>
  <conditionalFormatting sqref="P52:P53">
    <cfRule type="cellIs" dxfId="64" priority="117" operator="greaterThan">
      <formula>0</formula>
    </cfRule>
  </conditionalFormatting>
  <conditionalFormatting sqref="Q56">
    <cfRule type="cellIs" dxfId="63" priority="116" operator="greaterThan">
      <formula>0</formula>
    </cfRule>
  </conditionalFormatting>
  <conditionalFormatting sqref="V255:V264">
    <cfRule type="cellIs" dxfId="62" priority="113" operator="greaterThan">
      <formula>0</formula>
    </cfRule>
  </conditionalFormatting>
  <conditionalFormatting sqref="Y256:Y263">
    <cfRule type="cellIs" dxfId="61" priority="112" operator="greaterThan">
      <formula>0</formula>
    </cfRule>
  </conditionalFormatting>
  <conditionalFormatting sqref="P256:P258 P260:P263">
    <cfRule type="cellIs" dxfId="60" priority="115" operator="greaterThan">
      <formula>0</formula>
    </cfRule>
  </conditionalFormatting>
  <conditionalFormatting sqref="S256:S258 S260:S263">
    <cfRule type="cellIs" dxfId="59" priority="114" operator="greaterThan">
      <formula>0</formula>
    </cfRule>
  </conditionalFormatting>
  <conditionalFormatting sqref="G206:G207">
    <cfRule type="containsText" dxfId="58" priority="109" operator="containsText" text="1">
      <formula>NOT(ISERROR(SEARCH("1",G206)))</formula>
    </cfRule>
    <cfRule type="containsText" dxfId="57" priority="110" operator="containsText" text="2">
      <formula>NOT(ISERROR(SEARCH("2",G206)))</formula>
    </cfRule>
    <cfRule type="containsText" dxfId="56" priority="111" operator="containsText" text="3">
      <formula>NOT(ISERROR(SEARCH("3",G206)))</formula>
    </cfRule>
  </conditionalFormatting>
  <conditionalFormatting sqref="G206:AA207">
    <cfRule type="cellIs" dxfId="55" priority="108" operator="greaterThan">
      <formula>0</formula>
    </cfRule>
  </conditionalFormatting>
  <conditionalFormatting sqref="W38:AA38">
    <cfRule type="cellIs" dxfId="54" priority="107" operator="greaterThan">
      <formula>0</formula>
    </cfRule>
  </conditionalFormatting>
  <conditionalFormatting sqref="N31:Q31 S31:T31">
    <cfRule type="cellIs" dxfId="53" priority="105" operator="greaterThan">
      <formula>0</formula>
    </cfRule>
  </conditionalFormatting>
  <conditionalFormatting sqref="N31:Q31 S31:T31">
    <cfRule type="cellIs" dxfId="52" priority="104" operator="greaterThan">
      <formula>0</formula>
    </cfRule>
  </conditionalFormatting>
  <conditionalFormatting sqref="N31">
    <cfRule type="cellIs" dxfId="51" priority="103" operator="greaterThan">
      <formula>0</formula>
    </cfRule>
  </conditionalFormatting>
  <conditionalFormatting sqref="S123:T123 V123:AA123">
    <cfRule type="cellIs" dxfId="50" priority="98" operator="greaterThan">
      <formula>0</formula>
    </cfRule>
  </conditionalFormatting>
  <conditionalFormatting sqref="AA258">
    <cfRule type="cellIs" dxfId="49" priority="97" operator="greaterThan">
      <formula>0</formula>
    </cfRule>
  </conditionalFormatting>
  <conditionalFormatting sqref="AA265">
    <cfRule type="cellIs" dxfId="48" priority="96" operator="greaterThan">
      <formula>0</formula>
    </cfRule>
  </conditionalFormatting>
  <conditionalFormatting sqref="Y23">
    <cfRule type="cellIs" dxfId="47" priority="79" operator="greaterThan">
      <formula>0</formula>
    </cfRule>
  </conditionalFormatting>
  <conditionalFormatting sqref="W23">
    <cfRule type="cellIs" dxfId="46" priority="78" operator="greaterThan">
      <formula>0</formula>
    </cfRule>
  </conditionalFormatting>
  <conditionalFormatting sqref="M259:O259 Q259:R259 T259:U259">
    <cfRule type="cellIs" dxfId="45" priority="77" operator="greaterThan">
      <formula>0</formula>
    </cfRule>
  </conditionalFormatting>
  <conditionalFormatting sqref="P259">
    <cfRule type="cellIs" dxfId="44" priority="76" operator="greaterThan">
      <formula>0</formula>
    </cfRule>
  </conditionalFormatting>
  <conditionalFormatting sqref="S259">
    <cfRule type="cellIs" dxfId="43" priority="75" operator="greaterThan">
      <formula>0</formula>
    </cfRule>
  </conditionalFormatting>
  <conditionalFormatting sqref="R119">
    <cfRule type="cellIs" dxfId="42" priority="74" operator="greaterThan">
      <formula>0</formula>
    </cfRule>
  </conditionalFormatting>
  <conditionalFormatting sqref="W117">
    <cfRule type="cellIs" dxfId="41" priority="73" operator="greaterThan">
      <formula>0</formula>
    </cfRule>
  </conditionalFormatting>
  <conditionalFormatting sqref="W117">
    <cfRule type="cellIs" dxfId="40" priority="72" operator="greaterThan">
      <formula>0</formula>
    </cfRule>
  </conditionalFormatting>
  <conditionalFormatting sqref="U261">
    <cfRule type="cellIs" dxfId="39" priority="71" operator="greaterThan">
      <formula>0</formula>
    </cfRule>
  </conditionalFormatting>
  <conditionalFormatting sqref="N117:Q117 S117:T117">
    <cfRule type="cellIs" dxfId="38" priority="70" operator="greaterThan">
      <formula>0</formula>
    </cfRule>
  </conditionalFormatting>
  <conditionalFormatting sqref="R117">
    <cfRule type="cellIs" dxfId="37" priority="69" operator="greaterThan">
      <formula>0</formula>
    </cfRule>
  </conditionalFormatting>
  <conditionalFormatting sqref="X119:AA119 V119">
    <cfRule type="cellIs" dxfId="36" priority="68" operator="greaterThan">
      <formula>0</formula>
    </cfRule>
  </conditionalFormatting>
  <conditionalFormatting sqref="W119">
    <cfRule type="cellIs" dxfId="35" priority="67" operator="greaterThan">
      <formula>0</formula>
    </cfRule>
  </conditionalFormatting>
  <conditionalFormatting sqref="W119">
    <cfRule type="cellIs" dxfId="34" priority="66" operator="greaterThan">
      <formula>0</formula>
    </cfRule>
  </conditionalFormatting>
  <conditionalFormatting sqref="U117">
    <cfRule type="cellIs" dxfId="33" priority="65" operator="greaterThan">
      <formula>0</formula>
    </cfRule>
  </conditionalFormatting>
  <conditionalFormatting sqref="U117">
    <cfRule type="cellIs" dxfId="32" priority="64" operator="greaterThan">
      <formula>0</formula>
    </cfRule>
  </conditionalFormatting>
  <conditionalFormatting sqref="W162">
    <cfRule type="cellIs" dxfId="31" priority="63" operator="greaterThan">
      <formula>0</formula>
    </cfRule>
  </conditionalFormatting>
  <conditionalFormatting sqref="W162">
    <cfRule type="cellIs" dxfId="30" priority="62" operator="greaterThan">
      <formula>0</formula>
    </cfRule>
  </conditionalFormatting>
  <conditionalFormatting sqref="U199">
    <cfRule type="cellIs" dxfId="29" priority="61" operator="greaterThan">
      <formula>0</formula>
    </cfRule>
  </conditionalFormatting>
  <conditionalFormatting sqref="N22">
    <cfRule type="cellIs" dxfId="28" priority="60" operator="greaterThan">
      <formula>0</formula>
    </cfRule>
  </conditionalFormatting>
  <conditionalFormatting sqref="N22">
    <cfRule type="cellIs" dxfId="27" priority="59" operator="greaterThan">
      <formula>0</formula>
    </cfRule>
  </conditionalFormatting>
  <conditionalFormatting sqref="R23:R32">
    <cfRule type="cellIs" dxfId="26" priority="58" operator="greaterThan">
      <formula>0</formula>
    </cfRule>
  </conditionalFormatting>
  <conditionalFormatting sqref="R23:R32">
    <cfRule type="cellIs" dxfId="25" priority="57" operator="greaterThan">
      <formula>0</formula>
    </cfRule>
  </conditionalFormatting>
  <conditionalFormatting sqref="V23">
    <cfRule type="cellIs" dxfId="24" priority="56" operator="greaterThan">
      <formula>0</formula>
    </cfRule>
  </conditionalFormatting>
  <conditionalFormatting sqref="V23">
    <cfRule type="cellIs" dxfId="23" priority="55" operator="greaterThan">
      <formula>0</formula>
    </cfRule>
  </conditionalFormatting>
  <conditionalFormatting sqref="M97">
    <cfRule type="cellIs" dxfId="22" priority="54" operator="greaterThan">
      <formula>0</formula>
    </cfRule>
  </conditionalFormatting>
  <conditionalFormatting sqref="M97">
    <cfRule type="cellIs" dxfId="21" priority="53" operator="greaterThan">
      <formula>0</formula>
    </cfRule>
  </conditionalFormatting>
  <conditionalFormatting sqref="M117">
    <cfRule type="cellIs" dxfId="20" priority="50" operator="greaterThan">
      <formula>0</formula>
    </cfRule>
  </conditionalFormatting>
  <conditionalFormatting sqref="R159">
    <cfRule type="cellIs" dxfId="19" priority="47" operator="greaterThan">
      <formula>0</formula>
    </cfRule>
  </conditionalFormatting>
  <conditionalFormatting sqref="J249">
    <cfRule type="containsText" dxfId="18" priority="33" operator="containsText" text="1">
      <formula>NOT(ISERROR(SEARCH("1",J249)))</formula>
    </cfRule>
    <cfRule type="containsText" dxfId="17" priority="34" operator="containsText" text="2">
      <formula>NOT(ISERROR(SEARCH("2",J249)))</formula>
    </cfRule>
    <cfRule type="containsText" dxfId="16" priority="35" operator="containsText" text="3">
      <formula>NOT(ISERROR(SEARCH("3",J249)))</formula>
    </cfRule>
  </conditionalFormatting>
  <conditionalFormatting sqref="J249:AA249">
    <cfRule type="cellIs" dxfId="15" priority="32" operator="greaterThan">
      <formula>0</formula>
    </cfRule>
  </conditionalFormatting>
  <conditionalFormatting sqref="Z107">
    <cfRule type="cellIs" dxfId="14" priority="31" operator="greaterThan">
      <formula>0</formula>
    </cfRule>
  </conditionalFormatting>
  <conditionalFormatting sqref="Z107">
    <cfRule type="cellIs" dxfId="13" priority="30" operator="greaterThan">
      <formula>0</formula>
    </cfRule>
  </conditionalFormatting>
  <conditionalFormatting sqref="M107">
    <cfRule type="cellIs" dxfId="12" priority="29" operator="greaterThan">
      <formula>0</formula>
    </cfRule>
  </conditionalFormatting>
  <conditionalFormatting sqref="M107">
    <cfRule type="cellIs" dxfId="11" priority="28" operator="greaterThan">
      <formula>0</formula>
    </cfRule>
  </conditionalFormatting>
  <conditionalFormatting sqref="S90">
    <cfRule type="cellIs" dxfId="10" priority="21" operator="greaterThan">
      <formula>0</formula>
    </cfRule>
  </conditionalFormatting>
  <conditionalFormatting sqref="S90">
    <cfRule type="cellIs" dxfId="9" priority="20" operator="greaterThan">
      <formula>0</formula>
    </cfRule>
  </conditionalFormatting>
  <conditionalFormatting sqref="U91:Z91">
    <cfRule type="cellIs" dxfId="8" priority="15" operator="greaterThan">
      <formula>0</formula>
    </cfRule>
  </conditionalFormatting>
  <conditionalFormatting sqref="U91:Z91">
    <cfRule type="cellIs" dxfId="7" priority="14" operator="greaterThan">
      <formula>0</formula>
    </cfRule>
  </conditionalFormatting>
  <conditionalFormatting sqref="T92">
    <cfRule type="cellIs" dxfId="6" priority="13" operator="greaterThan">
      <formula>0</formula>
    </cfRule>
  </conditionalFormatting>
  <conditionalFormatting sqref="T92">
    <cfRule type="cellIs" dxfId="5" priority="12" operator="greaterThan">
      <formula>0</formula>
    </cfRule>
  </conditionalFormatting>
  <conditionalFormatting sqref="T91">
    <cfRule type="cellIs" dxfId="4" priority="11" operator="greaterThan">
      <formula>0</formula>
    </cfRule>
  </conditionalFormatting>
  <conditionalFormatting sqref="T91">
    <cfRule type="cellIs" dxfId="3" priority="10" operator="greaterThan">
      <formula>0</formula>
    </cfRule>
  </conditionalFormatting>
  <conditionalFormatting sqref="S159">
    <cfRule type="cellIs" dxfId="2" priority="9" operator="greaterThan">
      <formula>0</formula>
    </cfRule>
  </conditionalFormatting>
  <conditionalFormatting sqref="X222">
    <cfRule type="cellIs" dxfId="1" priority="8" operator="greaterThan">
      <formula>0</formula>
    </cfRule>
  </conditionalFormatting>
  <conditionalFormatting sqref="X222">
    <cfRule type="cellIs" dxfId="0" priority="7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B5C3CF1-5E5C-4177-8ECB-D6A30ED3AB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2021-02-25T12:13:40Z</dcterms:created>
  <dcterms:modified xsi:type="dcterms:W3CDTF">2021-02-25T13:09:17Z</dcterms:modified>
</cp:coreProperties>
</file>