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13_ncr:1_{2CCBFC76-E3F7-4F11-BFAE-5226B9937F57}" xr6:coauthVersionLast="46" xr6:coauthVersionMax="46" xr10:uidLastSave="{00000000-0000-0000-0000-000000000000}"/>
  <bookViews>
    <workbookView xWindow="-120" yWindow="-120" windowWidth="20730" windowHeight="11310" xr2:uid="{5C9B72C8-C113-43AB-B277-639EA2FB9036}"/>
  </bookViews>
  <sheets>
    <sheet name="S13" sheetId="1" r:id="rId1"/>
  </sheets>
  <definedNames>
    <definedName name="_xlnm._FilterDatabase" localSheetId="0" hidden="1">'S13'!$C$8:$AB$278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2" i="1" l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278" i="1"/>
  <c r="AB277" i="1"/>
  <c r="AB276" i="1"/>
  <c r="AB274" i="1"/>
  <c r="AB273" i="1"/>
  <c r="F272" i="1"/>
  <c r="AB272" i="1" s="1"/>
  <c r="AB271" i="1"/>
  <c r="AB270" i="1"/>
  <c r="AB269" i="1"/>
  <c r="AB267" i="1"/>
  <c r="AB266" i="1"/>
  <c r="AB265" i="1"/>
  <c r="AB264" i="1"/>
  <c r="AB263" i="1"/>
  <c r="AB262" i="1"/>
  <c r="AB261" i="1"/>
  <c r="AB259" i="1" s="1"/>
  <c r="AB260" i="1"/>
  <c r="AB258" i="1"/>
  <c r="AB255" i="1"/>
  <c r="AB254" i="1"/>
  <c r="AB253" i="1"/>
  <c r="AB252" i="1"/>
  <c r="AB251" i="1"/>
  <c r="AB249" i="1" s="1"/>
  <c r="AB250" i="1"/>
  <c r="AB248" i="1"/>
  <c r="AB247" i="1"/>
  <c r="AB246" i="1" s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 s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F187" i="1"/>
  <c r="AB187" i="1" s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75" i="1" l="1"/>
  <c r="AB268" i="1"/>
</calcChain>
</file>

<file path=xl/sharedStrings.xml><?xml version="1.0" encoding="utf-8"?>
<sst xmlns="http://schemas.openxmlformats.org/spreadsheetml/2006/main" count="975" uniqueCount="427">
  <si>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</si>
  <si>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</si>
  <si>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</si>
  <si>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</si>
  <si>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</si>
  <si>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</si>
  <si>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</si>
  <si>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</si>
  <si>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</si>
  <si>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S13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</si>
  <si>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</si>
  <si>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</si>
  <si>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</si>
  <si>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</si>
  <si>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</si>
  <si>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</si>
  <si>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</si>
  <si>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</si>
  <si>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</si>
  <si>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</si>
  <si>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</si>
  <si>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</si>
  <si>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</si>
  <si>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</si>
  <si>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</si>
  <si>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</si>
  <si>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</si>
  <si>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</si>
  <si>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</si>
  <si>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</si>
  <si>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</si>
  <si>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</si>
  <si>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 xml:space="preserve">MAXON BIS NOIR VANIL 4x24 (x8)  </t>
  </si>
  <si>
    <t>PFBS1600303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</si>
  <si>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</si>
  <si>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</si>
  <si>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</si>
  <si>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</si>
  <si>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</si>
  <si>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</si>
  <si>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</si>
  <si>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</si>
  <si>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</si>
  <si>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</si>
  <si>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</si>
  <si>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</si>
  <si>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</si>
  <si>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</si>
  <si>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</si>
  <si>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</si>
  <si>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</si>
  <si>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</si>
  <si>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</si>
  <si>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</si>
  <si>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</si>
  <si>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</si>
  <si>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</si>
  <si>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</si>
  <si>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</si>
  <si>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</si>
  <si>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</si>
  <si>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</si>
  <si>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</si>
  <si>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</si>
  <si>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</si>
  <si>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</si>
  <si>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</si>
  <si>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</si>
  <si>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</si>
  <si>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</si>
  <si>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</si>
  <si>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</si>
  <si>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</si>
  <si>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</si>
  <si>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</si>
  <si>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</si>
  <si>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</si>
  <si>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</si>
  <si>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</si>
  <si>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</si>
  <si>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</si>
  <si>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</si>
  <si>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</si>
  <si>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</si>
  <si>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</si>
  <si>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</si>
  <si>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</si>
  <si>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</si>
  <si>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</si>
  <si>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</si>
  <si>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</si>
  <si>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</si>
  <si>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</si>
  <si>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</si>
  <si>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</si>
  <si>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</si>
  <si>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</si>
  <si>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</si>
  <si>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</si>
  <si>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</si>
  <si>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</si>
  <si>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</si>
  <si>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</si>
  <si>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</si>
  <si>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</si>
  <si>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</si>
  <si>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</si>
  <si>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</si>
  <si>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</si>
  <si>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</si>
  <si>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</si>
  <si>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</si>
  <si>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</si>
  <si>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</si>
  <si>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</si>
  <si>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</si>
  <si>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</si>
  <si>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</si>
  <si>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</si>
  <si>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</si>
  <si>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</si>
  <si>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</si>
  <si>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</si>
  <si>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</si>
  <si>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</si>
  <si>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PFTV100037</t>
  </si>
  <si>
    <t>MAXON A CUISINER AU LAIT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</si>
  <si>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</si>
  <si>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</si>
  <si>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</si>
  <si>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</si>
  <si>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</si>
  <si>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</si>
  <si>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</si>
  <si>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</si>
  <si>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</si>
  <si>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</si>
  <si>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</si>
  <si>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</si>
  <si>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</si>
  <si>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</si>
  <si>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</si>
  <si>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</si>
  <si>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</si>
  <si>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</si>
  <si>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</si>
  <si>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</si>
  <si>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</si>
  <si>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</si>
  <si>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</si>
  <si>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</si>
  <si>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</si>
  <si>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</si>
  <si>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</si>
  <si>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</si>
  <si>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</si>
  <si>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</si>
  <si>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</si>
  <si>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</si>
  <si>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</si>
  <si>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</si>
  <si>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</si>
  <si>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</si>
  <si>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</si>
  <si>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</si>
  <si>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</si>
  <si>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</si>
  <si>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</si>
  <si>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</si>
  <si>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</si>
  <si>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</si>
  <si>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</si>
  <si>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</si>
  <si>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</si>
  <si>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</si>
  <si>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</si>
  <si>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</si>
  <si>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</si>
  <si>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</si>
  <si>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</si>
  <si>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</si>
  <si>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</si>
  <si>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</si>
  <si>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</si>
  <si>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</si>
  <si>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</si>
  <si>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</si>
  <si>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</si>
  <si>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</si>
  <si>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</si>
  <si>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</si>
  <si>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</si>
  <si>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</si>
  <si>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</si>
  <si>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</si>
  <si>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</si>
  <si>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</si>
  <si>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</si>
  <si>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</si>
  <si>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</si>
  <si>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</si>
  <si>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</si>
  <si>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</si>
  <si>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</si>
  <si>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</si>
  <si>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</si>
  <si>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</si>
  <si>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</si>
  <si>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</si>
  <si>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</si>
  <si>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</si>
  <si>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</si>
  <si>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</si>
  <si>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</si>
  <si>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</si>
  <si>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</si>
  <si>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</si>
  <si>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</si>
  <si>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</si>
  <si>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</si>
  <si>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</si>
  <si>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</si>
  <si>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</si>
  <si>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</si>
  <si>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</si>
  <si>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</si>
  <si>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</si>
  <si>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</si>
  <si>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PFBS1800363</t>
  </si>
  <si>
    <t>PALMITO BIS BLANC F.C X3 (x48)</t>
  </si>
  <si>
    <t>PFBS1800356</t>
  </si>
  <si>
    <t>KOOL 190g export</t>
  </si>
  <si>
    <t>PFGN190092</t>
  </si>
  <si>
    <t>MON GOUTER CHOCOLAT x10 Pcs</t>
  </si>
  <si>
    <t>PFGN190093</t>
  </si>
  <si>
    <t>PFGN190094</t>
  </si>
  <si>
    <t>PFGN1900256</t>
  </si>
  <si>
    <t>MONGOUTER ÉTÉ CITRON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</si>
  <si>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</si>
  <si>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</si>
  <si>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</si>
  <si>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</si>
  <si>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</si>
  <si>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</si>
  <si>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</si>
  <si>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</si>
  <si>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</si>
  <si>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</si>
  <si>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</si>
  <si>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</si>
  <si>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</si>
  <si>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</si>
  <si>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</si>
  <si>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</si>
  <si>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</si>
  <si>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</si>
  <si>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</si>
  <si>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</si>
  <si>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</si>
  <si>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</si>
  <si>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</si>
  <si>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</si>
  <si>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</si>
  <si>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</si>
  <si>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</si>
  <si>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</si>
  <si>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</si>
  <si>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</si>
  <si>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</si>
  <si>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</si>
  <si>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</si>
  <si>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</si>
  <si>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</si>
  <si>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</si>
  <si>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</si>
  <si>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</si>
  <si>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</si>
  <si>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</si>
  <si>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</si>
  <si>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</si>
  <si>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</si>
  <si>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</si>
  <si>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</si>
  <si>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</si>
  <si>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</si>
  <si>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</si>
  <si>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</si>
  <si>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</si>
  <si>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</si>
  <si>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</si>
  <si>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</si>
  <si>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</si>
  <si>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</si>
  <si>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</si>
  <si>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</si>
  <si>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</si>
  <si>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</si>
  <si>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</si>
  <si>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</si>
  <si>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</si>
  <si>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</si>
  <si>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</si>
  <si>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</si>
  <si>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</si>
  <si>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</si>
  <si>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</si>
  <si>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</si>
  <si>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</si>
  <si>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</si>
  <si>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</si>
  <si>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</si>
  <si>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</si>
  <si>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</si>
  <si>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</si>
  <si>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</si>
  <si>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</si>
  <si>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</si>
  <si>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</si>
  <si>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</si>
  <si>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</si>
  <si>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</si>
  <si>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</si>
  <si>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</si>
  <si>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</si>
  <si>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</si>
  <si>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</si>
  <si>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</si>
  <si>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</si>
  <si>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</si>
  <si>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</si>
  <si>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</si>
  <si>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</si>
  <si>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</si>
  <si>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</si>
  <si>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PFBS1600270</t>
  </si>
  <si>
    <t>SO CHICO 4</t>
  </si>
  <si>
    <t>PFCH1100204</t>
  </si>
  <si>
    <t>KOOL BREAK X24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</si>
  <si>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</si>
  <si>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</si>
  <si>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</si>
  <si>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</si>
  <si>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</si>
  <si>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</si>
  <si>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</si>
  <si>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</si>
  <si>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</si>
  <si>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</si>
  <si>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</si>
  <si>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</si>
  <si>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</si>
  <si>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</si>
  <si>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</si>
  <si>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</si>
  <si>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</si>
  <si>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</si>
  <si>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</si>
  <si>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</si>
  <si>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</si>
  <si>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</si>
  <si>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</si>
  <si>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</si>
  <si>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</si>
  <si>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</si>
  <si>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</si>
  <si>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</si>
  <si>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</si>
  <si>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</si>
  <si>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</si>
  <si>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</si>
  <si>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</si>
  <si>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</si>
  <si>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</si>
  <si>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</si>
  <si>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PFPT0800232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</si>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</sst>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6" fillId="0" borderId="0" xfId="0" applyFont="1"/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164" fontId="3" fillId="0" borderId="11" xfId="0" applyNumberFormat="1" applyFont="1" applyBorder="1" applyAlignment="1">
      <alignment horizontal="center"/>
    </xf>
    <xf numFmtId="43" fontId="6" fillId="0" borderId="0" xfId="1" applyFont="1"/>
    <xf numFmtId="164" fontId="0" fillId="0" borderId="0" xfId="1" applyNumberFormat="1" applyFont="1" applyAlignment="1"/>
    <xf numFmtId="164" fontId="0" fillId="10" borderId="0" xfId="1" applyNumberFormat="1" applyFont="1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1" applyNumberFormat="1" applyFont="1" applyBorder="1"/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197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16CB-D5E3-4ED3-8EFD-494C43A0AE5C}">
  <sheetPr filterMode="1">
    <tabColor theme="5" tint="0.39997558519241921"/>
  </sheetPr>
  <dimension ref="B1:AD610"/>
  <sheetViews>
    <sheetView tabSelected="1" zoomScale="90" zoomScaleNormal="90" workbookViewId="0">
      <pane ySplit="8" topLeftCell="A9" activePane="bottomLeft" state="frozen"/>
      <selection pane="bottomLeft" activeCell="J259" sqref="J259:L276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2" width="4.140625" style="5" bestFit="1" customWidth="1"/>
    <col min="23" max="23" width="4.5703125" style="5" customWidth="1"/>
    <col min="24" max="27" width="4.140625" style="5" bestFit="1" customWidth="1"/>
    <col min="28" max="28" width="10.7109375" style="8" customWidth="1"/>
    <col min="29" max="29" width="61.42578125" style="9" bestFit="1" customWidth="1"/>
  </cols>
  <sheetData>
    <row r="1" spans="2:29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29" x14ac:dyDescent="0.25">
      <c r="D2" s="10" t="s">
        <v>3</v>
      </c>
      <c r="E2" s="11">
        <v>44274</v>
      </c>
      <c r="G2" s="12"/>
      <c r="H2" s="4" t="s">
        <v>4</v>
      </c>
      <c r="P2" s="13"/>
      <c r="Q2" s="4" t="s">
        <v>5</v>
      </c>
    </row>
    <row r="3" spans="2:29" x14ac:dyDescent="0.25">
      <c r="D3" s="10" t="s">
        <v>6</v>
      </c>
      <c r="E3" s="11">
        <f>E2+6</f>
        <v>44280</v>
      </c>
      <c r="G3" s="14"/>
      <c r="H3" s="4" t="s">
        <v>7</v>
      </c>
      <c r="P3" s="15"/>
      <c r="Q3" s="4" t="s">
        <v>8</v>
      </c>
    </row>
    <row r="4" spans="2:29" x14ac:dyDescent="0.25">
      <c r="D4" s="10"/>
      <c r="E4" s="16"/>
      <c r="F4" s="17"/>
      <c r="H4" s="4"/>
    </row>
    <row r="5" spans="2:29" x14ac:dyDescent="0.25">
      <c r="G5" s="58" t="s">
        <v>9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2:29" x14ac:dyDescent="0.25">
      <c r="G6" s="5" t="s">
        <v>10</v>
      </c>
    </row>
    <row r="7" spans="2:29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59" t="s">
        <v>15</v>
      </c>
      <c r="H7" s="60"/>
      <c r="I7" s="61"/>
      <c r="J7" s="59" t="s">
        <v>16</v>
      </c>
      <c r="K7" s="60"/>
      <c r="L7" s="61"/>
      <c r="M7" s="60" t="s">
        <v>17</v>
      </c>
      <c r="N7" s="60"/>
      <c r="O7" s="60"/>
      <c r="P7" s="59" t="s">
        <v>18</v>
      </c>
      <c r="Q7" s="60"/>
      <c r="R7" s="61"/>
      <c r="S7" s="60" t="s">
        <v>19</v>
      </c>
      <c r="T7" s="60"/>
      <c r="U7" s="60"/>
      <c r="V7" s="59" t="s">
        <v>20</v>
      </c>
      <c r="W7" s="60"/>
      <c r="X7" s="61"/>
      <c r="Y7" s="59" t="s">
        <v>21</v>
      </c>
      <c r="Z7" s="60"/>
      <c r="AA7" s="61"/>
      <c r="AB7" s="21"/>
    </row>
    <row r="8" spans="2:29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29" hidden="1" x14ac:dyDescent="0.25">
      <c r="C9" t="s">
        <v>28</v>
      </c>
      <c r="D9" s="57" t="s">
        <v>29</v>
      </c>
      <c r="E9" s="57"/>
      <c r="F9" s="29"/>
      <c r="G9" s="3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0"/>
      <c r="V9" s="32"/>
      <c r="W9" s="30"/>
      <c r="X9" s="31"/>
      <c r="Y9" s="30"/>
      <c r="Z9" s="30"/>
      <c r="AA9" s="31"/>
      <c r="AB9" s="33">
        <f t="shared" ref="AB9:AB34" si="0">SUM(G9:AA9)*F9</f>
        <v>0</v>
      </c>
    </row>
    <row r="10" spans="2:29" ht="15" hidden="1" customHeight="1" x14ac:dyDescent="0.25">
      <c r="B10" t="s">
        <v>30</v>
      </c>
      <c r="C10" s="34" t="s">
        <v>28</v>
      </c>
      <c r="D10" t="s">
        <v>34</v>
      </c>
      <c r="E10" s="1" t="s">
        <v>35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3">
        <f t="shared" si="0"/>
        <v>0</v>
      </c>
      <c r="AC10" s="1"/>
    </row>
    <row r="11" spans="2:29" ht="15" hidden="1" customHeight="1" x14ac:dyDescent="0.25">
      <c r="B11" t="s">
        <v>30</v>
      </c>
      <c r="C11" s="34" t="s">
        <v>28</v>
      </c>
      <c r="D11" t="s">
        <v>36</v>
      </c>
      <c r="E11" s="1" t="s">
        <v>37</v>
      </c>
      <c r="F11" s="2">
        <v>5608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3">
        <f t="shared" si="0"/>
        <v>0</v>
      </c>
      <c r="AC11" s="1"/>
    </row>
    <row r="12" spans="2:29" ht="15" hidden="1" customHeight="1" x14ac:dyDescent="0.25">
      <c r="B12" t="s">
        <v>30</v>
      </c>
      <c r="C12" s="34" t="s">
        <v>28</v>
      </c>
      <c r="D12" t="s">
        <v>38</v>
      </c>
      <c r="E12" s="1" t="s">
        <v>39</v>
      </c>
      <c r="F12" s="2">
        <v>1122</v>
      </c>
      <c r="G12" s="32"/>
      <c r="H12" s="30"/>
      <c r="I12" s="31"/>
      <c r="J12" s="30"/>
      <c r="K12" s="30"/>
      <c r="L12" s="30"/>
      <c r="M12" s="32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3">
        <f t="shared" si="0"/>
        <v>0</v>
      </c>
      <c r="AC12" s="1"/>
    </row>
    <row r="13" spans="2:29" ht="15" hidden="1" customHeight="1" x14ac:dyDescent="0.25">
      <c r="B13" t="s">
        <v>30</v>
      </c>
      <c r="C13" s="34" t="s">
        <v>28</v>
      </c>
      <c r="D13" t="s">
        <v>40</v>
      </c>
      <c r="E13" s="1" t="s">
        <v>41</v>
      </c>
      <c r="F13" s="2">
        <v>1122</v>
      </c>
      <c r="G13" s="32"/>
      <c r="H13" s="30"/>
      <c r="I13" s="31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3">
        <f t="shared" si="0"/>
        <v>0</v>
      </c>
      <c r="AC13" s="1"/>
    </row>
    <row r="14" spans="2:29" ht="15" hidden="1" customHeight="1" x14ac:dyDescent="0.25">
      <c r="B14" t="s">
        <v>30</v>
      </c>
      <c r="C14" s="34" t="s">
        <v>28</v>
      </c>
      <c r="D14" t="s">
        <v>42</v>
      </c>
      <c r="E14" s="1" t="s">
        <v>43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3">
        <f t="shared" si="0"/>
        <v>0</v>
      </c>
      <c r="AC14" s="1"/>
    </row>
    <row r="15" spans="2:29" ht="15" hidden="1" customHeight="1" x14ac:dyDescent="0.25">
      <c r="B15" t="s">
        <v>30</v>
      </c>
      <c r="C15" s="34" t="s">
        <v>28</v>
      </c>
      <c r="D15" t="s">
        <v>44</v>
      </c>
      <c r="E15" s="1" t="s">
        <v>45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3">
        <f t="shared" si="0"/>
        <v>0</v>
      </c>
      <c r="AC15" s="1"/>
    </row>
    <row r="16" spans="2:29" ht="15" hidden="1" customHeight="1" x14ac:dyDescent="0.25">
      <c r="B16" t="s">
        <v>30</v>
      </c>
      <c r="C16" s="34" t="s">
        <v>28</v>
      </c>
      <c r="D16" t="s">
        <v>46</v>
      </c>
      <c r="E16" s="1" t="s">
        <v>47</v>
      </c>
      <c r="F16" s="2">
        <v>2805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3">
        <f t="shared" si="0"/>
        <v>0</v>
      </c>
      <c r="AC16" s="1"/>
    </row>
    <row r="17" spans="2:29" ht="15" hidden="1" customHeight="1" x14ac:dyDescent="0.25">
      <c r="B17" t="s">
        <v>30</v>
      </c>
      <c r="C17" s="34" t="s">
        <v>28</v>
      </c>
      <c r="D17" t="s">
        <v>36</v>
      </c>
      <c r="E17" s="1" t="s">
        <v>48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3">
        <f t="shared" si="0"/>
        <v>0</v>
      </c>
      <c r="AC17" s="1"/>
    </row>
    <row r="18" spans="2:29" ht="15" hidden="1" customHeight="1" x14ac:dyDescent="0.25">
      <c r="B18" t="s">
        <v>30</v>
      </c>
      <c r="C18" s="34" t="s">
        <v>28</v>
      </c>
      <c r="D18" t="s">
        <v>49</v>
      </c>
      <c r="E18" s="1" t="s">
        <v>50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3">
        <f t="shared" si="0"/>
        <v>0</v>
      </c>
      <c r="AC18" s="1"/>
    </row>
    <row r="19" spans="2:29" ht="15" hidden="1" customHeight="1" x14ac:dyDescent="0.25">
      <c r="B19" t="s">
        <v>30</v>
      </c>
      <c r="C19" s="34" t="s">
        <v>28</v>
      </c>
      <c r="D19" t="s">
        <v>51</v>
      </c>
      <c r="E19" s="1" t="s">
        <v>52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3">
        <f t="shared" si="0"/>
        <v>0</v>
      </c>
      <c r="AC19" s="1"/>
    </row>
    <row r="20" spans="2:29" ht="15" hidden="1" customHeight="1" x14ac:dyDescent="0.25">
      <c r="B20" t="s">
        <v>30</v>
      </c>
      <c r="C20" s="34"/>
      <c r="D20" t="s">
        <v>53</v>
      </c>
      <c r="E20" s="1" t="s">
        <v>54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3">
        <f t="shared" si="0"/>
        <v>0</v>
      </c>
      <c r="AC20" s="1"/>
    </row>
    <row r="21" spans="2:29" ht="15" hidden="1" customHeight="1" x14ac:dyDescent="0.25">
      <c r="B21" t="s">
        <v>30</v>
      </c>
      <c r="C21" s="34" t="s">
        <v>28</v>
      </c>
      <c r="D21" t="s">
        <v>55</v>
      </c>
      <c r="E21" s="1" t="s">
        <v>56</v>
      </c>
      <c r="F21" s="2">
        <v>3740</v>
      </c>
      <c r="G21" s="32"/>
      <c r="H21" s="30"/>
      <c r="I21" s="30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1"/>
      <c r="V21" s="30"/>
      <c r="W21" s="30"/>
      <c r="X21" s="31"/>
      <c r="Y21" s="30"/>
      <c r="Z21" s="30"/>
      <c r="AA21" s="31"/>
      <c r="AB21" s="33">
        <f t="shared" si="0"/>
        <v>0</v>
      </c>
      <c r="AC21" s="1"/>
    </row>
    <row r="22" spans="2:29" ht="15" hidden="1" customHeight="1" x14ac:dyDescent="0.25">
      <c r="B22" t="s">
        <v>30</v>
      </c>
      <c r="C22" s="34" t="s">
        <v>28</v>
      </c>
      <c r="D22" t="s">
        <v>57</v>
      </c>
      <c r="E22" s="1" t="s">
        <v>58</v>
      </c>
      <c r="F22" s="2">
        <v>960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3">
        <f t="shared" si="0"/>
        <v>0</v>
      </c>
      <c r="AC22" s="1"/>
    </row>
    <row r="23" spans="2:29" ht="15" hidden="1" customHeight="1" x14ac:dyDescent="0.25">
      <c r="B23" t="s">
        <v>30</v>
      </c>
      <c r="C23" s="34"/>
      <c r="D23" t="s">
        <v>59</v>
      </c>
      <c r="E23" s="1" t="s">
        <v>60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3">
        <f t="shared" si="0"/>
        <v>0</v>
      </c>
    </row>
    <row r="24" spans="2:29" ht="15" hidden="1" customHeight="1" x14ac:dyDescent="0.25">
      <c r="B24" t="s">
        <v>30</v>
      </c>
      <c r="C24" s="34"/>
      <c r="D24" t="s">
        <v>61</v>
      </c>
      <c r="E24" s="1" t="s">
        <v>62</v>
      </c>
      <c r="F24" s="2">
        <v>960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3">
        <f t="shared" si="0"/>
        <v>0</v>
      </c>
      <c r="AC24" s="1"/>
    </row>
    <row r="25" spans="2:29" ht="15" hidden="1" customHeight="1" x14ac:dyDescent="0.25">
      <c r="B25" t="s">
        <v>30</v>
      </c>
      <c r="C25" s="34"/>
      <c r="D25" t="s">
        <v>63</v>
      </c>
      <c r="E25" s="1" t="s">
        <v>64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3">
        <f t="shared" si="0"/>
        <v>0</v>
      </c>
      <c r="AC25" s="1"/>
    </row>
    <row r="26" spans="2:29" ht="15" hidden="1" customHeight="1" x14ac:dyDescent="0.25">
      <c r="B26" t="s">
        <v>30</v>
      </c>
      <c r="C26" s="34"/>
      <c r="D26" t="s">
        <v>65</v>
      </c>
      <c r="E26" s="1" t="s">
        <v>66</v>
      </c>
      <c r="F26" s="2">
        <v>1122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3">
        <f t="shared" si="0"/>
        <v>0</v>
      </c>
      <c r="AC26" s="1"/>
    </row>
    <row r="27" spans="2:29" ht="15" hidden="1" customHeight="1" x14ac:dyDescent="0.25">
      <c r="B27" t="s">
        <v>30</v>
      </c>
      <c r="C27" s="34" t="s">
        <v>28</v>
      </c>
      <c r="D27" t="s">
        <v>67</v>
      </c>
      <c r="E27" s="1" t="s">
        <v>68</v>
      </c>
      <c r="F27" s="2">
        <v>3400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3">
        <f t="shared" si="0"/>
        <v>0</v>
      </c>
      <c r="AC27" s="1"/>
    </row>
    <row r="28" spans="2:29" ht="15" hidden="1" customHeight="1" x14ac:dyDescent="0.25">
      <c r="B28" t="s">
        <v>30</v>
      </c>
      <c r="C28" s="34"/>
      <c r="D28" t="s">
        <v>69</v>
      </c>
      <c r="E28" s="1" t="s">
        <v>70</v>
      </c>
      <c r="F28" s="2">
        <v>960</v>
      </c>
      <c r="G28" s="32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3">
        <f t="shared" si="0"/>
        <v>0</v>
      </c>
      <c r="AC28" s="1"/>
    </row>
    <row r="29" spans="2:29" ht="15" hidden="1" customHeight="1" x14ac:dyDescent="0.25">
      <c r="B29" t="s">
        <v>30</v>
      </c>
      <c r="C29" s="34"/>
      <c r="D29" s="35" t="s">
        <v>71</v>
      </c>
      <c r="E29" s="36" t="s">
        <v>72</v>
      </c>
      <c r="F29" s="2">
        <v>1122</v>
      </c>
      <c r="G29" s="30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3">
        <f t="shared" si="0"/>
        <v>0</v>
      </c>
      <c r="AC29" s="1"/>
    </row>
    <row r="30" spans="2:29" ht="15" hidden="1" customHeight="1" x14ac:dyDescent="0.25">
      <c r="B30" t="s">
        <v>30</v>
      </c>
      <c r="C30" s="34"/>
      <c r="D30" s="35" t="s">
        <v>73</v>
      </c>
      <c r="E30" s="36" t="s">
        <v>74</v>
      </c>
      <c r="F30" s="2">
        <v>1122</v>
      </c>
      <c r="G30" s="30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3">
        <f t="shared" si="0"/>
        <v>0</v>
      </c>
      <c r="AC30" s="1"/>
    </row>
    <row r="31" spans="2:29" ht="15" hidden="1" customHeight="1" x14ac:dyDescent="0.25">
      <c r="B31" t="s">
        <v>30</v>
      </c>
      <c r="C31" s="34"/>
      <c r="D31" s="37" t="s">
        <v>75</v>
      </c>
      <c r="E31" s="37" t="s">
        <v>76</v>
      </c>
      <c r="F31" s="2">
        <v>4000</v>
      </c>
      <c r="G31" s="32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3">
        <f t="shared" si="0"/>
        <v>0</v>
      </c>
      <c r="AC31" s="1"/>
    </row>
    <row r="32" spans="2:29" ht="15" hidden="1" customHeight="1" x14ac:dyDescent="0.25">
      <c r="B32" t="s">
        <v>30</v>
      </c>
      <c r="C32" s="34"/>
      <c r="D32" s="37" t="s">
        <v>77</v>
      </c>
      <c r="E32" s="37" t="s">
        <v>78</v>
      </c>
      <c r="F32" s="2">
        <v>960</v>
      </c>
      <c r="G32" s="30"/>
      <c r="H32" s="30"/>
      <c r="I32" s="31"/>
      <c r="J32" s="32"/>
      <c r="K32" s="30"/>
      <c r="L32" s="31"/>
      <c r="M32" s="30"/>
      <c r="N32" s="30"/>
      <c r="O32" s="31"/>
      <c r="P32" s="30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1"/>
      <c r="AB32" s="33">
        <f t="shared" si="0"/>
        <v>0</v>
      </c>
    </row>
    <row r="33" spans="2:29" ht="15" hidden="1" customHeight="1" x14ac:dyDescent="0.25">
      <c r="B33" t="s">
        <v>30</v>
      </c>
      <c r="C33" s="34"/>
      <c r="D33" s="37" t="s">
        <v>79</v>
      </c>
      <c r="E33" s="37" t="s">
        <v>80</v>
      </c>
      <c r="F33" s="2">
        <v>960</v>
      </c>
      <c r="G33" s="30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1"/>
      <c r="V33" s="30"/>
      <c r="W33" s="30"/>
      <c r="X33" s="31"/>
      <c r="Y33" s="30"/>
      <c r="Z33" s="30"/>
      <c r="AA33" s="31"/>
      <c r="AB33" s="33">
        <f t="shared" si="0"/>
        <v>0</v>
      </c>
    </row>
    <row r="34" spans="2:29" ht="15" hidden="1" customHeight="1" x14ac:dyDescent="0.25">
      <c r="B34" t="s">
        <v>30</v>
      </c>
      <c r="C34" s="34"/>
      <c r="D34" s="37" t="s">
        <v>81</v>
      </c>
      <c r="E34" s="37" t="s">
        <v>82</v>
      </c>
      <c r="F34" s="2">
        <v>960</v>
      </c>
      <c r="G34" s="30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2"/>
      <c r="T34" s="30"/>
      <c r="U34" s="31"/>
      <c r="V34" s="32"/>
      <c r="W34" s="30"/>
      <c r="X34" s="31"/>
      <c r="Y34" s="30"/>
      <c r="Z34" s="30"/>
      <c r="AA34" s="30"/>
      <c r="AB34" s="33">
        <f t="shared" si="0"/>
        <v>0</v>
      </c>
    </row>
    <row r="35" spans="2:29" ht="15" hidden="1" customHeight="1" x14ac:dyDescent="0.25">
      <c r="B35" t="s">
        <v>30</v>
      </c>
      <c r="C35" s="34" t="s">
        <v>28</v>
      </c>
      <c r="D35" t="s">
        <v>31</v>
      </c>
      <c r="E35" s="1" t="s">
        <v>32</v>
      </c>
      <c r="F35" s="2">
        <v>720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3">
        <f t="shared" ref="AB35:AB57" si="1">SUM(G35:AA35)*F35</f>
        <v>0</v>
      </c>
    </row>
    <row r="36" spans="2:29" ht="15" hidden="1" customHeight="1" x14ac:dyDescent="0.25">
      <c r="B36" t="s">
        <v>30</v>
      </c>
      <c r="C36" s="34" t="s">
        <v>28</v>
      </c>
      <c r="D36" t="s">
        <v>33</v>
      </c>
      <c r="E36" s="1" t="s">
        <v>83</v>
      </c>
      <c r="F36" s="2">
        <v>720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3">
        <f t="shared" si="1"/>
        <v>0</v>
      </c>
      <c r="AC36" s="1"/>
    </row>
    <row r="37" spans="2:29" ht="15" hidden="1" customHeight="1" x14ac:dyDescent="0.25">
      <c r="B37" t="s">
        <v>30</v>
      </c>
      <c r="C37" s="34" t="s">
        <v>28</v>
      </c>
      <c r="D37" t="s">
        <v>34</v>
      </c>
      <c r="E37" s="1" t="s">
        <v>84</v>
      </c>
      <c r="F37" s="2">
        <v>720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3">
        <f t="shared" si="1"/>
        <v>0</v>
      </c>
      <c r="AC37" s="1"/>
    </row>
    <row r="38" spans="2:29" ht="15" hidden="1" customHeight="1" x14ac:dyDescent="0.25">
      <c r="B38" t="s">
        <v>30</v>
      </c>
      <c r="C38" s="34" t="s">
        <v>28</v>
      </c>
      <c r="D38" t="s">
        <v>36</v>
      </c>
      <c r="E38" s="1" t="s">
        <v>85</v>
      </c>
      <c r="F38" s="2">
        <v>720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3">
        <f t="shared" si="1"/>
        <v>0</v>
      </c>
      <c r="AC38" s="1"/>
    </row>
    <row r="39" spans="2:29" ht="15" hidden="1" customHeight="1" x14ac:dyDescent="0.25">
      <c r="C39" s="34"/>
      <c r="D39" t="s">
        <v>55</v>
      </c>
      <c r="E39" s="1" t="s">
        <v>86</v>
      </c>
      <c r="F39" s="2">
        <v>3840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3">
        <f t="shared" si="1"/>
        <v>0</v>
      </c>
      <c r="AC39" s="1"/>
    </row>
    <row r="40" spans="2:29" ht="15" hidden="1" customHeight="1" x14ac:dyDescent="0.25">
      <c r="B40" t="s">
        <v>30</v>
      </c>
      <c r="C40" s="34" t="s">
        <v>28</v>
      </c>
      <c r="D40" t="s">
        <v>42</v>
      </c>
      <c r="E40" s="1" t="s">
        <v>43</v>
      </c>
      <c r="F40" s="2">
        <v>1152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3">
        <f t="shared" si="1"/>
        <v>0</v>
      </c>
      <c r="AC40" s="1"/>
    </row>
    <row r="41" spans="2:29" ht="15" hidden="1" customHeight="1" x14ac:dyDescent="0.25">
      <c r="B41" t="s">
        <v>30</v>
      </c>
      <c r="C41" s="34" t="s">
        <v>28</v>
      </c>
      <c r="D41" t="s">
        <v>44</v>
      </c>
      <c r="E41" s="1" t="s">
        <v>45</v>
      </c>
      <c r="F41" s="2">
        <v>1152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3">
        <f t="shared" si="1"/>
        <v>0</v>
      </c>
      <c r="AC41" s="1"/>
    </row>
    <row r="42" spans="2:29" ht="15" hidden="1" customHeight="1" x14ac:dyDescent="0.25">
      <c r="B42" t="s">
        <v>30</v>
      </c>
      <c r="C42" s="34" t="s">
        <v>28</v>
      </c>
      <c r="D42" t="s">
        <v>46</v>
      </c>
      <c r="E42" s="1" t="s">
        <v>47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3">
        <f t="shared" si="1"/>
        <v>0</v>
      </c>
      <c r="AC42" s="1"/>
    </row>
    <row r="43" spans="2:29" ht="15" hidden="1" customHeight="1" x14ac:dyDescent="0.25">
      <c r="B43" t="s">
        <v>30</v>
      </c>
      <c r="C43" s="34" t="s">
        <v>28</v>
      </c>
      <c r="D43" t="s">
        <v>87</v>
      </c>
      <c r="E43" s="1" t="s">
        <v>48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3">
        <f t="shared" si="1"/>
        <v>0</v>
      </c>
      <c r="AC43" s="1"/>
    </row>
    <row r="44" spans="2:29" ht="15" hidden="1" customHeight="1" x14ac:dyDescent="0.25">
      <c r="B44" t="s">
        <v>30</v>
      </c>
      <c r="C44" s="34" t="s">
        <v>28</v>
      </c>
      <c r="D44" t="s">
        <v>49</v>
      </c>
      <c r="E44" s="1" t="s">
        <v>50</v>
      </c>
      <c r="F44" s="2">
        <v>2880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3">
        <f t="shared" si="1"/>
        <v>0</v>
      </c>
      <c r="AC44" s="1"/>
    </row>
    <row r="45" spans="2:29" hidden="1" x14ac:dyDescent="0.25">
      <c r="B45" t="s">
        <v>30</v>
      </c>
      <c r="C45" s="34" t="s">
        <v>28</v>
      </c>
      <c r="D45" t="s">
        <v>51</v>
      </c>
      <c r="E45" s="1" t="s">
        <v>88</v>
      </c>
      <c r="F45" s="2">
        <v>2880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3">
        <f t="shared" si="1"/>
        <v>0</v>
      </c>
      <c r="AC45" s="1"/>
    </row>
    <row r="46" spans="2:29" hidden="1" x14ac:dyDescent="0.25">
      <c r="C46" s="34"/>
      <c r="D46" t="s">
        <v>53</v>
      </c>
      <c r="E46" s="1" t="s">
        <v>54</v>
      </c>
      <c r="F46" s="2">
        <v>2880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3">
        <f t="shared" si="1"/>
        <v>0</v>
      </c>
      <c r="AC46" s="1"/>
    </row>
    <row r="47" spans="2:29" ht="15" hidden="1" customHeight="1" x14ac:dyDescent="0.25">
      <c r="B47" t="s">
        <v>30</v>
      </c>
      <c r="C47" s="34" t="s">
        <v>28</v>
      </c>
      <c r="D47" t="s">
        <v>55</v>
      </c>
      <c r="E47" s="1" t="s">
        <v>56</v>
      </c>
      <c r="F47" s="2">
        <v>3610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3">
        <f t="shared" si="1"/>
        <v>0</v>
      </c>
      <c r="AC47" s="1"/>
    </row>
    <row r="48" spans="2:29" ht="15" hidden="1" customHeight="1" x14ac:dyDescent="0.25">
      <c r="B48" t="s">
        <v>30</v>
      </c>
      <c r="C48" s="34" t="s">
        <v>28</v>
      </c>
      <c r="D48" t="s">
        <v>89</v>
      </c>
      <c r="E48" s="1" t="s">
        <v>90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3">
        <f t="shared" si="1"/>
        <v>0</v>
      </c>
      <c r="AC48" s="1"/>
    </row>
    <row r="49" spans="2:30" ht="15" hidden="1" customHeight="1" x14ac:dyDescent="0.25">
      <c r="B49" t="s">
        <v>30</v>
      </c>
      <c r="C49" s="34" t="s">
        <v>28</v>
      </c>
      <c r="D49" t="s">
        <v>91</v>
      </c>
      <c r="E49" s="1" t="s">
        <v>92</v>
      </c>
      <c r="F49" s="2">
        <v>2304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3">
        <f t="shared" si="1"/>
        <v>0</v>
      </c>
      <c r="AC49" s="1"/>
    </row>
    <row r="50" spans="2:30" ht="15" hidden="1" customHeight="1" x14ac:dyDescent="0.25">
      <c r="B50" t="s">
        <v>30</v>
      </c>
      <c r="C50" s="34" t="s">
        <v>28</v>
      </c>
      <c r="D50" t="s">
        <v>93</v>
      </c>
      <c r="E50" s="1" t="s">
        <v>94</v>
      </c>
      <c r="F50" s="2">
        <v>2304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3">
        <f t="shared" si="1"/>
        <v>0</v>
      </c>
      <c r="AC50" s="1"/>
    </row>
    <row r="51" spans="2:30" ht="15" hidden="1" customHeight="1" x14ac:dyDescent="0.25">
      <c r="B51" t="s">
        <v>30</v>
      </c>
      <c r="C51" s="34" t="s">
        <v>28</v>
      </c>
      <c r="D51" t="s">
        <v>95</v>
      </c>
      <c r="E51" s="1" t="s">
        <v>96</v>
      </c>
      <c r="F51" s="2">
        <v>2304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3">
        <f t="shared" si="1"/>
        <v>0</v>
      </c>
      <c r="AC51" s="1"/>
    </row>
    <row r="52" spans="2:30" ht="15" hidden="1" customHeight="1" x14ac:dyDescent="0.25">
      <c r="B52" t="s">
        <v>30</v>
      </c>
      <c r="C52" s="34" t="s">
        <v>28</v>
      </c>
      <c r="D52" t="s">
        <v>97</v>
      </c>
      <c r="E52" s="1" t="s">
        <v>98</v>
      </c>
      <c r="F52" s="2">
        <v>720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3">
        <f t="shared" si="1"/>
        <v>0</v>
      </c>
      <c r="AC52" s="1"/>
    </row>
    <row r="53" spans="2:30" ht="15" hidden="1" customHeight="1" x14ac:dyDescent="0.25">
      <c r="B53" t="s">
        <v>30</v>
      </c>
      <c r="C53" s="34"/>
      <c r="D53" t="s">
        <v>99</v>
      </c>
      <c r="E53" s="1" t="s">
        <v>100</v>
      </c>
      <c r="F53" s="2">
        <v>2880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3">
        <f t="shared" si="1"/>
        <v>0</v>
      </c>
      <c r="AC53" s="1"/>
    </row>
    <row r="54" spans="2:30" ht="15" hidden="1" customHeight="1" x14ac:dyDescent="0.25">
      <c r="B54" t="s">
        <v>30</v>
      </c>
      <c r="C54" s="34"/>
      <c r="D54" t="s">
        <v>101</v>
      </c>
      <c r="E54" s="1" t="s">
        <v>102</v>
      </c>
      <c r="F54" s="2">
        <v>2880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3">
        <f t="shared" si="1"/>
        <v>0</v>
      </c>
      <c r="AC54" s="1"/>
    </row>
    <row r="55" spans="2:30" ht="15" hidden="1" customHeight="1" x14ac:dyDescent="0.25">
      <c r="B55" t="s">
        <v>30</v>
      </c>
      <c r="C55" s="39"/>
      <c r="D55" t="s">
        <v>103</v>
      </c>
      <c r="E55" s="1" t="s">
        <v>104</v>
      </c>
      <c r="F55" s="2">
        <v>1536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3">
        <f t="shared" si="1"/>
        <v>0</v>
      </c>
      <c r="AC55" s="1"/>
    </row>
    <row r="56" spans="2:30" ht="15" hidden="1" customHeight="1" x14ac:dyDescent="0.25">
      <c r="B56" t="s">
        <v>30</v>
      </c>
      <c r="C56" s="39"/>
      <c r="D56" t="s">
        <v>105</v>
      </c>
      <c r="E56" s="1" t="s">
        <v>106</v>
      </c>
      <c r="F56" s="2">
        <v>720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3">
        <f t="shared" si="1"/>
        <v>0</v>
      </c>
      <c r="AC56" s="1"/>
    </row>
    <row r="57" spans="2:30" ht="15" hidden="1" customHeight="1" x14ac:dyDescent="0.25">
      <c r="C57" s="39"/>
      <c r="D57" s="35" t="s">
        <v>107</v>
      </c>
      <c r="E57" s="36" t="s">
        <v>108</v>
      </c>
      <c r="G57" s="32"/>
      <c r="H57" s="30"/>
      <c r="I57" s="31"/>
      <c r="J57" s="32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3">
        <f t="shared" si="1"/>
        <v>0</v>
      </c>
      <c r="AC57" s="1"/>
    </row>
    <row r="58" spans="2:30" ht="15" hidden="1" customHeight="1" x14ac:dyDescent="0.25">
      <c r="B58" t="s">
        <v>30</v>
      </c>
      <c r="C58" s="34" t="s">
        <v>28</v>
      </c>
      <c r="D58" t="s">
        <v>109</v>
      </c>
      <c r="E58" s="1" t="s">
        <v>110</v>
      </c>
      <c r="F58" s="2">
        <v>1840</v>
      </c>
      <c r="G58" s="32"/>
      <c r="H58" s="30"/>
      <c r="I58" s="31"/>
      <c r="J58" s="30"/>
      <c r="K58" s="30"/>
      <c r="L58" s="31"/>
      <c r="M58" s="30"/>
      <c r="N58" s="30"/>
      <c r="O58" s="31"/>
      <c r="P58" s="30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3">
        <f t="shared" ref="AB58:AB64" si="2">SUM(G58:AA58)*F58</f>
        <v>0</v>
      </c>
      <c r="AC58" s="1"/>
    </row>
    <row r="59" spans="2:30" ht="15" hidden="1" customHeight="1" x14ac:dyDescent="0.25">
      <c r="B59" t="s">
        <v>30</v>
      </c>
      <c r="C59" s="34" t="s">
        <v>28</v>
      </c>
      <c r="D59" t="s">
        <v>111</v>
      </c>
      <c r="E59" s="1" t="s">
        <v>112</v>
      </c>
      <c r="F59" s="2">
        <v>1840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3">
        <f t="shared" si="2"/>
        <v>0</v>
      </c>
      <c r="AC59" s="1"/>
    </row>
    <row r="60" spans="2:30" ht="15" hidden="1" customHeight="1" x14ac:dyDescent="0.25">
      <c r="B60" t="s">
        <v>30</v>
      </c>
      <c r="C60" s="34" t="s">
        <v>28</v>
      </c>
      <c r="D60" t="s">
        <v>113</v>
      </c>
      <c r="E60" s="1" t="s">
        <v>114</v>
      </c>
      <c r="F60" s="2">
        <v>1840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3">
        <f t="shared" si="2"/>
        <v>0</v>
      </c>
      <c r="AC60" s="1"/>
    </row>
    <row r="61" spans="2:30" hidden="1" x14ac:dyDescent="0.25">
      <c r="B61" t="s">
        <v>30</v>
      </c>
      <c r="C61" s="34" t="s">
        <v>28</v>
      </c>
      <c r="D61" t="s">
        <v>115</v>
      </c>
      <c r="E61" s="1" t="s">
        <v>116</v>
      </c>
      <c r="F61" s="2">
        <v>1707</v>
      </c>
      <c r="G61" s="32"/>
      <c r="H61" s="30"/>
      <c r="I61" s="31"/>
      <c r="J61" s="32"/>
      <c r="K61" s="30"/>
      <c r="L61" s="31"/>
      <c r="M61" s="32"/>
      <c r="N61" s="30"/>
      <c r="O61" s="31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3">
        <f t="shared" si="2"/>
        <v>0</v>
      </c>
    </row>
    <row r="62" spans="2:30" hidden="1" x14ac:dyDescent="0.25">
      <c r="B62" t="s">
        <v>30</v>
      </c>
      <c r="C62" s="34" t="s">
        <v>28</v>
      </c>
      <c r="D62" t="s">
        <v>117</v>
      </c>
      <c r="E62" s="1" t="s">
        <v>118</v>
      </c>
      <c r="F62" s="2">
        <v>1707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3">
        <f t="shared" si="2"/>
        <v>0</v>
      </c>
      <c r="AC62" s="1"/>
      <c r="AD62" t="s">
        <v>119</v>
      </c>
    </row>
    <row r="63" spans="2:30" hidden="1" x14ac:dyDescent="0.25">
      <c r="B63" t="s">
        <v>30</v>
      </c>
      <c r="C63" s="34" t="s">
        <v>28</v>
      </c>
      <c r="D63" t="s">
        <v>120</v>
      </c>
      <c r="E63" s="1" t="s">
        <v>121</v>
      </c>
      <c r="F63" s="2">
        <v>1707</v>
      </c>
      <c r="G63" s="32"/>
      <c r="H63" s="30"/>
      <c r="I63" s="31"/>
      <c r="J63" s="32"/>
      <c r="K63" s="30"/>
      <c r="L63" s="31"/>
      <c r="M63" s="30"/>
      <c r="N63" s="30"/>
      <c r="O63" s="31"/>
      <c r="P63" s="30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3">
        <f t="shared" si="2"/>
        <v>0</v>
      </c>
    </row>
    <row r="64" spans="2:30" ht="15" hidden="1" customHeight="1" x14ac:dyDescent="0.25">
      <c r="B64" t="s">
        <v>30</v>
      </c>
      <c r="C64" s="34" t="s">
        <v>28</v>
      </c>
      <c r="D64" t="s">
        <v>122</v>
      </c>
      <c r="E64" s="1" t="s">
        <v>123</v>
      </c>
      <c r="F64" s="2">
        <v>1472</v>
      </c>
      <c r="G64" s="32"/>
      <c r="H64" s="30"/>
      <c r="I64" s="31"/>
      <c r="J64" s="32"/>
      <c r="K64" s="30"/>
      <c r="L64" s="31"/>
      <c r="M64" s="32"/>
      <c r="N64" s="30"/>
      <c r="O64" s="31"/>
      <c r="P64" s="32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3">
        <f t="shared" si="2"/>
        <v>0</v>
      </c>
      <c r="AC64" s="1"/>
    </row>
    <row r="65" spans="2:29" ht="15" hidden="1" customHeight="1" x14ac:dyDescent="0.25">
      <c r="B65" t="s">
        <v>124</v>
      </c>
      <c r="C65" s="34" t="s">
        <v>28</v>
      </c>
      <c r="D65" t="s">
        <v>125</v>
      </c>
      <c r="E65" s="1" t="s">
        <v>126</v>
      </c>
      <c r="F65" s="2">
        <v>1152</v>
      </c>
      <c r="G65" s="32"/>
      <c r="H65" s="30"/>
      <c r="I65" s="31"/>
      <c r="J65" s="32"/>
      <c r="K65" s="30"/>
      <c r="L65" s="31"/>
      <c r="M65" s="30"/>
      <c r="N65" s="30"/>
      <c r="O65" s="31"/>
      <c r="P65" s="30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3">
        <f t="shared" ref="AB65:AB70" si="3">SUM(G65:AA65)*F65</f>
        <v>0</v>
      </c>
    </row>
    <row r="66" spans="2:29" ht="15" hidden="1" customHeight="1" x14ac:dyDescent="0.25">
      <c r="B66" t="s">
        <v>124</v>
      </c>
      <c r="C66" s="34" t="s">
        <v>28</v>
      </c>
      <c r="D66" t="s">
        <v>127</v>
      </c>
      <c r="E66" s="1" t="s">
        <v>128</v>
      </c>
      <c r="F66" s="2">
        <v>1152</v>
      </c>
      <c r="G66" s="32"/>
      <c r="H66" s="30"/>
      <c r="I66" s="31"/>
      <c r="J66" s="32"/>
      <c r="K66" s="30"/>
      <c r="L66" s="31"/>
      <c r="M66" s="30"/>
      <c r="N66" s="30"/>
      <c r="O66" s="31"/>
      <c r="P66" s="30"/>
      <c r="Q66" s="30"/>
      <c r="R66" s="31"/>
      <c r="S66" s="30"/>
      <c r="T66" s="30"/>
      <c r="U66" s="31"/>
      <c r="V66" s="30"/>
      <c r="W66" s="30"/>
      <c r="X66" s="31"/>
      <c r="Y66" s="30"/>
      <c r="Z66" s="30"/>
      <c r="AA66" s="31"/>
      <c r="AB66" s="33">
        <f t="shared" si="3"/>
        <v>0</v>
      </c>
    </row>
    <row r="67" spans="2:29" ht="15" hidden="1" customHeight="1" x14ac:dyDescent="0.25">
      <c r="B67" t="s">
        <v>124</v>
      </c>
      <c r="C67" s="34" t="s">
        <v>28</v>
      </c>
      <c r="D67" t="s">
        <v>129</v>
      </c>
      <c r="E67" s="1" t="s">
        <v>130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3">
        <f t="shared" si="3"/>
        <v>0</v>
      </c>
      <c r="AC67" s="1"/>
    </row>
    <row r="68" spans="2:29" ht="15" hidden="1" customHeight="1" x14ac:dyDescent="0.25">
      <c r="B68" t="s">
        <v>124</v>
      </c>
      <c r="C68" s="34" t="s">
        <v>28</v>
      </c>
      <c r="D68" t="s">
        <v>131</v>
      </c>
      <c r="E68" s="1" t="s">
        <v>132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3">
        <f t="shared" si="3"/>
        <v>0</v>
      </c>
      <c r="AC68" s="1"/>
    </row>
    <row r="69" spans="2:29" ht="15" hidden="1" customHeight="1" x14ac:dyDescent="0.25">
      <c r="B69" t="s">
        <v>124</v>
      </c>
      <c r="C69" s="34" t="s">
        <v>28</v>
      </c>
      <c r="D69" t="s">
        <v>133</v>
      </c>
      <c r="E69" s="1" t="s">
        <v>134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3">
        <f t="shared" si="3"/>
        <v>0</v>
      </c>
      <c r="AC69" s="1"/>
    </row>
    <row r="70" spans="2:29" ht="15" hidden="1" customHeight="1" x14ac:dyDescent="0.25">
      <c r="B70" t="s">
        <v>124</v>
      </c>
      <c r="C70" s="34" t="s">
        <v>28</v>
      </c>
      <c r="D70" t="s">
        <v>135</v>
      </c>
      <c r="E70" s="1" t="s">
        <v>136</v>
      </c>
      <c r="F70" s="2">
        <v>1493</v>
      </c>
      <c r="G70" s="32"/>
      <c r="H70" s="30"/>
      <c r="I70" s="31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0"/>
      <c r="Z70" s="30"/>
      <c r="AA70" s="31"/>
      <c r="AB70" s="33">
        <f t="shared" si="3"/>
        <v>0</v>
      </c>
      <c r="AC70" s="1"/>
    </row>
    <row r="71" spans="2:29" ht="15" hidden="1" customHeight="1" x14ac:dyDescent="0.25">
      <c r="C71" s="34"/>
      <c r="D71" t="s">
        <v>139</v>
      </c>
      <c r="E71" s="1" t="s">
        <v>140</v>
      </c>
      <c r="F71" s="2">
        <v>648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3">
        <f t="shared" ref="AB71:AB100" si="4">SUM(G71:AA71)*F71</f>
        <v>0</v>
      </c>
      <c r="AC71" s="1"/>
    </row>
    <row r="72" spans="2:29" ht="15" hidden="1" customHeight="1" x14ac:dyDescent="0.25">
      <c r="C72" s="34"/>
      <c r="D72" t="s">
        <v>141</v>
      </c>
      <c r="E72" s="1" t="s">
        <v>142</v>
      </c>
      <c r="F72" s="2">
        <v>648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3">
        <f t="shared" si="4"/>
        <v>0</v>
      </c>
      <c r="AC72" s="1"/>
    </row>
    <row r="73" spans="2:29" ht="15" hidden="1" customHeight="1" x14ac:dyDescent="0.25">
      <c r="C73" s="34"/>
      <c r="D73" t="s">
        <v>143</v>
      </c>
      <c r="E73" s="1" t="s">
        <v>144</v>
      </c>
      <c r="F73" s="2">
        <v>648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3">
        <f t="shared" si="4"/>
        <v>0</v>
      </c>
      <c r="AC73" s="1"/>
    </row>
    <row r="74" spans="2:29" ht="15" hidden="1" customHeight="1" x14ac:dyDescent="0.25">
      <c r="C74" s="34"/>
      <c r="D74" t="s">
        <v>145</v>
      </c>
      <c r="E74" s="1" t="s">
        <v>146</v>
      </c>
      <c r="F74" s="2">
        <v>648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3">
        <f t="shared" si="4"/>
        <v>0</v>
      </c>
      <c r="AC74" s="1"/>
    </row>
    <row r="75" spans="2:29" ht="15" hidden="1" customHeight="1" x14ac:dyDescent="0.25">
      <c r="C75" s="34"/>
      <c r="D75" t="s">
        <v>147</v>
      </c>
      <c r="E75" s="1" t="s">
        <v>148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3">
        <f t="shared" si="4"/>
        <v>0</v>
      </c>
      <c r="AC75" s="1"/>
    </row>
    <row r="76" spans="2:29" ht="15" hidden="1" customHeight="1" x14ac:dyDescent="0.25">
      <c r="B76" t="s">
        <v>124</v>
      </c>
      <c r="C76" s="34" t="s">
        <v>28</v>
      </c>
      <c r="D76" t="s">
        <v>149</v>
      </c>
      <c r="E76" s="1" t="s">
        <v>150</v>
      </c>
      <c r="F76" s="2">
        <v>1493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3">
        <f t="shared" si="4"/>
        <v>0</v>
      </c>
      <c r="AC76" s="1"/>
    </row>
    <row r="77" spans="2:29" ht="15" hidden="1" customHeight="1" x14ac:dyDescent="0.25">
      <c r="B77" t="s">
        <v>124</v>
      </c>
      <c r="C77" s="34" t="s">
        <v>28</v>
      </c>
      <c r="D77" t="s">
        <v>151</v>
      </c>
      <c r="E77" s="1" t="s">
        <v>152</v>
      </c>
      <c r="F77" s="2">
        <v>1493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3">
        <f t="shared" si="4"/>
        <v>0</v>
      </c>
      <c r="AC77" s="1"/>
    </row>
    <row r="78" spans="2:29" ht="15" hidden="1" customHeight="1" x14ac:dyDescent="0.25">
      <c r="B78" t="s">
        <v>124</v>
      </c>
      <c r="C78" s="34" t="s">
        <v>28</v>
      </c>
      <c r="D78" t="s">
        <v>153</v>
      </c>
      <c r="E78" s="1" t="s">
        <v>154</v>
      </c>
      <c r="F78" s="2">
        <v>1493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3">
        <f t="shared" si="4"/>
        <v>0</v>
      </c>
      <c r="AC78" s="1"/>
    </row>
    <row r="79" spans="2:29" ht="15" hidden="1" customHeight="1" x14ac:dyDescent="0.25">
      <c r="B79" t="s">
        <v>124</v>
      </c>
      <c r="C79" s="34" t="s">
        <v>28</v>
      </c>
      <c r="D79" t="s">
        <v>131</v>
      </c>
      <c r="E79" s="1" t="s">
        <v>132</v>
      </c>
      <c r="F79" s="2">
        <v>1493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3">
        <f t="shared" si="4"/>
        <v>0</v>
      </c>
      <c r="AC79" s="1"/>
    </row>
    <row r="80" spans="2:29" ht="15" hidden="1" customHeight="1" x14ac:dyDescent="0.25">
      <c r="C80" s="34"/>
      <c r="D80" t="s">
        <v>129</v>
      </c>
      <c r="E80" s="1" t="s">
        <v>130</v>
      </c>
      <c r="F80" s="2">
        <v>1493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3">
        <f t="shared" si="4"/>
        <v>0</v>
      </c>
      <c r="AC80" s="1"/>
    </row>
    <row r="81" spans="2:29" ht="15" hidden="1" customHeight="1" x14ac:dyDescent="0.25">
      <c r="B81" t="s">
        <v>124</v>
      </c>
      <c r="C81" s="34" t="s">
        <v>28</v>
      </c>
      <c r="D81" t="s">
        <v>155</v>
      </c>
      <c r="E81" s="1" t="s">
        <v>156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3">
        <f t="shared" si="4"/>
        <v>0</v>
      </c>
      <c r="AC81" s="1"/>
    </row>
    <row r="82" spans="2:29" ht="15" hidden="1" customHeight="1" x14ac:dyDescent="0.25">
      <c r="B82" t="s">
        <v>124</v>
      </c>
      <c r="C82" s="34" t="s">
        <v>28</v>
      </c>
      <c r="D82" t="s">
        <v>157</v>
      </c>
      <c r="E82" s="1" t="s">
        <v>158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3">
        <f t="shared" si="4"/>
        <v>0</v>
      </c>
      <c r="AC82" s="1"/>
    </row>
    <row r="83" spans="2:29" ht="15" hidden="1" customHeight="1" x14ac:dyDescent="0.25">
      <c r="B83" t="s">
        <v>124</v>
      </c>
      <c r="C83" s="34" t="s">
        <v>28</v>
      </c>
      <c r="D83" t="s">
        <v>159</v>
      </c>
      <c r="E83" s="1" t="s">
        <v>160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3">
        <f t="shared" si="4"/>
        <v>0</v>
      </c>
      <c r="AC83" s="1"/>
    </row>
    <row r="84" spans="2:29" ht="15" hidden="1" customHeight="1" x14ac:dyDescent="0.25">
      <c r="B84" t="s">
        <v>124</v>
      </c>
      <c r="C84" s="34" t="s">
        <v>28</v>
      </c>
      <c r="D84" t="s">
        <v>161</v>
      </c>
      <c r="E84" s="1" t="s">
        <v>162</v>
      </c>
      <c r="F84" s="2">
        <v>480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3">
        <f t="shared" si="4"/>
        <v>0</v>
      </c>
      <c r="AC84" s="1"/>
    </row>
    <row r="85" spans="2:29" ht="15" hidden="1" customHeight="1" x14ac:dyDescent="0.25">
      <c r="B85" t="s">
        <v>124</v>
      </c>
      <c r="C85" s="34" t="s">
        <v>28</v>
      </c>
      <c r="D85" t="s">
        <v>163</v>
      </c>
      <c r="E85" s="1" t="s">
        <v>164</v>
      </c>
      <c r="F85" s="2">
        <v>480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3">
        <f t="shared" si="4"/>
        <v>0</v>
      </c>
      <c r="AC85" s="1"/>
    </row>
    <row r="86" spans="2:29" ht="15" hidden="1" customHeight="1" x14ac:dyDescent="0.25">
      <c r="B86" t="s">
        <v>124</v>
      </c>
      <c r="C86" s="34" t="s">
        <v>28</v>
      </c>
      <c r="D86" t="s">
        <v>165</v>
      </c>
      <c r="E86" s="1" t="s">
        <v>166</v>
      </c>
      <c r="F86" s="2">
        <v>480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3">
        <f t="shared" si="4"/>
        <v>0</v>
      </c>
      <c r="AC86" s="1"/>
    </row>
    <row r="87" spans="2:29" ht="15" hidden="1" customHeight="1" x14ac:dyDescent="0.25">
      <c r="B87" t="s">
        <v>124</v>
      </c>
      <c r="C87" s="34" t="s">
        <v>28</v>
      </c>
      <c r="D87" t="s">
        <v>167</v>
      </c>
      <c r="E87" s="1" t="s">
        <v>168</v>
      </c>
      <c r="F87" s="2">
        <v>480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3">
        <f t="shared" si="4"/>
        <v>0</v>
      </c>
      <c r="AC87" s="1"/>
    </row>
    <row r="88" spans="2:29" ht="15" hidden="1" customHeight="1" x14ac:dyDescent="0.25">
      <c r="B88" t="s">
        <v>124</v>
      </c>
      <c r="C88" s="34" t="s">
        <v>28</v>
      </c>
      <c r="D88" t="s">
        <v>169</v>
      </c>
      <c r="E88" s="1" t="s">
        <v>170</v>
      </c>
      <c r="F88" s="2">
        <v>1493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3">
        <f t="shared" si="4"/>
        <v>0</v>
      </c>
      <c r="AC88" s="1"/>
    </row>
    <row r="89" spans="2:29" ht="15" hidden="1" customHeight="1" x14ac:dyDescent="0.25">
      <c r="B89" t="s">
        <v>124</v>
      </c>
      <c r="C89" s="34" t="s">
        <v>28</v>
      </c>
      <c r="D89" t="s">
        <v>171</v>
      </c>
      <c r="E89" s="1" t="s">
        <v>172</v>
      </c>
      <c r="F89" s="2">
        <v>1493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3">
        <f t="shared" si="4"/>
        <v>0</v>
      </c>
      <c r="AC89" s="1"/>
    </row>
    <row r="90" spans="2:29" ht="15" hidden="1" customHeight="1" x14ac:dyDescent="0.25">
      <c r="B90" t="s">
        <v>124</v>
      </c>
      <c r="C90" s="34" t="s">
        <v>28</v>
      </c>
      <c r="D90" t="s">
        <v>173</v>
      </c>
      <c r="E90" s="1" t="s">
        <v>174</v>
      </c>
      <c r="F90" s="2">
        <v>1493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3">
        <f t="shared" si="4"/>
        <v>0</v>
      </c>
      <c r="AC90" s="1"/>
    </row>
    <row r="91" spans="2:29" ht="15" hidden="1" customHeight="1" x14ac:dyDescent="0.25">
      <c r="C91" s="34"/>
      <c r="D91" t="s">
        <v>129</v>
      </c>
      <c r="E91" s="1" t="s">
        <v>130</v>
      </c>
      <c r="F91" s="2">
        <v>1493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3">
        <f t="shared" si="4"/>
        <v>0</v>
      </c>
      <c r="AC91" s="1"/>
    </row>
    <row r="92" spans="2:29" ht="15" hidden="1" customHeight="1" x14ac:dyDescent="0.25">
      <c r="B92" t="s">
        <v>124</v>
      </c>
      <c r="C92" s="34" t="s">
        <v>28</v>
      </c>
      <c r="D92" t="s">
        <v>175</v>
      </c>
      <c r="E92" s="1" t="s">
        <v>176</v>
      </c>
      <c r="F92" s="2">
        <v>1493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3">
        <f t="shared" si="4"/>
        <v>0</v>
      </c>
      <c r="AC92" s="1"/>
    </row>
    <row r="93" spans="2:29" ht="15" hidden="1" customHeight="1" x14ac:dyDescent="0.25">
      <c r="B93" t="s">
        <v>124</v>
      </c>
      <c r="C93" s="34"/>
      <c r="D93" t="s">
        <v>177</v>
      </c>
      <c r="E93" s="1" t="s">
        <v>178</v>
      </c>
      <c r="F93" s="2">
        <v>750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3">
        <f t="shared" si="4"/>
        <v>0</v>
      </c>
      <c r="AC93" s="1"/>
    </row>
    <row r="94" spans="2:29" ht="15" hidden="1" customHeight="1" x14ac:dyDescent="0.25">
      <c r="B94" t="s">
        <v>124</v>
      </c>
      <c r="C94" s="34"/>
      <c r="D94" t="s">
        <v>179</v>
      </c>
      <c r="E94" s="1" t="s">
        <v>180</v>
      </c>
      <c r="F94" s="2">
        <v>750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3">
        <f t="shared" si="4"/>
        <v>0</v>
      </c>
      <c r="AC94" s="1"/>
    </row>
    <row r="95" spans="2:29" ht="15" hidden="1" customHeight="1" x14ac:dyDescent="0.25">
      <c r="B95" t="s">
        <v>124</v>
      </c>
      <c r="C95" s="34"/>
      <c r="D95" t="s">
        <v>181</v>
      </c>
      <c r="E95" s="1" t="s">
        <v>182</v>
      </c>
      <c r="F95" s="2">
        <v>750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3">
        <f t="shared" si="4"/>
        <v>0</v>
      </c>
      <c r="AC95" s="1"/>
    </row>
    <row r="96" spans="2:29" ht="15" hidden="1" customHeight="1" x14ac:dyDescent="0.25">
      <c r="B96" t="s">
        <v>124</v>
      </c>
      <c r="C96" s="34"/>
      <c r="D96" t="s">
        <v>183</v>
      </c>
      <c r="E96" s="1" t="s">
        <v>184</v>
      </c>
      <c r="F96" s="2">
        <v>840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3">
        <f t="shared" si="4"/>
        <v>0</v>
      </c>
      <c r="AC96" s="1"/>
    </row>
    <row r="97" spans="2:29" ht="15" hidden="1" customHeight="1" x14ac:dyDescent="0.25">
      <c r="B97" t="s">
        <v>124</v>
      </c>
      <c r="C97" s="34"/>
      <c r="D97" t="s">
        <v>185</v>
      </c>
      <c r="E97" s="1" t="s">
        <v>186</v>
      </c>
      <c r="F97" s="2">
        <v>840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3">
        <f t="shared" si="4"/>
        <v>0</v>
      </c>
      <c r="AC97" s="1"/>
    </row>
    <row r="98" spans="2:29" ht="15" hidden="1" customHeight="1" x14ac:dyDescent="0.25">
      <c r="B98" t="s">
        <v>124</v>
      </c>
      <c r="C98" s="34"/>
      <c r="D98" t="s">
        <v>187</v>
      </c>
      <c r="E98" s="1" t="s">
        <v>188</v>
      </c>
      <c r="F98" s="2">
        <v>840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3">
        <f t="shared" si="4"/>
        <v>0</v>
      </c>
      <c r="AC98" s="1"/>
    </row>
    <row r="99" spans="2:29" ht="15" hidden="1" customHeight="1" x14ac:dyDescent="0.25">
      <c r="B99" t="s">
        <v>124</v>
      </c>
      <c r="C99" s="34"/>
      <c r="D99" t="s">
        <v>189</v>
      </c>
      <c r="E99" s="1" t="s">
        <v>190</v>
      </c>
      <c r="F99" s="2">
        <v>840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3">
        <f t="shared" si="4"/>
        <v>0</v>
      </c>
      <c r="AC99" s="1"/>
    </row>
    <row r="100" spans="2:29" ht="15" hidden="1" customHeight="1" x14ac:dyDescent="0.25">
      <c r="B100" t="s">
        <v>124</v>
      </c>
      <c r="C100" s="34"/>
      <c r="D100" t="s">
        <v>191</v>
      </c>
      <c r="E100" s="1" t="s">
        <v>192</v>
      </c>
      <c r="F100" s="2">
        <v>1200</v>
      </c>
      <c r="G100" s="32"/>
      <c r="H100" s="30"/>
      <c r="I100" s="31"/>
      <c r="J100" s="30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3">
        <f t="shared" si="4"/>
        <v>0</v>
      </c>
      <c r="AC100" s="1"/>
    </row>
    <row r="101" spans="2:29" hidden="1" x14ac:dyDescent="0.25">
      <c r="B101" t="s">
        <v>30</v>
      </c>
      <c r="C101" s="34" t="s">
        <v>193</v>
      </c>
      <c r="D101" t="s">
        <v>195</v>
      </c>
      <c r="E101" s="1" t="s">
        <v>196</v>
      </c>
      <c r="F101" s="2">
        <v>3060</v>
      </c>
      <c r="G101" s="32"/>
      <c r="H101" s="30"/>
      <c r="I101" s="31"/>
      <c r="J101" s="32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3">
        <f t="shared" ref="AB101:AB114" si="5">SUM(G101:AA101)*F101</f>
        <v>0</v>
      </c>
      <c r="AC101" s="1"/>
    </row>
    <row r="102" spans="2:29" ht="15" hidden="1" customHeight="1" x14ac:dyDescent="0.25">
      <c r="B102" t="s">
        <v>30</v>
      </c>
      <c r="C102" s="34" t="s">
        <v>193</v>
      </c>
      <c r="D102" t="s">
        <v>197</v>
      </c>
      <c r="E102" s="1" t="s">
        <v>198</v>
      </c>
      <c r="F102" s="2">
        <v>1224</v>
      </c>
      <c r="G102" s="32"/>
      <c r="H102" s="30"/>
      <c r="I102" s="31"/>
      <c r="J102" s="32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3">
        <f t="shared" si="5"/>
        <v>0</v>
      </c>
      <c r="AC102" s="1"/>
    </row>
    <row r="103" spans="2:29" ht="15" hidden="1" customHeight="1" x14ac:dyDescent="0.25">
      <c r="B103" t="s">
        <v>30</v>
      </c>
      <c r="C103" s="34" t="s">
        <v>193</v>
      </c>
      <c r="D103" t="s">
        <v>199</v>
      </c>
      <c r="E103" s="1" t="s">
        <v>200</v>
      </c>
      <c r="F103" s="2">
        <v>2464</v>
      </c>
      <c r="G103" s="32"/>
      <c r="H103" s="30"/>
      <c r="I103" s="31"/>
      <c r="J103" s="32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3">
        <f t="shared" si="5"/>
        <v>0</v>
      </c>
      <c r="AC103" s="1"/>
    </row>
    <row r="104" spans="2:29" ht="15" hidden="1" customHeight="1" x14ac:dyDescent="0.25">
      <c r="B104" t="s">
        <v>30</v>
      </c>
      <c r="C104" s="34" t="s">
        <v>193</v>
      </c>
      <c r="D104" t="s">
        <v>201</v>
      </c>
      <c r="E104" s="1" t="s">
        <v>202</v>
      </c>
      <c r="F104" s="2">
        <v>2464</v>
      </c>
      <c r="G104" s="32"/>
      <c r="H104" s="30"/>
      <c r="I104" s="31"/>
      <c r="J104" s="32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3">
        <f t="shared" si="5"/>
        <v>0</v>
      </c>
      <c r="AC104" s="1"/>
    </row>
    <row r="105" spans="2:29" ht="15" hidden="1" customHeight="1" x14ac:dyDescent="0.25">
      <c r="B105" t="s">
        <v>30</v>
      </c>
      <c r="C105" s="34" t="s">
        <v>193</v>
      </c>
      <c r="D105" t="s">
        <v>203</v>
      </c>
      <c r="E105" s="1" t="s">
        <v>204</v>
      </c>
      <c r="F105" s="2">
        <v>2464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3">
        <f t="shared" si="5"/>
        <v>0</v>
      </c>
      <c r="AC105" s="1"/>
    </row>
    <row r="106" spans="2:29" ht="15" hidden="1" customHeight="1" x14ac:dyDescent="0.25">
      <c r="B106" t="s">
        <v>30</v>
      </c>
      <c r="C106" s="34"/>
      <c r="D106" t="s">
        <v>205</v>
      </c>
      <c r="E106" s="1" t="s">
        <v>206</v>
      </c>
      <c r="F106" s="2">
        <v>2869</v>
      </c>
      <c r="G106" s="32"/>
      <c r="H106" s="30"/>
      <c r="I106" s="31"/>
      <c r="J106" s="32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3">
        <f t="shared" si="5"/>
        <v>0</v>
      </c>
      <c r="AC106" s="1"/>
    </row>
    <row r="107" spans="2:29" ht="15" hidden="1" customHeight="1" x14ac:dyDescent="0.25">
      <c r="B107" t="s">
        <v>30</v>
      </c>
      <c r="C107" s="34"/>
      <c r="D107" t="s">
        <v>207</v>
      </c>
      <c r="E107" s="1" t="s">
        <v>208</v>
      </c>
      <c r="F107" s="2">
        <v>2869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3">
        <f t="shared" si="5"/>
        <v>0</v>
      </c>
      <c r="AC107" s="1"/>
    </row>
    <row r="108" spans="2:29" ht="15" hidden="1" customHeight="1" x14ac:dyDescent="0.25">
      <c r="B108" t="s">
        <v>30</v>
      </c>
      <c r="C108" s="34"/>
      <c r="D108" t="s">
        <v>209</v>
      </c>
      <c r="E108" s="1" t="s">
        <v>210</v>
      </c>
      <c r="F108" s="2">
        <v>2430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3">
        <f t="shared" si="5"/>
        <v>0</v>
      </c>
      <c r="AC108" s="1"/>
    </row>
    <row r="109" spans="2:29" ht="15" hidden="1" customHeight="1" x14ac:dyDescent="0.25">
      <c r="B109" t="s">
        <v>30</v>
      </c>
      <c r="C109" s="34"/>
      <c r="D109" t="s">
        <v>211</v>
      </c>
      <c r="E109" s="1" t="s">
        <v>212</v>
      </c>
      <c r="F109" s="2">
        <v>1000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3">
        <f t="shared" si="5"/>
        <v>0</v>
      </c>
      <c r="AC109" s="1"/>
    </row>
    <row r="110" spans="2:29" ht="15" hidden="1" customHeight="1" x14ac:dyDescent="0.25">
      <c r="B110" t="s">
        <v>30</v>
      </c>
      <c r="C110" s="34"/>
      <c r="D110" t="s">
        <v>213</v>
      </c>
      <c r="E110" s="1" t="s">
        <v>214</v>
      </c>
      <c r="F110" s="2">
        <v>1064</v>
      </c>
      <c r="G110" s="32"/>
      <c r="H110" s="30"/>
      <c r="I110" s="31"/>
      <c r="J110" s="32"/>
      <c r="K110" s="30"/>
      <c r="L110" s="31"/>
      <c r="M110" s="30"/>
      <c r="N110" s="30"/>
      <c r="O110" s="31"/>
      <c r="P110" s="30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3">
        <f t="shared" si="5"/>
        <v>0</v>
      </c>
      <c r="AC110" s="1"/>
    </row>
    <row r="111" spans="2:29" ht="15" hidden="1" customHeight="1" x14ac:dyDescent="0.25">
      <c r="B111" t="s">
        <v>30</v>
      </c>
      <c r="C111" s="34"/>
      <c r="D111" t="s">
        <v>215</v>
      </c>
      <c r="E111" s="1" t="s">
        <v>216</v>
      </c>
      <c r="F111" s="2">
        <v>1064</v>
      </c>
      <c r="G111" s="32"/>
      <c r="H111" s="30"/>
      <c r="I111" s="31"/>
      <c r="J111" s="30"/>
      <c r="K111" s="30"/>
      <c r="L111" s="31"/>
      <c r="M111" s="30"/>
      <c r="N111" s="30"/>
      <c r="O111" s="31"/>
      <c r="P111" s="30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3">
        <f t="shared" si="5"/>
        <v>0</v>
      </c>
      <c r="AC111" s="1"/>
    </row>
    <row r="112" spans="2:29" ht="15" hidden="1" customHeight="1" x14ac:dyDescent="0.25">
      <c r="B112" t="s">
        <v>30</v>
      </c>
      <c r="C112" s="34"/>
      <c r="D112" t="s">
        <v>217</v>
      </c>
      <c r="E112" s="1" t="s">
        <v>218</v>
      </c>
      <c r="F112" s="2">
        <v>8504</v>
      </c>
      <c r="G112" s="32"/>
      <c r="H112" s="30"/>
      <c r="I112" s="31"/>
      <c r="J112" s="30"/>
      <c r="K112" s="30"/>
      <c r="L112" s="31"/>
      <c r="M112" s="30"/>
      <c r="N112" s="30"/>
      <c r="O112" s="31"/>
      <c r="P112" s="30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3">
        <f t="shared" si="5"/>
        <v>0</v>
      </c>
      <c r="AC112" s="1"/>
    </row>
    <row r="113" spans="2:29" ht="15" hidden="1" customHeight="1" x14ac:dyDescent="0.25">
      <c r="B113" t="s">
        <v>30</v>
      </c>
      <c r="C113" s="34"/>
      <c r="D113" t="s">
        <v>219</v>
      </c>
      <c r="E113" s="1" t="s">
        <v>220</v>
      </c>
      <c r="F113" s="2">
        <v>8504</v>
      </c>
      <c r="G113" s="32"/>
      <c r="H113" s="30"/>
      <c r="I113" s="31"/>
      <c r="J113" s="30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3">
        <f t="shared" si="5"/>
        <v>0</v>
      </c>
      <c r="AC113" s="1"/>
    </row>
    <row r="114" spans="2:29" ht="15" hidden="1" customHeight="1" x14ac:dyDescent="0.25">
      <c r="C114" s="34"/>
      <c r="G114" s="32"/>
      <c r="H114" s="30"/>
      <c r="I114" s="31"/>
      <c r="J114" s="30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3">
        <f t="shared" si="5"/>
        <v>0</v>
      </c>
      <c r="AC114" s="1"/>
    </row>
    <row r="115" spans="2:29" ht="15" hidden="1" customHeight="1" x14ac:dyDescent="0.25">
      <c r="B115" t="s">
        <v>30</v>
      </c>
      <c r="C115" s="34" t="s">
        <v>193</v>
      </c>
      <c r="D115" t="s">
        <v>194</v>
      </c>
      <c r="E115" s="1" t="s">
        <v>221</v>
      </c>
      <c r="F115" s="2">
        <v>1063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3">
        <f t="shared" ref="AB115:AB124" si="6">SUM(G115:AA115)*F115</f>
        <v>0</v>
      </c>
      <c r="AC115" s="1"/>
    </row>
    <row r="116" spans="2:29" ht="15" hidden="1" customHeight="1" x14ac:dyDescent="0.25">
      <c r="B116" t="s">
        <v>30</v>
      </c>
      <c r="C116" s="34" t="s">
        <v>193</v>
      </c>
      <c r="D116" t="s">
        <v>195</v>
      </c>
      <c r="E116" s="1" t="s">
        <v>196</v>
      </c>
      <c r="F116" s="2">
        <v>4250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3">
        <f t="shared" si="6"/>
        <v>0</v>
      </c>
      <c r="AC116" s="1"/>
    </row>
    <row r="117" spans="2:29" ht="15" hidden="1" customHeight="1" x14ac:dyDescent="0.25">
      <c r="B117" t="s">
        <v>30</v>
      </c>
      <c r="C117" s="34" t="s">
        <v>193</v>
      </c>
      <c r="D117" t="s">
        <v>222</v>
      </c>
      <c r="E117" s="1" t="s">
        <v>223</v>
      </c>
      <c r="F117" s="2">
        <v>993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3">
        <f t="shared" si="6"/>
        <v>0</v>
      </c>
      <c r="AC117" s="1"/>
    </row>
    <row r="118" spans="2:29" ht="15" hidden="1" customHeight="1" x14ac:dyDescent="0.25">
      <c r="B118" t="s">
        <v>30</v>
      </c>
      <c r="C118" s="34" t="s">
        <v>193</v>
      </c>
      <c r="D118" t="s">
        <v>224</v>
      </c>
      <c r="E118" s="1" t="s">
        <v>225</v>
      </c>
      <c r="F118" s="2">
        <v>993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3">
        <f t="shared" si="6"/>
        <v>0</v>
      </c>
      <c r="AC118" s="1"/>
    </row>
    <row r="119" spans="2:29" ht="15" hidden="1" customHeight="1" x14ac:dyDescent="0.25">
      <c r="C119" s="34"/>
      <c r="D119" t="s">
        <v>209</v>
      </c>
      <c r="E119" s="1" t="s">
        <v>210</v>
      </c>
      <c r="F119" s="2">
        <v>3376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3">
        <f t="shared" si="6"/>
        <v>0</v>
      </c>
      <c r="AC119" s="1"/>
    </row>
    <row r="120" spans="2:29" ht="15" hidden="1" customHeight="1" x14ac:dyDescent="0.25">
      <c r="C120" s="34"/>
      <c r="D120" t="s">
        <v>219</v>
      </c>
      <c r="E120" s="1" t="s">
        <v>220</v>
      </c>
      <c r="F120" s="2">
        <v>8500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3">
        <f t="shared" si="6"/>
        <v>0</v>
      </c>
      <c r="AC120" s="1"/>
    </row>
    <row r="121" spans="2:29" ht="15" hidden="1" customHeight="1" x14ac:dyDescent="0.25">
      <c r="B121" t="s">
        <v>30</v>
      </c>
      <c r="C121" s="34" t="s">
        <v>193</v>
      </c>
      <c r="D121" t="s">
        <v>226</v>
      </c>
      <c r="E121" s="1" t="s">
        <v>227</v>
      </c>
      <c r="F121" s="2">
        <v>1604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3">
        <f t="shared" si="6"/>
        <v>0</v>
      </c>
      <c r="AC121" s="1"/>
    </row>
    <row r="122" spans="2:29" ht="15" hidden="1" customHeight="1" x14ac:dyDescent="0.25">
      <c r="C122" s="34"/>
      <c r="D122" t="s">
        <v>228</v>
      </c>
      <c r="E122" s="40" t="s">
        <v>229</v>
      </c>
      <c r="F122" s="41">
        <v>4166.66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3">
        <f t="shared" si="6"/>
        <v>0</v>
      </c>
      <c r="AC122" s="1"/>
    </row>
    <row r="123" spans="2:29" ht="15" hidden="1" customHeight="1" x14ac:dyDescent="0.25">
      <c r="C123" s="34"/>
      <c r="D123" t="s">
        <v>217</v>
      </c>
      <c r="E123" s="1" t="s">
        <v>218</v>
      </c>
      <c r="F123" s="2">
        <v>1063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3">
        <f t="shared" si="6"/>
        <v>0</v>
      </c>
      <c r="AC123" s="1"/>
    </row>
    <row r="124" spans="2:29" ht="15" hidden="1" customHeight="1" x14ac:dyDescent="0.25">
      <c r="C124" s="34"/>
      <c r="D124" s="35" t="s">
        <v>230</v>
      </c>
      <c r="E124" s="36" t="s">
        <v>231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3">
        <f t="shared" si="6"/>
        <v>0</v>
      </c>
      <c r="AC124" s="1"/>
    </row>
    <row r="125" spans="2:29" hidden="1" x14ac:dyDescent="0.25">
      <c r="B125" t="s">
        <v>30</v>
      </c>
      <c r="C125" s="34" t="s">
        <v>193</v>
      </c>
      <c r="D125" t="s">
        <v>232</v>
      </c>
      <c r="E125" s="1" t="s">
        <v>233</v>
      </c>
      <c r="F125" s="2">
        <v>2016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3">
        <f t="shared" ref="AB125:AB130" si="7">SUM(G125:AA125)*F125</f>
        <v>0</v>
      </c>
    </row>
    <row r="126" spans="2:29" ht="15" hidden="1" customHeight="1" x14ac:dyDescent="0.25">
      <c r="B126" t="s">
        <v>30</v>
      </c>
      <c r="C126" s="34" t="s">
        <v>193</v>
      </c>
      <c r="D126" t="s">
        <v>236</v>
      </c>
      <c r="E126" s="1" t="s">
        <v>237</v>
      </c>
      <c r="F126" s="2">
        <v>2016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3">
        <f t="shared" si="7"/>
        <v>0</v>
      </c>
      <c r="AC126" s="1"/>
    </row>
    <row r="127" spans="2:29" ht="15" hidden="1" customHeight="1" x14ac:dyDescent="0.25">
      <c r="B127" t="s">
        <v>30</v>
      </c>
      <c r="C127" s="34" t="s">
        <v>193</v>
      </c>
      <c r="D127" t="s">
        <v>238</v>
      </c>
      <c r="E127" s="1" t="s">
        <v>239</v>
      </c>
      <c r="F127" s="2">
        <v>2016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3">
        <f t="shared" si="7"/>
        <v>0</v>
      </c>
      <c r="AC127" s="1"/>
    </row>
    <row r="128" spans="2:29" ht="15" hidden="1" customHeight="1" x14ac:dyDescent="0.25">
      <c r="B128" t="s">
        <v>30</v>
      </c>
      <c r="C128" s="34" t="s">
        <v>193</v>
      </c>
      <c r="D128" t="s">
        <v>240</v>
      </c>
      <c r="E128" s="1" t="s">
        <v>241</v>
      </c>
      <c r="F128" s="2">
        <v>3000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30"/>
      <c r="V128" s="32"/>
      <c r="W128" s="30"/>
      <c r="X128" s="31"/>
      <c r="Y128" s="30"/>
      <c r="Z128" s="30"/>
      <c r="AA128" s="31"/>
      <c r="AB128" s="33">
        <f t="shared" si="7"/>
        <v>0</v>
      </c>
      <c r="AC128" s="1"/>
    </row>
    <row r="129" spans="2:29" ht="15" hidden="1" customHeight="1" x14ac:dyDescent="0.25">
      <c r="B129" t="s">
        <v>30</v>
      </c>
      <c r="C129" s="34" t="s">
        <v>193</v>
      </c>
      <c r="D129" t="s">
        <v>242</v>
      </c>
      <c r="E129" s="1" t="s">
        <v>243</v>
      </c>
      <c r="F129" s="2">
        <v>3000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3">
        <f t="shared" si="7"/>
        <v>0</v>
      </c>
      <c r="AC129" s="1"/>
    </row>
    <row r="130" spans="2:29" ht="15" hidden="1" customHeight="1" x14ac:dyDescent="0.25">
      <c r="B130" t="s">
        <v>30</v>
      </c>
      <c r="C130" s="34"/>
      <c r="D130" t="s">
        <v>244</v>
      </c>
      <c r="E130" s="1" t="s">
        <v>245</v>
      </c>
      <c r="F130" s="2">
        <v>3240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3">
        <f t="shared" si="7"/>
        <v>0</v>
      </c>
      <c r="AC130" s="1"/>
    </row>
    <row r="131" spans="2:29" ht="15" hidden="1" customHeight="1" x14ac:dyDescent="0.25">
      <c r="B131" t="s">
        <v>124</v>
      </c>
      <c r="C131" s="34" t="s">
        <v>246</v>
      </c>
      <c r="D131" t="s">
        <v>247</v>
      </c>
      <c r="E131" s="1" t="s">
        <v>248</v>
      </c>
      <c r="F131" s="2">
        <v>1680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3">
        <f t="shared" ref="AB131:AB149" si="8">SUM(G131:AA131)*F131</f>
        <v>0</v>
      </c>
    </row>
    <row r="132" spans="2:29" ht="15" hidden="1" customHeight="1" x14ac:dyDescent="0.25">
      <c r="B132" t="s">
        <v>124</v>
      </c>
      <c r="C132" s="34"/>
      <c r="D132" t="s">
        <v>249</v>
      </c>
      <c r="E132" s="1" t="s">
        <v>250</v>
      </c>
      <c r="F132" s="2">
        <v>840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3">
        <f t="shared" si="8"/>
        <v>0</v>
      </c>
      <c r="AC132" s="1"/>
    </row>
    <row r="133" spans="2:29" ht="15" hidden="1" customHeight="1" x14ac:dyDescent="0.25">
      <c r="B133" t="s">
        <v>124</v>
      </c>
      <c r="C133" s="34" t="s">
        <v>246</v>
      </c>
      <c r="D133" t="s">
        <v>251</v>
      </c>
      <c r="E133" s="1" t="s">
        <v>252</v>
      </c>
      <c r="F133" s="2">
        <v>1680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0"/>
      <c r="V133" s="32"/>
      <c r="W133" s="30"/>
      <c r="X133" s="31"/>
      <c r="Y133" s="30"/>
      <c r="Z133" s="30"/>
      <c r="AA133" s="31"/>
      <c r="AB133" s="33">
        <f t="shared" si="8"/>
        <v>0</v>
      </c>
      <c r="AC133" s="1"/>
    </row>
    <row r="134" spans="2:29" ht="15" hidden="1" customHeight="1" x14ac:dyDescent="0.25">
      <c r="B134" t="s">
        <v>124</v>
      </c>
      <c r="C134" s="34" t="s">
        <v>246</v>
      </c>
      <c r="D134" t="s">
        <v>253</v>
      </c>
      <c r="E134" s="1" t="s">
        <v>254</v>
      </c>
      <c r="F134" s="2">
        <v>1680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3">
        <f t="shared" si="8"/>
        <v>0</v>
      </c>
      <c r="AC134" s="1"/>
    </row>
    <row r="135" spans="2:29" ht="15" hidden="1" customHeight="1" x14ac:dyDescent="0.25">
      <c r="B135" t="s">
        <v>124</v>
      </c>
      <c r="C135" s="34" t="s">
        <v>246</v>
      </c>
      <c r="D135" t="s">
        <v>255</v>
      </c>
      <c r="E135" s="1" t="s">
        <v>256</v>
      </c>
      <c r="F135" s="2">
        <v>1680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3">
        <f t="shared" si="8"/>
        <v>0</v>
      </c>
      <c r="AC135" s="1"/>
    </row>
    <row r="136" spans="2:29" ht="15" hidden="1" customHeight="1" x14ac:dyDescent="0.25">
      <c r="B136" t="s">
        <v>124</v>
      </c>
      <c r="C136" s="34"/>
      <c r="D136" t="s">
        <v>257</v>
      </c>
      <c r="E136" s="1" t="s">
        <v>258</v>
      </c>
      <c r="F136" s="2">
        <v>1680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3">
        <f t="shared" si="8"/>
        <v>0</v>
      </c>
    </row>
    <row r="137" spans="2:29" ht="15" hidden="1" customHeight="1" x14ac:dyDescent="0.25">
      <c r="B137" t="s">
        <v>124</v>
      </c>
      <c r="C137" s="34" t="s">
        <v>246</v>
      </c>
      <c r="D137" t="s">
        <v>129</v>
      </c>
      <c r="E137" s="1" t="s">
        <v>130</v>
      </c>
      <c r="F137" s="2">
        <v>1920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3">
        <f t="shared" si="8"/>
        <v>0</v>
      </c>
      <c r="AC137" s="1"/>
    </row>
    <row r="138" spans="2:29" ht="15" hidden="1" customHeight="1" x14ac:dyDescent="0.25">
      <c r="B138" t="s">
        <v>124</v>
      </c>
      <c r="C138" s="34" t="s">
        <v>246</v>
      </c>
      <c r="D138" t="s">
        <v>131</v>
      </c>
      <c r="E138" s="1" t="s">
        <v>132</v>
      </c>
      <c r="F138" s="2">
        <v>1920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3">
        <f t="shared" si="8"/>
        <v>0</v>
      </c>
      <c r="AC138" s="1"/>
    </row>
    <row r="139" spans="2:29" ht="15" hidden="1" customHeight="1" x14ac:dyDescent="0.25">
      <c r="B139" t="s">
        <v>124</v>
      </c>
      <c r="C139" s="34"/>
      <c r="D139" t="s">
        <v>149</v>
      </c>
      <c r="E139" s="1" t="s">
        <v>259</v>
      </c>
      <c r="F139" s="2">
        <v>1920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3">
        <f t="shared" si="8"/>
        <v>0</v>
      </c>
      <c r="AC139" s="1"/>
    </row>
    <row r="140" spans="2:29" ht="15" hidden="1" customHeight="1" x14ac:dyDescent="0.25">
      <c r="C140" s="34"/>
      <c r="D140" t="s">
        <v>153</v>
      </c>
      <c r="E140" s="1" t="s">
        <v>154</v>
      </c>
      <c r="F140" s="2">
        <v>1920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3">
        <f t="shared" si="8"/>
        <v>0</v>
      </c>
      <c r="AC140" s="1"/>
    </row>
    <row r="141" spans="2:29" ht="15" hidden="1" customHeight="1" x14ac:dyDescent="0.25">
      <c r="B141" t="s">
        <v>124</v>
      </c>
      <c r="C141" s="34" t="s">
        <v>246</v>
      </c>
      <c r="D141" t="s">
        <v>169</v>
      </c>
      <c r="E141" s="1" t="s">
        <v>170</v>
      </c>
      <c r="F141" s="2">
        <v>1920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3">
        <f t="shared" si="8"/>
        <v>0</v>
      </c>
      <c r="AC141" s="1"/>
    </row>
    <row r="142" spans="2:29" ht="15" hidden="1" customHeight="1" x14ac:dyDescent="0.25">
      <c r="B142" t="s">
        <v>124</v>
      </c>
      <c r="C142" s="34" t="s">
        <v>246</v>
      </c>
      <c r="D142" t="s">
        <v>171</v>
      </c>
      <c r="E142" s="1" t="s">
        <v>172</v>
      </c>
      <c r="F142" s="2">
        <v>1920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3">
        <f t="shared" si="8"/>
        <v>0</v>
      </c>
      <c r="AC142" s="1"/>
    </row>
    <row r="143" spans="2:29" ht="15" hidden="1" customHeight="1" x14ac:dyDescent="0.25">
      <c r="B143" t="s">
        <v>124</v>
      </c>
      <c r="C143" s="34" t="s">
        <v>246</v>
      </c>
      <c r="D143" t="s">
        <v>173</v>
      </c>
      <c r="E143" s="1" t="s">
        <v>174</v>
      </c>
      <c r="F143" s="2">
        <v>1920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3">
        <f t="shared" si="8"/>
        <v>0</v>
      </c>
      <c r="AC143" s="1"/>
    </row>
    <row r="144" spans="2:29" ht="15" hidden="1" customHeight="1" x14ac:dyDescent="0.25">
      <c r="B144" t="s">
        <v>124</v>
      </c>
      <c r="C144" s="34" t="s">
        <v>246</v>
      </c>
      <c r="D144" t="s">
        <v>262</v>
      </c>
      <c r="E144" s="1" t="s">
        <v>263</v>
      </c>
      <c r="F144" s="2">
        <v>1680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3">
        <f t="shared" si="8"/>
        <v>0</v>
      </c>
      <c r="AC144" s="1"/>
    </row>
    <row r="145" spans="2:29" ht="15" hidden="1" customHeight="1" x14ac:dyDescent="0.25">
      <c r="B145" t="s">
        <v>124</v>
      </c>
      <c r="C145" s="34" t="s">
        <v>246</v>
      </c>
      <c r="D145" t="s">
        <v>175</v>
      </c>
      <c r="E145" s="1" t="s">
        <v>176</v>
      </c>
      <c r="F145" s="2">
        <v>1920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3">
        <f t="shared" si="8"/>
        <v>0</v>
      </c>
      <c r="AC145" s="1"/>
    </row>
    <row r="146" spans="2:29" ht="15" hidden="1" customHeight="1" x14ac:dyDescent="0.25">
      <c r="B146" t="s">
        <v>124</v>
      </c>
      <c r="C146" s="34"/>
      <c r="D146" t="s">
        <v>264</v>
      </c>
      <c r="E146" s="1" t="s">
        <v>265</v>
      </c>
      <c r="F146" s="2">
        <v>1920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3">
        <f t="shared" si="8"/>
        <v>0</v>
      </c>
      <c r="AC146" s="1"/>
    </row>
    <row r="147" spans="2:29" hidden="1" x14ac:dyDescent="0.25">
      <c r="B147" t="s">
        <v>124</v>
      </c>
      <c r="C147" s="34" t="s">
        <v>246</v>
      </c>
      <c r="D147" t="s">
        <v>266</v>
      </c>
      <c r="E147" s="1" t="s">
        <v>267</v>
      </c>
      <c r="F147" s="2">
        <v>1344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3">
        <f t="shared" si="8"/>
        <v>0</v>
      </c>
      <c r="AC147" s="1"/>
    </row>
    <row r="148" spans="2:29" hidden="1" x14ac:dyDescent="0.25">
      <c r="B148" t="s">
        <v>124</v>
      </c>
      <c r="C148" s="34"/>
      <c r="D148" t="s">
        <v>268</v>
      </c>
      <c r="E148" s="1" t="s">
        <v>269</v>
      </c>
      <c r="F148" s="2">
        <v>1536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3">
        <f t="shared" si="8"/>
        <v>0</v>
      </c>
      <c r="AC148" s="1"/>
    </row>
    <row r="149" spans="2:29" hidden="1" x14ac:dyDescent="0.25">
      <c r="B149" t="s">
        <v>124</v>
      </c>
      <c r="C149" s="34"/>
      <c r="D149" t="s">
        <v>270</v>
      </c>
      <c r="E149" s="1" t="s">
        <v>271</v>
      </c>
      <c r="F149" s="2">
        <v>1536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3">
        <f t="shared" si="8"/>
        <v>0</v>
      </c>
      <c r="AC149" s="1"/>
    </row>
    <row r="150" spans="2:29" ht="15" hidden="1" customHeight="1" x14ac:dyDescent="0.25">
      <c r="B150" t="s">
        <v>124</v>
      </c>
      <c r="C150" s="34" t="s">
        <v>246</v>
      </c>
      <c r="D150" t="s">
        <v>191</v>
      </c>
      <c r="E150" s="1" t="s">
        <v>192</v>
      </c>
      <c r="F150" s="2">
        <v>2080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3">
        <f t="shared" ref="AB150:AB176" si="9">SUM(G150:AA150)*F150</f>
        <v>0</v>
      </c>
      <c r="AC150" s="1"/>
    </row>
    <row r="151" spans="2:29" ht="15" hidden="1" customHeight="1" x14ac:dyDescent="0.25">
      <c r="B151" t="s">
        <v>124</v>
      </c>
      <c r="C151" s="34" t="s">
        <v>246</v>
      </c>
      <c r="D151" t="s">
        <v>272</v>
      </c>
      <c r="E151" s="1" t="s">
        <v>273</v>
      </c>
      <c r="F151" s="2">
        <v>2080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3">
        <f t="shared" si="9"/>
        <v>0</v>
      </c>
      <c r="AC151" s="1"/>
    </row>
    <row r="152" spans="2:29" ht="15" hidden="1" customHeight="1" x14ac:dyDescent="0.25">
      <c r="B152" t="s">
        <v>124</v>
      </c>
      <c r="C152" s="34" t="s">
        <v>246</v>
      </c>
      <c r="D152" t="s">
        <v>274</v>
      </c>
      <c r="E152" s="1" t="s">
        <v>275</v>
      </c>
      <c r="F152" s="2">
        <v>2080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3">
        <f t="shared" si="9"/>
        <v>0</v>
      </c>
      <c r="AC152" s="1"/>
    </row>
    <row r="153" spans="2:29" ht="15" hidden="1" customHeight="1" x14ac:dyDescent="0.25">
      <c r="B153" t="s">
        <v>124</v>
      </c>
      <c r="C153" s="34" t="s">
        <v>246</v>
      </c>
      <c r="D153" t="s">
        <v>276</v>
      </c>
      <c r="E153" s="1" t="s">
        <v>277</v>
      </c>
      <c r="F153" s="2">
        <v>2080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3">
        <f t="shared" si="9"/>
        <v>0</v>
      </c>
      <c r="AC153" s="1"/>
    </row>
    <row r="154" spans="2:29" ht="15" hidden="1" customHeight="1" x14ac:dyDescent="0.25">
      <c r="B154" t="s">
        <v>124</v>
      </c>
      <c r="C154" s="34" t="s">
        <v>246</v>
      </c>
      <c r="D154" t="s">
        <v>278</v>
      </c>
      <c r="E154" s="1" t="s">
        <v>279</v>
      </c>
      <c r="F154" s="2">
        <v>2080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3">
        <f t="shared" si="9"/>
        <v>0</v>
      </c>
      <c r="AC154" s="1"/>
    </row>
    <row r="155" spans="2:29" ht="15" hidden="1" customHeight="1" x14ac:dyDescent="0.25">
      <c r="B155" t="s">
        <v>124</v>
      </c>
      <c r="C155" s="34" t="s">
        <v>246</v>
      </c>
      <c r="D155" t="s">
        <v>280</v>
      </c>
      <c r="E155" s="1" t="s">
        <v>281</v>
      </c>
      <c r="F155" s="2">
        <v>2080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3">
        <f t="shared" si="9"/>
        <v>0</v>
      </c>
      <c r="AC155" s="1"/>
    </row>
    <row r="156" spans="2:29" ht="15" hidden="1" customHeight="1" x14ac:dyDescent="0.25">
      <c r="B156" t="s">
        <v>124</v>
      </c>
      <c r="C156" s="34" t="s">
        <v>246</v>
      </c>
      <c r="D156" t="s">
        <v>282</v>
      </c>
      <c r="E156" s="1" t="s">
        <v>283</v>
      </c>
      <c r="F156" s="2">
        <v>2080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3">
        <f t="shared" si="9"/>
        <v>0</v>
      </c>
      <c r="AC156" s="1"/>
    </row>
    <row r="157" spans="2:29" ht="15" hidden="1" customHeight="1" x14ac:dyDescent="0.25">
      <c r="B157" t="s">
        <v>124</v>
      </c>
      <c r="C157" s="34" t="s">
        <v>246</v>
      </c>
      <c r="D157" t="s">
        <v>284</v>
      </c>
      <c r="E157" s="1" t="s">
        <v>285</v>
      </c>
      <c r="F157" s="2">
        <v>2080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3">
        <f t="shared" si="9"/>
        <v>0</v>
      </c>
      <c r="AC157" s="1"/>
    </row>
    <row r="158" spans="2:29" ht="15" hidden="1" customHeight="1" x14ac:dyDescent="0.25">
      <c r="B158" t="s">
        <v>124</v>
      </c>
      <c r="C158" s="34" t="s">
        <v>246</v>
      </c>
      <c r="D158" t="s">
        <v>286</v>
      </c>
      <c r="E158" s="1" t="s">
        <v>287</v>
      </c>
      <c r="F158" s="2">
        <v>2080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3">
        <f t="shared" si="9"/>
        <v>0</v>
      </c>
      <c r="AC158" s="1"/>
    </row>
    <row r="159" spans="2:29" ht="15" hidden="1" customHeight="1" x14ac:dyDescent="0.25">
      <c r="B159" t="s">
        <v>124</v>
      </c>
      <c r="C159" s="34" t="s">
        <v>246</v>
      </c>
      <c r="D159" t="s">
        <v>288</v>
      </c>
      <c r="E159" s="1" t="s">
        <v>289</v>
      </c>
      <c r="F159" s="2">
        <v>2080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3">
        <f t="shared" si="9"/>
        <v>0</v>
      </c>
      <c r="AC159" s="1"/>
    </row>
    <row r="160" spans="2:29" ht="15" hidden="1" customHeight="1" x14ac:dyDescent="0.25">
      <c r="B160" t="s">
        <v>124</v>
      </c>
      <c r="C160" s="34" t="s">
        <v>246</v>
      </c>
      <c r="D160" t="s">
        <v>290</v>
      </c>
      <c r="E160" s="1" t="s">
        <v>291</v>
      </c>
      <c r="F160" s="2">
        <v>2080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3">
        <f t="shared" si="9"/>
        <v>0</v>
      </c>
      <c r="AC160" s="1"/>
    </row>
    <row r="161" spans="2:29" hidden="1" x14ac:dyDescent="0.25">
      <c r="B161" t="s">
        <v>124</v>
      </c>
      <c r="C161" s="34" t="s">
        <v>246</v>
      </c>
      <c r="D161" t="s">
        <v>292</v>
      </c>
      <c r="E161" s="1" t="s">
        <v>293</v>
      </c>
      <c r="F161" s="2">
        <v>2080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3">
        <f t="shared" si="9"/>
        <v>0</v>
      </c>
      <c r="AC161" s="1"/>
    </row>
    <row r="162" spans="2:29" ht="15" hidden="1" customHeight="1" x14ac:dyDescent="0.25">
      <c r="B162" t="s">
        <v>124</v>
      </c>
      <c r="C162" s="34" t="s">
        <v>246</v>
      </c>
      <c r="D162" t="s">
        <v>294</v>
      </c>
      <c r="E162" s="1" t="s">
        <v>295</v>
      </c>
      <c r="F162" s="2">
        <v>2080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3">
        <f t="shared" si="9"/>
        <v>0</v>
      </c>
      <c r="AC162" s="1"/>
    </row>
    <row r="163" spans="2:29" ht="15" hidden="1" customHeight="1" x14ac:dyDescent="0.25">
      <c r="B163" t="s">
        <v>124</v>
      </c>
      <c r="C163" s="34" t="s">
        <v>246</v>
      </c>
      <c r="D163" t="s">
        <v>296</v>
      </c>
      <c r="E163" s="1" t="s">
        <v>297</v>
      </c>
      <c r="F163" s="2">
        <v>2080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3">
        <f t="shared" si="9"/>
        <v>0</v>
      </c>
      <c r="AC163" s="1"/>
    </row>
    <row r="164" spans="2:29" hidden="1" x14ac:dyDescent="0.25">
      <c r="B164" t="s">
        <v>124</v>
      </c>
      <c r="C164" s="34" t="s">
        <v>246</v>
      </c>
      <c r="D164" t="s">
        <v>298</v>
      </c>
      <c r="E164" s="1" t="s">
        <v>299</v>
      </c>
      <c r="F164" s="2">
        <v>2080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3">
        <f t="shared" si="9"/>
        <v>0</v>
      </c>
      <c r="AC164" s="1"/>
    </row>
    <row r="165" spans="2:29" hidden="1" x14ac:dyDescent="0.25">
      <c r="B165" t="s">
        <v>124</v>
      </c>
      <c r="C165" s="34"/>
      <c r="D165" t="s">
        <v>147</v>
      </c>
      <c r="E165" s="1" t="s">
        <v>148</v>
      </c>
      <c r="F165" s="2">
        <v>1920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3">
        <f t="shared" si="9"/>
        <v>0</v>
      </c>
    </row>
    <row r="166" spans="2:29" hidden="1" x14ac:dyDescent="0.25">
      <c r="B166" t="s">
        <v>124</v>
      </c>
      <c r="C166" s="34"/>
      <c r="D166" t="s">
        <v>129</v>
      </c>
      <c r="E166" s="1" t="s">
        <v>130</v>
      </c>
      <c r="F166" s="2">
        <v>1920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3">
        <f t="shared" si="9"/>
        <v>0</v>
      </c>
      <c r="AC166" s="1"/>
    </row>
    <row r="167" spans="2:29" hidden="1" x14ac:dyDescent="0.25">
      <c r="B167" t="s">
        <v>124</v>
      </c>
      <c r="C167" s="34"/>
      <c r="D167" t="s">
        <v>131</v>
      </c>
      <c r="E167" s="1" t="s">
        <v>132</v>
      </c>
      <c r="F167" s="2">
        <v>1920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3">
        <f t="shared" si="9"/>
        <v>0</v>
      </c>
      <c r="AC167" s="1"/>
    </row>
    <row r="168" spans="2:29" hidden="1" x14ac:dyDescent="0.25">
      <c r="C168" s="34"/>
      <c r="D168" t="s">
        <v>149</v>
      </c>
      <c r="E168" s="1" t="s">
        <v>259</v>
      </c>
      <c r="F168" s="2">
        <v>1920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3">
        <f t="shared" si="9"/>
        <v>0</v>
      </c>
      <c r="AC168" s="1"/>
    </row>
    <row r="169" spans="2:29" hidden="1" x14ac:dyDescent="0.25">
      <c r="C169" s="34"/>
      <c r="D169" t="s">
        <v>153</v>
      </c>
      <c r="E169" s="1" t="s">
        <v>154</v>
      </c>
      <c r="F169" s="2">
        <v>1920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3">
        <f t="shared" si="9"/>
        <v>0</v>
      </c>
      <c r="AC169" s="1"/>
    </row>
    <row r="170" spans="2:29" hidden="1" x14ac:dyDescent="0.25">
      <c r="B170" t="s">
        <v>124</v>
      </c>
      <c r="C170" s="34"/>
      <c r="D170" t="s">
        <v>260</v>
      </c>
      <c r="E170" s="1" t="s">
        <v>261</v>
      </c>
      <c r="F170" s="2">
        <v>1920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3">
        <f t="shared" si="9"/>
        <v>0</v>
      </c>
      <c r="AC170" s="1"/>
    </row>
    <row r="171" spans="2:29" hidden="1" x14ac:dyDescent="0.25">
      <c r="B171" t="s">
        <v>124</v>
      </c>
      <c r="C171" s="34"/>
      <c r="D171" t="s">
        <v>169</v>
      </c>
      <c r="E171" s="1" t="s">
        <v>170</v>
      </c>
      <c r="F171" s="2">
        <v>1920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3">
        <f t="shared" si="9"/>
        <v>0</v>
      </c>
      <c r="AC171" s="1"/>
    </row>
    <row r="172" spans="2:29" hidden="1" x14ac:dyDescent="0.25">
      <c r="B172" t="s">
        <v>124</v>
      </c>
      <c r="C172" s="34"/>
      <c r="D172" t="s">
        <v>171</v>
      </c>
      <c r="E172" s="1" t="s">
        <v>172</v>
      </c>
      <c r="F172" s="2">
        <v>1920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3">
        <f t="shared" si="9"/>
        <v>0</v>
      </c>
      <c r="AC172" s="1"/>
    </row>
    <row r="173" spans="2:29" hidden="1" x14ac:dyDescent="0.25">
      <c r="C173" s="34"/>
      <c r="D173" t="s">
        <v>300</v>
      </c>
      <c r="E173" s="1" t="s">
        <v>301</v>
      </c>
      <c r="F173" s="2">
        <v>1300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3">
        <f t="shared" si="9"/>
        <v>0</v>
      </c>
      <c r="AC173" s="1"/>
    </row>
    <row r="174" spans="2:29" hidden="1" x14ac:dyDescent="0.25">
      <c r="C174" s="34"/>
      <c r="D174" t="s">
        <v>302</v>
      </c>
      <c r="E174" s="1" t="s">
        <v>303</v>
      </c>
      <c r="F174" s="2">
        <v>1500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3">
        <f t="shared" si="9"/>
        <v>0</v>
      </c>
      <c r="AC174" s="1"/>
    </row>
    <row r="175" spans="2:29" hidden="1" x14ac:dyDescent="0.25">
      <c r="C175" s="34"/>
      <c r="D175" t="s">
        <v>304</v>
      </c>
      <c r="E175" s="1" t="s">
        <v>305</v>
      </c>
      <c r="F175" s="2">
        <v>1500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3">
        <f t="shared" si="9"/>
        <v>0</v>
      </c>
      <c r="AC175" s="1"/>
    </row>
    <row r="176" spans="2:29" hidden="1" x14ac:dyDescent="0.25">
      <c r="B176" t="s">
        <v>124</v>
      </c>
      <c r="C176" s="34"/>
      <c r="D176" t="s">
        <v>151</v>
      </c>
      <c r="E176" s="1" t="s">
        <v>152</v>
      </c>
      <c r="F176" s="2">
        <v>1920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3">
        <f t="shared" si="9"/>
        <v>0</v>
      </c>
      <c r="AC176" s="1"/>
    </row>
    <row r="177" spans="2:29" hidden="1" x14ac:dyDescent="0.25">
      <c r="B177" t="s">
        <v>124</v>
      </c>
      <c r="C177" s="34" t="s">
        <v>246</v>
      </c>
      <c r="D177" t="s">
        <v>137</v>
      </c>
      <c r="E177" s="1" t="s">
        <v>138</v>
      </c>
      <c r="F177" s="2">
        <v>973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3">
        <f t="shared" ref="AB177:AB197" si="10">SUM(G177:AA177)*F177</f>
        <v>0</v>
      </c>
    </row>
    <row r="178" spans="2:29" ht="15" hidden="1" customHeight="1" x14ac:dyDescent="0.25">
      <c r="B178" t="s">
        <v>124</v>
      </c>
      <c r="C178" s="34" t="s">
        <v>246</v>
      </c>
      <c r="D178" t="s">
        <v>139</v>
      </c>
      <c r="E178" s="1" t="s">
        <v>140</v>
      </c>
      <c r="F178" s="2">
        <v>973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3">
        <f t="shared" si="10"/>
        <v>0</v>
      </c>
    </row>
    <row r="179" spans="2:29" ht="15" hidden="1" customHeight="1" x14ac:dyDescent="0.25">
      <c r="B179" t="s">
        <v>124</v>
      </c>
      <c r="C179" s="34" t="s">
        <v>246</v>
      </c>
      <c r="D179" t="s">
        <v>141</v>
      </c>
      <c r="E179" s="1" t="s">
        <v>142</v>
      </c>
      <c r="F179" s="2">
        <v>973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3">
        <f t="shared" si="10"/>
        <v>0</v>
      </c>
      <c r="AC179" s="1"/>
    </row>
    <row r="180" spans="2:29" ht="15" hidden="1" customHeight="1" x14ac:dyDescent="0.25">
      <c r="B180" t="s">
        <v>124</v>
      </c>
      <c r="C180" s="34" t="s">
        <v>246</v>
      </c>
      <c r="D180" t="s">
        <v>143</v>
      </c>
      <c r="E180" s="1" t="s">
        <v>144</v>
      </c>
      <c r="F180" s="2">
        <v>973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3">
        <f t="shared" si="10"/>
        <v>0</v>
      </c>
      <c r="AC180" s="1"/>
    </row>
    <row r="181" spans="2:29" ht="15" hidden="1" customHeight="1" x14ac:dyDescent="0.25">
      <c r="B181" t="s">
        <v>124</v>
      </c>
      <c r="C181" s="34" t="s">
        <v>246</v>
      </c>
      <c r="D181" t="s">
        <v>145</v>
      </c>
      <c r="E181" s="1" t="s">
        <v>146</v>
      </c>
      <c r="F181" s="2">
        <v>973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3">
        <f t="shared" si="10"/>
        <v>0</v>
      </c>
      <c r="AC181" s="1"/>
    </row>
    <row r="182" spans="2:29" ht="15" hidden="1" customHeight="1" x14ac:dyDescent="0.25">
      <c r="B182" t="s">
        <v>306</v>
      </c>
      <c r="C182" s="34" t="s">
        <v>246</v>
      </c>
      <c r="D182" t="s">
        <v>307</v>
      </c>
      <c r="E182" s="1" t="s">
        <v>308</v>
      </c>
      <c r="F182" s="2">
        <v>973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3">
        <f t="shared" si="10"/>
        <v>0</v>
      </c>
      <c r="AC182" s="1"/>
    </row>
    <row r="183" spans="2:29" ht="15" hidden="1" customHeight="1" x14ac:dyDescent="0.25">
      <c r="B183" t="s">
        <v>306</v>
      </c>
      <c r="C183" s="34" t="s">
        <v>246</v>
      </c>
      <c r="D183" t="s">
        <v>309</v>
      </c>
      <c r="E183" s="1" t="s">
        <v>310</v>
      </c>
      <c r="F183" s="2">
        <v>973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3">
        <f t="shared" si="10"/>
        <v>0</v>
      </c>
      <c r="AC183" s="1"/>
    </row>
    <row r="184" spans="2:29" ht="15" hidden="1" customHeight="1" x14ac:dyDescent="0.25">
      <c r="B184" t="s">
        <v>306</v>
      </c>
      <c r="C184" s="34" t="s">
        <v>246</v>
      </c>
      <c r="D184" t="s">
        <v>311</v>
      </c>
      <c r="E184" s="1" t="s">
        <v>312</v>
      </c>
      <c r="F184" s="2">
        <v>973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3">
        <f t="shared" si="10"/>
        <v>0</v>
      </c>
      <c r="AC184" s="1"/>
    </row>
    <row r="185" spans="2:29" ht="15" hidden="1" customHeight="1" x14ac:dyDescent="0.25">
      <c r="B185" t="s">
        <v>306</v>
      </c>
      <c r="C185" s="34" t="s">
        <v>246</v>
      </c>
      <c r="D185" t="s">
        <v>313</v>
      </c>
      <c r="E185" s="1" t="s">
        <v>314</v>
      </c>
      <c r="F185" s="2">
        <v>973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3">
        <f t="shared" si="10"/>
        <v>0</v>
      </c>
      <c r="AC185" s="1"/>
    </row>
    <row r="186" spans="2:29" ht="15" hidden="1" customHeight="1" x14ac:dyDescent="0.25">
      <c r="B186" t="s">
        <v>306</v>
      </c>
      <c r="C186" s="34" t="s">
        <v>246</v>
      </c>
      <c r="D186" t="s">
        <v>315</v>
      </c>
      <c r="E186" s="1" t="s">
        <v>316</v>
      </c>
      <c r="F186" s="2">
        <v>1404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3">
        <f t="shared" si="10"/>
        <v>0</v>
      </c>
      <c r="AC186" s="1"/>
    </row>
    <row r="187" spans="2:29" ht="15" hidden="1" customHeight="1" x14ac:dyDescent="0.25">
      <c r="B187" t="s">
        <v>306</v>
      </c>
      <c r="C187" s="34"/>
      <c r="D187" t="s">
        <v>317</v>
      </c>
      <c r="E187" s="1" t="s">
        <v>318</v>
      </c>
      <c r="F187" s="2">
        <f>3100/3</f>
        <v>1033.3333333333333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3">
        <f t="shared" si="10"/>
        <v>0</v>
      </c>
      <c r="AC187" s="1"/>
    </row>
    <row r="188" spans="2:29" ht="15" hidden="1" customHeight="1" x14ac:dyDescent="0.25">
      <c r="B188" t="s">
        <v>306</v>
      </c>
      <c r="C188" s="34"/>
      <c r="D188" s="42" t="s">
        <v>319</v>
      </c>
      <c r="E188" s="1" t="s">
        <v>320</v>
      </c>
      <c r="F188" s="2">
        <v>2800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3">
        <f t="shared" si="10"/>
        <v>0</v>
      </c>
      <c r="AC188" s="1"/>
    </row>
    <row r="189" spans="2:29" ht="15" hidden="1" customHeight="1" x14ac:dyDescent="0.25">
      <c r="B189" t="s">
        <v>306</v>
      </c>
      <c r="C189" s="34" t="s">
        <v>246</v>
      </c>
      <c r="D189" t="s">
        <v>321</v>
      </c>
      <c r="E189" s="1" t="s">
        <v>322</v>
      </c>
      <c r="F189" s="2">
        <v>842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3">
        <f t="shared" si="10"/>
        <v>0</v>
      </c>
      <c r="AC189" s="1"/>
    </row>
    <row r="190" spans="2:29" ht="15" hidden="1" customHeight="1" x14ac:dyDescent="0.25">
      <c r="B190" t="s">
        <v>306</v>
      </c>
      <c r="C190" s="34" t="s">
        <v>246</v>
      </c>
      <c r="D190" t="s">
        <v>323</v>
      </c>
      <c r="E190" s="1" t="s">
        <v>324</v>
      </c>
      <c r="F190" s="2">
        <v>1112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3">
        <f t="shared" si="10"/>
        <v>0</v>
      </c>
      <c r="AC190" s="1"/>
    </row>
    <row r="191" spans="2:29" ht="15" hidden="1" customHeight="1" x14ac:dyDescent="0.25">
      <c r="B191" t="s">
        <v>306</v>
      </c>
      <c r="C191" s="34" t="s">
        <v>246</v>
      </c>
      <c r="D191" t="s">
        <v>325</v>
      </c>
      <c r="E191" s="1" t="s">
        <v>326</v>
      </c>
      <c r="F191" s="2">
        <v>1112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3">
        <f t="shared" si="10"/>
        <v>0</v>
      </c>
      <c r="AC191" s="1"/>
    </row>
    <row r="192" spans="2:29" ht="15" hidden="1" customHeight="1" x14ac:dyDescent="0.25">
      <c r="B192" t="s">
        <v>306</v>
      </c>
      <c r="C192" s="34" t="s">
        <v>246</v>
      </c>
      <c r="D192" t="s">
        <v>327</v>
      </c>
      <c r="E192" s="1" t="s">
        <v>328</v>
      </c>
      <c r="F192" s="2">
        <v>1112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3">
        <f t="shared" si="10"/>
        <v>0</v>
      </c>
      <c r="AC192" s="1"/>
    </row>
    <row r="193" spans="2:29" ht="15" hidden="1" customHeight="1" x14ac:dyDescent="0.25">
      <c r="B193" t="s">
        <v>306</v>
      </c>
      <c r="C193" s="34" t="s">
        <v>246</v>
      </c>
      <c r="D193" t="s">
        <v>329</v>
      </c>
      <c r="E193" s="1" t="s">
        <v>330</v>
      </c>
      <c r="F193" s="2">
        <v>1112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3">
        <f t="shared" si="10"/>
        <v>0</v>
      </c>
      <c r="AC193" s="1"/>
    </row>
    <row r="194" spans="2:29" ht="15" hidden="1" customHeight="1" x14ac:dyDescent="0.25">
      <c r="B194" t="s">
        <v>306</v>
      </c>
      <c r="C194" s="34" t="s">
        <v>246</v>
      </c>
      <c r="D194" t="s">
        <v>302</v>
      </c>
      <c r="E194" s="1" t="s">
        <v>303</v>
      </c>
      <c r="F194" s="2">
        <v>1500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1"/>
      <c r="V194" s="43"/>
      <c r="W194" s="30"/>
      <c r="X194" s="31"/>
      <c r="Y194" s="30"/>
      <c r="Z194" s="30"/>
      <c r="AA194" s="31"/>
      <c r="AB194" s="33">
        <f t="shared" si="10"/>
        <v>0</v>
      </c>
      <c r="AC194" s="1"/>
    </row>
    <row r="195" spans="2:29" ht="15" hidden="1" customHeight="1" x14ac:dyDescent="0.25">
      <c r="B195" t="s">
        <v>306</v>
      </c>
      <c r="C195" s="34" t="s">
        <v>246</v>
      </c>
      <c r="D195" t="s">
        <v>304</v>
      </c>
      <c r="E195" s="1" t="s">
        <v>305</v>
      </c>
      <c r="F195" s="2">
        <v>1500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3">
        <f t="shared" si="10"/>
        <v>0</v>
      </c>
      <c r="AC195" s="1"/>
    </row>
    <row r="196" spans="2:29" ht="15" hidden="1" customHeight="1" x14ac:dyDescent="0.25">
      <c r="B196" t="s">
        <v>306</v>
      </c>
      <c r="C196" s="34" t="s">
        <v>246</v>
      </c>
      <c r="D196" t="s">
        <v>331</v>
      </c>
      <c r="E196" s="1" t="s">
        <v>332</v>
      </c>
      <c r="F196" s="2">
        <v>1440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3">
        <f t="shared" si="10"/>
        <v>0</v>
      </c>
      <c r="AC196" s="1"/>
    </row>
    <row r="197" spans="2:29" ht="15" hidden="1" customHeight="1" x14ac:dyDescent="0.25">
      <c r="B197" t="s">
        <v>306</v>
      </c>
      <c r="C197" s="34" t="s">
        <v>246</v>
      </c>
      <c r="D197" t="s">
        <v>300</v>
      </c>
      <c r="E197" s="1" t="s">
        <v>301</v>
      </c>
      <c r="F197" s="2">
        <v>1300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U197" s="30"/>
      <c r="V197" s="32"/>
      <c r="W197" s="30"/>
      <c r="X197" s="31"/>
      <c r="Y197" s="30"/>
      <c r="Z197" s="30"/>
      <c r="AA197" s="31"/>
      <c r="AB197" s="33">
        <f t="shared" si="10"/>
        <v>0</v>
      </c>
      <c r="AC197" s="1"/>
    </row>
    <row r="198" spans="2:29" ht="15" hidden="1" customHeight="1" x14ac:dyDescent="0.25">
      <c r="B198" t="s">
        <v>124</v>
      </c>
      <c r="C198" s="34" t="s">
        <v>333</v>
      </c>
      <c r="D198" t="s">
        <v>147</v>
      </c>
      <c r="E198" s="1" t="s">
        <v>148</v>
      </c>
      <c r="F198" s="2">
        <v>1920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3">
        <f t="shared" ref="AB198:AB206" si="11">SUM(G198:AA198)*F198</f>
        <v>0</v>
      </c>
      <c r="AC198" s="1"/>
    </row>
    <row r="199" spans="2:29" ht="15" hidden="1" customHeight="1" x14ac:dyDescent="0.25">
      <c r="B199" t="s">
        <v>124</v>
      </c>
      <c r="C199" s="34" t="s">
        <v>333</v>
      </c>
      <c r="D199" t="s">
        <v>149</v>
      </c>
      <c r="E199" s="1" t="s">
        <v>150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3">
        <f t="shared" si="11"/>
        <v>0</v>
      </c>
      <c r="AC199" s="1"/>
    </row>
    <row r="200" spans="2:29" ht="15" hidden="1" customHeight="1" x14ac:dyDescent="0.25">
      <c r="B200" t="s">
        <v>124</v>
      </c>
      <c r="C200" s="34" t="s">
        <v>333</v>
      </c>
      <c r="D200" t="s">
        <v>151</v>
      </c>
      <c r="E200" s="1" t="s">
        <v>152</v>
      </c>
      <c r="F200" s="2">
        <v>1920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3">
        <f t="shared" si="11"/>
        <v>0</v>
      </c>
      <c r="AC200" s="1"/>
    </row>
    <row r="201" spans="2:29" ht="15" hidden="1" customHeight="1" x14ac:dyDescent="0.25">
      <c r="B201" t="s">
        <v>124</v>
      </c>
      <c r="C201" s="34" t="s">
        <v>333</v>
      </c>
      <c r="D201" t="s">
        <v>153</v>
      </c>
      <c r="E201" s="1" t="s">
        <v>154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3">
        <f t="shared" si="11"/>
        <v>0</v>
      </c>
      <c r="AC201" s="1"/>
    </row>
    <row r="202" spans="2:29" ht="15" hidden="1" customHeight="1" x14ac:dyDescent="0.25">
      <c r="B202" t="s">
        <v>124</v>
      </c>
      <c r="C202" s="34" t="s">
        <v>333</v>
      </c>
      <c r="D202" t="s">
        <v>155</v>
      </c>
      <c r="E202" s="1" t="s">
        <v>156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3">
        <f t="shared" si="11"/>
        <v>0</v>
      </c>
      <c r="AC202" s="1"/>
    </row>
    <row r="203" spans="2:29" ht="15" hidden="1" customHeight="1" x14ac:dyDescent="0.25">
      <c r="B203" t="s">
        <v>124</v>
      </c>
      <c r="C203" s="34" t="s">
        <v>333</v>
      </c>
      <c r="D203" t="s">
        <v>157</v>
      </c>
      <c r="E203" s="1" t="s">
        <v>158</v>
      </c>
      <c r="F203" s="2">
        <v>1920</v>
      </c>
      <c r="G203" s="32"/>
      <c r="H203" s="30"/>
      <c r="I203" s="31"/>
      <c r="J203" s="32"/>
      <c r="K203" s="30"/>
      <c r="L203" s="31"/>
      <c r="M203" s="30"/>
      <c r="N203" s="30"/>
      <c r="O203" s="30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3">
        <f t="shared" si="11"/>
        <v>0</v>
      </c>
      <c r="AC203" s="1"/>
    </row>
    <row r="204" spans="2:29" ht="15" hidden="1" customHeight="1" x14ac:dyDescent="0.25">
      <c r="B204" t="s">
        <v>124</v>
      </c>
      <c r="C204" s="34" t="s">
        <v>333</v>
      </c>
      <c r="D204" t="s">
        <v>159</v>
      </c>
      <c r="E204" s="1" t="s">
        <v>160</v>
      </c>
      <c r="F204" s="2">
        <v>1920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3">
        <f t="shared" si="11"/>
        <v>0</v>
      </c>
      <c r="AC204" s="1"/>
    </row>
    <row r="205" spans="2:29" ht="15" hidden="1" customHeight="1" x14ac:dyDescent="0.25">
      <c r="B205" t="s">
        <v>124</v>
      </c>
      <c r="C205" s="34" t="s">
        <v>333</v>
      </c>
      <c r="D205" t="s">
        <v>129</v>
      </c>
      <c r="E205" s="1" t="s">
        <v>130</v>
      </c>
      <c r="F205" s="2">
        <v>1920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3">
        <f t="shared" si="11"/>
        <v>0</v>
      </c>
      <c r="AC205" s="1"/>
    </row>
    <row r="206" spans="2:29" ht="15" hidden="1" customHeight="1" x14ac:dyDescent="0.25">
      <c r="B206" t="s">
        <v>124</v>
      </c>
      <c r="C206" s="34" t="s">
        <v>333</v>
      </c>
      <c r="D206" t="s">
        <v>131</v>
      </c>
      <c r="E206" s="1" t="s">
        <v>132</v>
      </c>
      <c r="F206" s="2">
        <v>1920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3">
        <f t="shared" si="11"/>
        <v>0</v>
      </c>
      <c r="AC206" s="1"/>
    </row>
    <row r="207" spans="2:29" ht="15" hidden="1" customHeight="1" x14ac:dyDescent="0.25">
      <c r="B207" t="s">
        <v>124</v>
      </c>
      <c r="C207" s="34" t="s">
        <v>333</v>
      </c>
      <c r="D207" t="s">
        <v>147</v>
      </c>
      <c r="E207" s="1" t="s">
        <v>148</v>
      </c>
      <c r="F207" s="2">
        <v>1920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T207" s="30"/>
      <c r="U207" s="30"/>
      <c r="V207" s="32"/>
      <c r="W207" s="30"/>
      <c r="X207" s="31"/>
      <c r="Y207" s="30"/>
      <c r="Z207" s="30"/>
      <c r="AA207" s="31"/>
      <c r="AB207" s="33">
        <f t="shared" ref="AB207:AB232" si="12">SUM(G207:AA207)*F207</f>
        <v>0</v>
      </c>
      <c r="AC207" s="1"/>
    </row>
    <row r="208" spans="2:29" ht="15" hidden="1" customHeight="1" x14ac:dyDescent="0.25">
      <c r="B208" t="s">
        <v>124</v>
      </c>
      <c r="C208" s="34" t="s">
        <v>333</v>
      </c>
      <c r="D208" t="s">
        <v>149</v>
      </c>
      <c r="E208" s="1" t="s">
        <v>150</v>
      </c>
      <c r="F208" s="2">
        <v>1920</v>
      </c>
      <c r="G208" s="32"/>
      <c r="H208" s="30"/>
      <c r="I208" s="31"/>
      <c r="J208" s="32"/>
      <c r="K208" s="30"/>
      <c r="L208" s="31"/>
      <c r="M208" s="30"/>
      <c r="N208" s="30"/>
      <c r="O208" s="31"/>
      <c r="P208" s="30"/>
      <c r="Q208" s="30"/>
      <c r="R208" s="31"/>
      <c r="S208" s="30"/>
      <c r="T208" s="30"/>
      <c r="U208" s="31"/>
      <c r="V208" s="30"/>
      <c r="W208" s="30"/>
      <c r="X208" s="31"/>
      <c r="Y208" s="30"/>
      <c r="Z208" s="30"/>
      <c r="AA208" s="31"/>
      <c r="AB208" s="33">
        <f t="shared" si="12"/>
        <v>0</v>
      </c>
      <c r="AC208" s="1"/>
    </row>
    <row r="209" spans="2:29" ht="15" hidden="1" customHeight="1" x14ac:dyDescent="0.25">
      <c r="B209" t="s">
        <v>124</v>
      </c>
      <c r="C209" s="34" t="s">
        <v>333</v>
      </c>
      <c r="D209" t="s">
        <v>151</v>
      </c>
      <c r="E209" s="1" t="s">
        <v>152</v>
      </c>
      <c r="F209" s="2">
        <v>1920</v>
      </c>
      <c r="G209" s="32"/>
      <c r="H209" s="30"/>
      <c r="I209" s="31"/>
      <c r="J209" s="32"/>
      <c r="K209" s="30"/>
      <c r="L209" s="31"/>
      <c r="M209" s="30"/>
      <c r="N209" s="30"/>
      <c r="O209" s="30"/>
      <c r="P209" s="32"/>
      <c r="Q209" s="30"/>
      <c r="R209" s="31"/>
      <c r="S209" s="30"/>
      <c r="T209" s="30"/>
      <c r="U209" s="31"/>
      <c r="V209" s="30"/>
      <c r="W209" s="30"/>
      <c r="X209" s="31"/>
      <c r="Y209" s="30"/>
      <c r="Z209" s="30"/>
      <c r="AA209" s="31"/>
      <c r="AB209" s="33">
        <f t="shared" si="12"/>
        <v>0</v>
      </c>
      <c r="AC209" s="1"/>
    </row>
    <row r="210" spans="2:29" ht="15" hidden="1" customHeight="1" x14ac:dyDescent="0.25">
      <c r="B210" t="s">
        <v>124</v>
      </c>
      <c r="C210" s="34" t="s">
        <v>333</v>
      </c>
      <c r="D210" t="s">
        <v>153</v>
      </c>
      <c r="E210" s="1" t="s">
        <v>154</v>
      </c>
      <c r="F210" s="2">
        <v>1920</v>
      </c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1"/>
      <c r="S210" s="30"/>
      <c r="T210" s="30"/>
      <c r="U210" s="31"/>
      <c r="V210" s="30"/>
      <c r="W210" s="44"/>
      <c r="X210" s="45"/>
      <c r="Y210" s="44"/>
      <c r="Z210" s="44"/>
      <c r="AA210" s="44"/>
      <c r="AB210" s="33">
        <f t="shared" si="12"/>
        <v>0</v>
      </c>
      <c r="AC210" s="1"/>
    </row>
    <row r="211" spans="2:29" ht="15" hidden="1" customHeight="1" x14ac:dyDescent="0.25">
      <c r="B211" t="s">
        <v>124</v>
      </c>
      <c r="C211" s="34" t="s">
        <v>333</v>
      </c>
      <c r="D211" t="s">
        <v>155</v>
      </c>
      <c r="E211" s="1" t="s">
        <v>156</v>
      </c>
      <c r="F211" s="2">
        <v>1920</v>
      </c>
      <c r="G211" s="32"/>
      <c r="H211" s="30"/>
      <c r="I211" s="31"/>
      <c r="J211" s="32"/>
      <c r="K211" s="30"/>
      <c r="L211" s="31"/>
      <c r="M211" s="30"/>
      <c r="N211" s="30"/>
      <c r="O211" s="30"/>
      <c r="P211" s="32"/>
      <c r="Q211" s="30"/>
      <c r="R211" s="31"/>
      <c r="S211" s="30"/>
      <c r="T211" s="30"/>
      <c r="U211" s="30"/>
      <c r="V211" s="32"/>
      <c r="W211" s="30"/>
      <c r="X211" s="31"/>
      <c r="Y211" s="30"/>
      <c r="Z211" s="30"/>
      <c r="AA211" s="31"/>
      <c r="AB211" s="33">
        <f t="shared" si="12"/>
        <v>0</v>
      </c>
      <c r="AC211" s="1"/>
    </row>
    <row r="212" spans="2:29" ht="15" hidden="1" customHeight="1" x14ac:dyDescent="0.25">
      <c r="B212" t="s">
        <v>124</v>
      </c>
      <c r="C212" s="34" t="s">
        <v>333</v>
      </c>
      <c r="D212" t="s">
        <v>157</v>
      </c>
      <c r="E212" s="1" t="s">
        <v>158</v>
      </c>
      <c r="F212" s="2">
        <v>1920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1"/>
      <c r="S212" s="30"/>
      <c r="T212" s="30"/>
      <c r="U212" s="30"/>
      <c r="V212" s="32"/>
      <c r="W212" s="30"/>
      <c r="X212" s="31"/>
      <c r="Y212" s="30"/>
      <c r="Z212" s="30"/>
      <c r="AA212" s="31"/>
      <c r="AB212" s="33">
        <f t="shared" si="12"/>
        <v>0</v>
      </c>
      <c r="AC212" s="1"/>
    </row>
    <row r="213" spans="2:29" ht="15" hidden="1" customHeight="1" x14ac:dyDescent="0.25">
      <c r="B213" t="s">
        <v>124</v>
      </c>
      <c r="C213" s="34" t="s">
        <v>333</v>
      </c>
      <c r="D213" t="s">
        <v>159</v>
      </c>
      <c r="E213" s="1" t="s">
        <v>160</v>
      </c>
      <c r="F213" s="2">
        <v>1920</v>
      </c>
      <c r="G213" s="32"/>
      <c r="H213" s="30"/>
      <c r="I213" s="31"/>
      <c r="J213" s="32"/>
      <c r="K213" s="30"/>
      <c r="L213" s="31"/>
      <c r="M213" s="30"/>
      <c r="N213" s="30"/>
      <c r="O213" s="31"/>
      <c r="P213" s="32"/>
      <c r="Q213" s="30"/>
      <c r="R213" s="31"/>
      <c r="S213" s="30"/>
      <c r="T213" s="30"/>
      <c r="U213" s="30"/>
      <c r="V213" s="32"/>
      <c r="W213" s="30"/>
      <c r="X213" s="31"/>
      <c r="Y213" s="30"/>
      <c r="Z213" s="30"/>
      <c r="AA213" s="31"/>
      <c r="AB213" s="33">
        <f t="shared" si="12"/>
        <v>0</v>
      </c>
      <c r="AC213" s="1"/>
    </row>
    <row r="214" spans="2:29" ht="15" hidden="1" customHeight="1" x14ac:dyDescent="0.25">
      <c r="C214" s="34"/>
      <c r="D214" t="s">
        <v>149</v>
      </c>
      <c r="E214" s="1" t="s">
        <v>259</v>
      </c>
      <c r="F214" s="2">
        <v>1920</v>
      </c>
      <c r="G214" s="32"/>
      <c r="H214" s="30"/>
      <c r="I214" s="31"/>
      <c r="J214" s="32"/>
      <c r="K214" s="30"/>
      <c r="L214" s="31"/>
      <c r="M214" s="30"/>
      <c r="N214" s="30"/>
      <c r="O214" s="30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3">
        <f t="shared" si="12"/>
        <v>0</v>
      </c>
      <c r="AC214" s="1"/>
    </row>
    <row r="215" spans="2:29" ht="15" hidden="1" customHeight="1" x14ac:dyDescent="0.25">
      <c r="C215" s="34"/>
      <c r="D215" t="s">
        <v>153</v>
      </c>
      <c r="E215" s="1" t="s">
        <v>154</v>
      </c>
      <c r="F215" s="2">
        <v>1920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3">
        <f t="shared" si="12"/>
        <v>0</v>
      </c>
      <c r="AC215" s="1"/>
    </row>
    <row r="216" spans="2:29" ht="15" hidden="1" customHeight="1" x14ac:dyDescent="0.25">
      <c r="B216" t="s">
        <v>124</v>
      </c>
      <c r="C216" s="34" t="s">
        <v>333</v>
      </c>
      <c r="D216" t="s">
        <v>334</v>
      </c>
      <c r="E216" s="1" t="s">
        <v>335</v>
      </c>
      <c r="F216" s="2">
        <v>864</v>
      </c>
      <c r="G216" s="32"/>
      <c r="H216" s="30"/>
      <c r="I216" s="31"/>
      <c r="J216" s="32"/>
      <c r="K216" s="30"/>
      <c r="L216" s="31"/>
      <c r="M216" s="30"/>
      <c r="N216" s="30"/>
      <c r="O216" s="31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3">
        <f t="shared" si="12"/>
        <v>0</v>
      </c>
      <c r="AC216" s="1"/>
    </row>
    <row r="217" spans="2:29" ht="15" hidden="1" customHeight="1" x14ac:dyDescent="0.25">
      <c r="B217" t="s">
        <v>306</v>
      </c>
      <c r="C217" s="34"/>
      <c r="D217" t="s">
        <v>336</v>
      </c>
      <c r="E217" s="1" t="s">
        <v>337</v>
      </c>
      <c r="F217" s="2">
        <v>700</v>
      </c>
      <c r="G217" s="32"/>
      <c r="H217" s="30"/>
      <c r="I217" s="31"/>
      <c r="J217" s="32"/>
      <c r="K217" s="30"/>
      <c r="L217" s="31"/>
      <c r="M217" s="30"/>
      <c r="N217" s="30"/>
      <c r="O217" s="31"/>
      <c r="P217" s="30"/>
      <c r="Q217" s="30"/>
      <c r="R217" s="31"/>
      <c r="S217" s="30"/>
      <c r="T217" s="30"/>
      <c r="U217" s="31"/>
      <c r="V217" s="32"/>
      <c r="W217" s="30"/>
      <c r="X217" s="31"/>
      <c r="Y217" s="30"/>
      <c r="Z217" s="30"/>
      <c r="AA217" s="31"/>
      <c r="AB217" s="33">
        <f t="shared" si="12"/>
        <v>0</v>
      </c>
      <c r="AC217" s="1"/>
    </row>
    <row r="218" spans="2:29" ht="15" hidden="1" customHeight="1" x14ac:dyDescent="0.25">
      <c r="B218" t="s">
        <v>124</v>
      </c>
      <c r="C218" s="34" t="s">
        <v>333</v>
      </c>
      <c r="D218" t="s">
        <v>129</v>
      </c>
      <c r="E218" s="1" t="s">
        <v>130</v>
      </c>
      <c r="F218" s="2">
        <v>1920</v>
      </c>
      <c r="G218" s="32"/>
      <c r="H218" s="30"/>
      <c r="I218" s="31"/>
      <c r="J218" s="32"/>
      <c r="K218" s="30"/>
      <c r="L218" s="31"/>
      <c r="M218" s="30"/>
      <c r="N218" s="30"/>
      <c r="O218" s="31"/>
      <c r="P218" s="32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3">
        <f t="shared" si="12"/>
        <v>0</v>
      </c>
      <c r="AC218" s="1"/>
    </row>
    <row r="219" spans="2:29" ht="15" hidden="1" customHeight="1" x14ac:dyDescent="0.25">
      <c r="B219" t="s">
        <v>124</v>
      </c>
      <c r="C219" s="34" t="s">
        <v>333</v>
      </c>
      <c r="D219" t="s">
        <v>131</v>
      </c>
      <c r="E219" s="1" t="s">
        <v>132</v>
      </c>
      <c r="F219" s="2">
        <v>1920</v>
      </c>
      <c r="G219" s="32"/>
      <c r="H219" s="30"/>
      <c r="I219" s="31"/>
      <c r="J219" s="32"/>
      <c r="K219" s="30"/>
      <c r="L219" s="31"/>
      <c r="M219" s="30"/>
      <c r="N219" s="30"/>
      <c r="O219" s="31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3">
        <f t="shared" si="12"/>
        <v>0</v>
      </c>
      <c r="AC219" s="1"/>
    </row>
    <row r="220" spans="2:29" ht="15" hidden="1" customHeight="1" x14ac:dyDescent="0.25">
      <c r="B220" t="s">
        <v>124</v>
      </c>
      <c r="C220" s="34" t="s">
        <v>333</v>
      </c>
      <c r="D220" t="s">
        <v>338</v>
      </c>
      <c r="E220" s="1" t="s">
        <v>339</v>
      </c>
      <c r="F220" s="2">
        <v>1200</v>
      </c>
      <c r="G220" s="32"/>
      <c r="H220" s="30"/>
      <c r="I220" s="31"/>
      <c r="J220" s="32"/>
      <c r="K220" s="30"/>
      <c r="L220" s="31"/>
      <c r="M220" s="30"/>
      <c r="N220" s="30"/>
      <c r="O220" s="31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3">
        <f t="shared" si="12"/>
        <v>0</v>
      </c>
      <c r="AC220" s="1"/>
    </row>
    <row r="221" spans="2:29" ht="15" hidden="1" customHeight="1" x14ac:dyDescent="0.25">
      <c r="B221" t="s">
        <v>124</v>
      </c>
      <c r="C221" s="34" t="s">
        <v>333</v>
      </c>
      <c r="D221" t="s">
        <v>169</v>
      </c>
      <c r="E221" s="1" t="s">
        <v>170</v>
      </c>
      <c r="F221" s="2">
        <v>1920</v>
      </c>
      <c r="G221" s="32"/>
      <c r="H221" s="30"/>
      <c r="I221" s="31"/>
      <c r="J221" s="32"/>
      <c r="K221" s="30"/>
      <c r="L221" s="31"/>
      <c r="M221" s="30"/>
      <c r="N221" s="30"/>
      <c r="O221" s="31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3">
        <f t="shared" si="12"/>
        <v>0</v>
      </c>
      <c r="AC221" s="1"/>
    </row>
    <row r="222" spans="2:29" ht="15" hidden="1" customHeight="1" x14ac:dyDescent="0.25">
      <c r="B222" t="s">
        <v>124</v>
      </c>
      <c r="C222" s="34" t="s">
        <v>333</v>
      </c>
      <c r="D222" t="s">
        <v>171</v>
      </c>
      <c r="E222" s="1" t="s">
        <v>172</v>
      </c>
      <c r="F222" s="2">
        <v>1920</v>
      </c>
      <c r="G222" s="32"/>
      <c r="H222" s="30"/>
      <c r="I222" s="31"/>
      <c r="J222" s="32"/>
      <c r="K222" s="30"/>
      <c r="L222" s="31"/>
      <c r="M222" s="30"/>
      <c r="N222" s="30"/>
      <c r="O222" s="31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3">
        <f t="shared" si="12"/>
        <v>0</v>
      </c>
      <c r="AC222" s="1"/>
    </row>
    <row r="223" spans="2:29" ht="15" hidden="1" customHeight="1" x14ac:dyDescent="0.25">
      <c r="B223" t="s">
        <v>124</v>
      </c>
      <c r="C223" s="34" t="s">
        <v>333</v>
      </c>
      <c r="D223" t="s">
        <v>173</v>
      </c>
      <c r="E223" s="1" t="s">
        <v>174</v>
      </c>
      <c r="F223" s="2">
        <v>1920</v>
      </c>
      <c r="G223" s="32"/>
      <c r="H223" s="30"/>
      <c r="I223" s="31"/>
      <c r="J223" s="32"/>
      <c r="K223" s="30"/>
      <c r="L223" s="31"/>
      <c r="M223" s="30"/>
      <c r="N223" s="30"/>
      <c r="O223" s="31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3">
        <f t="shared" si="12"/>
        <v>0</v>
      </c>
      <c r="AC223" s="1"/>
    </row>
    <row r="224" spans="2:29" ht="15" hidden="1" customHeight="1" x14ac:dyDescent="0.25">
      <c r="B224" t="s">
        <v>124</v>
      </c>
      <c r="C224" s="34"/>
      <c r="D224" t="s">
        <v>151</v>
      </c>
      <c r="E224" s="1" t="s">
        <v>152</v>
      </c>
      <c r="F224" s="2">
        <v>1920</v>
      </c>
      <c r="G224" s="32"/>
      <c r="H224" s="30"/>
      <c r="I224" s="31"/>
      <c r="J224" s="32"/>
      <c r="K224" s="30"/>
      <c r="L224" s="31"/>
      <c r="M224" s="30"/>
      <c r="N224" s="30"/>
      <c r="O224" s="31"/>
      <c r="P224" s="32"/>
      <c r="Q224" s="30"/>
      <c r="R224" s="31"/>
      <c r="S224" s="30"/>
      <c r="T224" s="30"/>
      <c r="U224" s="30"/>
      <c r="V224" s="32"/>
      <c r="W224" s="30"/>
      <c r="X224" s="31"/>
      <c r="Y224" s="30"/>
      <c r="Z224" s="30"/>
      <c r="AA224" s="31"/>
      <c r="AB224" s="33">
        <f t="shared" si="12"/>
        <v>0</v>
      </c>
      <c r="AC224" s="1"/>
    </row>
    <row r="225" spans="2:29" ht="15" hidden="1" customHeight="1" x14ac:dyDescent="0.25">
      <c r="B225" t="s">
        <v>124</v>
      </c>
      <c r="C225" s="34" t="s">
        <v>333</v>
      </c>
      <c r="D225" t="s">
        <v>175</v>
      </c>
      <c r="E225" s="1" t="s">
        <v>176</v>
      </c>
      <c r="F225" s="2">
        <v>1920</v>
      </c>
      <c r="G225" s="32"/>
      <c r="H225" s="30"/>
      <c r="I225" s="31"/>
      <c r="J225" s="32"/>
      <c r="K225" s="30"/>
      <c r="L225" s="31"/>
      <c r="M225" s="30"/>
      <c r="N225" s="30"/>
      <c r="O225" s="31"/>
      <c r="P225" s="32"/>
      <c r="Q225" s="30"/>
      <c r="R225" s="31"/>
      <c r="S225" s="30"/>
      <c r="T225" s="30"/>
      <c r="U225" s="30"/>
      <c r="V225" s="32"/>
      <c r="W225" s="30"/>
      <c r="X225" s="31"/>
      <c r="Y225" s="30"/>
      <c r="Z225" s="30"/>
      <c r="AA225" s="31"/>
      <c r="AB225" s="33">
        <f t="shared" si="12"/>
        <v>0</v>
      </c>
      <c r="AC225" s="1"/>
    </row>
    <row r="226" spans="2:29" ht="15" hidden="1" customHeight="1" x14ac:dyDescent="0.25">
      <c r="B226" t="s">
        <v>124</v>
      </c>
      <c r="C226" s="34" t="s">
        <v>340</v>
      </c>
      <c r="D226" t="s">
        <v>264</v>
      </c>
      <c r="E226" s="1" t="s">
        <v>265</v>
      </c>
      <c r="F226" s="2">
        <v>1920</v>
      </c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1"/>
      <c r="S226" s="30"/>
      <c r="T226" s="30"/>
      <c r="U226" s="30"/>
      <c r="V226" s="32"/>
      <c r="W226" s="30"/>
      <c r="X226" s="31"/>
      <c r="Y226" s="30"/>
      <c r="Z226" s="30"/>
      <c r="AA226" s="31"/>
      <c r="AB226" s="33">
        <f t="shared" si="12"/>
        <v>0</v>
      </c>
      <c r="AC226" s="1"/>
    </row>
    <row r="227" spans="2:29" hidden="1" x14ac:dyDescent="0.25">
      <c r="B227" t="s">
        <v>124</v>
      </c>
      <c r="C227" s="34" t="s">
        <v>341</v>
      </c>
      <c r="D227" t="s">
        <v>342</v>
      </c>
      <c r="E227" s="1" t="s">
        <v>343</v>
      </c>
      <c r="F227" s="2">
        <v>1536</v>
      </c>
      <c r="G227" s="32"/>
      <c r="H227" s="30"/>
      <c r="I227" s="31"/>
      <c r="J227" s="32"/>
      <c r="K227" s="30"/>
      <c r="L227" s="31"/>
      <c r="M227" s="30"/>
      <c r="N227" s="30"/>
      <c r="O227" s="30"/>
      <c r="P227" s="32"/>
      <c r="Q227" s="30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3">
        <f t="shared" si="12"/>
        <v>0</v>
      </c>
      <c r="AC227" s="1"/>
    </row>
    <row r="228" spans="2:29" hidden="1" x14ac:dyDescent="0.25">
      <c r="B228" t="s">
        <v>124</v>
      </c>
      <c r="C228" s="34" t="s">
        <v>344</v>
      </c>
      <c r="D228" t="s">
        <v>345</v>
      </c>
      <c r="E228" s="1" t="s">
        <v>346</v>
      </c>
      <c r="F228" s="2">
        <v>1536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3">
        <f t="shared" si="12"/>
        <v>0</v>
      </c>
      <c r="AC228" s="1"/>
    </row>
    <row r="229" spans="2:29" hidden="1" x14ac:dyDescent="0.25">
      <c r="B229" t="s">
        <v>124</v>
      </c>
      <c r="C229" s="34" t="s">
        <v>347</v>
      </c>
      <c r="D229" t="s">
        <v>268</v>
      </c>
      <c r="E229" s="1" t="s">
        <v>269</v>
      </c>
      <c r="F229" s="2">
        <v>1536</v>
      </c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3">
        <f t="shared" si="12"/>
        <v>0</v>
      </c>
      <c r="AC229" s="1"/>
    </row>
    <row r="230" spans="2:29" hidden="1" x14ac:dyDescent="0.25">
      <c r="B230" t="s">
        <v>124</v>
      </c>
      <c r="C230" s="34" t="s">
        <v>348</v>
      </c>
      <c r="D230" t="s">
        <v>270</v>
      </c>
      <c r="E230" s="1" t="s">
        <v>271</v>
      </c>
      <c r="F230" s="2">
        <v>1536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0"/>
      <c r="S230" s="32"/>
      <c r="T230" s="30"/>
      <c r="U230" s="30"/>
      <c r="V230" s="32"/>
      <c r="W230" s="30"/>
      <c r="X230" s="30"/>
      <c r="Y230" s="32"/>
      <c r="Z230" s="30"/>
      <c r="AA230" s="31"/>
      <c r="AB230" s="33">
        <f t="shared" si="12"/>
        <v>0</v>
      </c>
      <c r="AC230" s="1"/>
    </row>
    <row r="231" spans="2:29" hidden="1" x14ac:dyDescent="0.25">
      <c r="C231" s="34"/>
      <c r="D231" t="s">
        <v>302</v>
      </c>
      <c r="E231" s="1" t="s">
        <v>303</v>
      </c>
      <c r="F231" s="2">
        <v>1800</v>
      </c>
      <c r="G231" s="32"/>
      <c r="H231" s="30"/>
      <c r="I231" s="31"/>
      <c r="J231" s="30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0"/>
      <c r="Y231" s="32"/>
      <c r="Z231" s="30"/>
      <c r="AA231" s="31"/>
      <c r="AB231" s="33">
        <f>SUM(G231:AA231)*F231</f>
        <v>0</v>
      </c>
      <c r="AC231" s="1"/>
    </row>
    <row r="232" spans="2:29" hidden="1" x14ac:dyDescent="0.25">
      <c r="C232" s="34"/>
      <c r="D232" t="s">
        <v>304</v>
      </c>
      <c r="E232" s="1" t="s">
        <v>305</v>
      </c>
      <c r="F232" s="2">
        <v>1800</v>
      </c>
      <c r="G232" s="32"/>
      <c r="H232" s="30"/>
      <c r="I232" s="31"/>
      <c r="J232" s="30"/>
      <c r="K232" s="30"/>
      <c r="L232" s="31"/>
      <c r="M232" s="30"/>
      <c r="N232" s="30"/>
      <c r="O232" s="30"/>
      <c r="P232" s="32"/>
      <c r="Q232" s="30"/>
      <c r="R232" s="31"/>
      <c r="S232" s="30"/>
      <c r="T232" s="30"/>
      <c r="U232" s="30"/>
      <c r="V232" s="32"/>
      <c r="W232" s="30"/>
      <c r="X232" s="30"/>
      <c r="Y232" s="32"/>
      <c r="Z232" s="30"/>
      <c r="AA232" s="31"/>
      <c r="AB232" s="33">
        <f t="shared" si="12"/>
        <v>0</v>
      </c>
      <c r="AC232" s="1"/>
    </row>
    <row r="233" spans="2:29" ht="15" hidden="1" customHeight="1" x14ac:dyDescent="0.25">
      <c r="C233" s="34" t="s">
        <v>333</v>
      </c>
      <c r="D233" t="s">
        <v>349</v>
      </c>
      <c r="E233" s="1" t="s">
        <v>350</v>
      </c>
      <c r="F233" s="2">
        <v>3033</v>
      </c>
      <c r="G233" s="32"/>
      <c r="H233" s="30"/>
      <c r="I233" s="31"/>
      <c r="J233" s="32"/>
      <c r="K233" s="30"/>
      <c r="L233" s="31"/>
      <c r="M233" s="30"/>
      <c r="N233" s="30"/>
      <c r="O233" s="30"/>
      <c r="P233" s="32"/>
      <c r="Q233" s="30"/>
      <c r="R233" s="30"/>
      <c r="S233" s="32"/>
      <c r="T233" s="30"/>
      <c r="U233" s="30"/>
      <c r="V233" s="32"/>
      <c r="W233" s="30"/>
      <c r="X233" s="30"/>
      <c r="Y233" s="32"/>
      <c r="Z233" s="30"/>
      <c r="AA233" s="31"/>
      <c r="AB233" s="33">
        <f>SUM(G233:AA233)*F233</f>
        <v>0</v>
      </c>
      <c r="AC233" s="1"/>
    </row>
    <row r="234" spans="2:29" hidden="1" x14ac:dyDescent="0.25">
      <c r="B234" t="s">
        <v>351</v>
      </c>
      <c r="C234" t="s">
        <v>333</v>
      </c>
      <c r="D234" s="57" t="s">
        <v>354</v>
      </c>
      <c r="E234" s="57"/>
      <c r="F234" s="29"/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0"/>
      <c r="S234" s="32"/>
      <c r="T234" s="30"/>
      <c r="U234" s="30"/>
      <c r="V234" s="32"/>
      <c r="W234" s="30"/>
      <c r="X234" s="30"/>
      <c r="Y234" s="32"/>
      <c r="Z234" s="30"/>
      <c r="AA234" s="31"/>
      <c r="AB234" s="38">
        <f>AB235+AB236</f>
        <v>0</v>
      </c>
    </row>
    <row r="235" spans="2:29" hidden="1" x14ac:dyDescent="0.25">
      <c r="C235" s="34" t="s">
        <v>333</v>
      </c>
      <c r="D235" t="s">
        <v>349</v>
      </c>
      <c r="E235" s="1" t="s">
        <v>350</v>
      </c>
      <c r="F235" s="2">
        <v>1920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0"/>
      <c r="S235" s="32"/>
      <c r="T235" s="30"/>
      <c r="U235" s="30"/>
      <c r="V235" s="32"/>
      <c r="W235" s="30"/>
      <c r="X235" s="30"/>
      <c r="Y235" s="32"/>
      <c r="Z235" s="30"/>
      <c r="AA235" s="30"/>
      <c r="AB235" s="33">
        <f>SUM(G235:AA235)*F235</f>
        <v>0</v>
      </c>
    </row>
    <row r="236" spans="2:29" ht="15" hidden="1" customHeight="1" x14ac:dyDescent="0.25">
      <c r="B236" t="s">
        <v>351</v>
      </c>
      <c r="C236" s="34" t="s">
        <v>333</v>
      </c>
      <c r="D236" t="s">
        <v>352</v>
      </c>
      <c r="E236" s="1" t="s">
        <v>353</v>
      </c>
      <c r="F236" s="2">
        <v>1820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0"/>
      <c r="S236" s="32"/>
      <c r="T236" s="30"/>
      <c r="U236" s="30"/>
      <c r="V236" s="32"/>
      <c r="W236" s="30"/>
      <c r="X236" s="30"/>
      <c r="Y236" s="32"/>
      <c r="Z236" s="30"/>
      <c r="AA236" s="30"/>
      <c r="AB236" s="33">
        <f>SUM(G236:AA236)*F236</f>
        <v>0</v>
      </c>
      <c r="AC236" s="1"/>
    </row>
    <row r="237" spans="2:29" ht="15" hidden="1" customHeight="1" x14ac:dyDescent="0.25">
      <c r="C237" s="34" t="s">
        <v>333</v>
      </c>
      <c r="D237" s="42" t="s">
        <v>355</v>
      </c>
      <c r="E237" s="1" t="s">
        <v>356</v>
      </c>
      <c r="F237" s="2">
        <v>3840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3">
        <f>SUM(G237:AA237)*F237</f>
        <v>0</v>
      </c>
    </row>
    <row r="238" spans="2:29" ht="15" hidden="1" customHeight="1" x14ac:dyDescent="0.25">
      <c r="C238" s="34" t="s">
        <v>333</v>
      </c>
      <c r="D238" s="42" t="s">
        <v>355</v>
      </c>
      <c r="E238" s="1" t="s">
        <v>356</v>
      </c>
      <c r="F238" s="2">
        <v>3360</v>
      </c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3">
        <f t="shared" ref="AB238:AB245" si="13">SUM(G238:AA238)*F238</f>
        <v>0</v>
      </c>
      <c r="AC238" s="1"/>
    </row>
    <row r="239" spans="2:29" ht="15" hidden="1" customHeight="1" x14ac:dyDescent="0.25">
      <c r="B239" t="s">
        <v>351</v>
      </c>
      <c r="C239" s="34" t="s">
        <v>333</v>
      </c>
      <c r="D239" s="42" t="s">
        <v>357</v>
      </c>
      <c r="E239" s="1" t="s">
        <v>358</v>
      </c>
      <c r="F239" s="2">
        <v>2400</v>
      </c>
      <c r="G239" s="32"/>
      <c r="H239" s="30"/>
      <c r="I239" s="31"/>
      <c r="J239" s="32"/>
      <c r="K239" s="30"/>
      <c r="L239" s="31"/>
      <c r="M239" s="30"/>
      <c r="N239" s="30"/>
      <c r="O239" s="30"/>
      <c r="P239" s="32"/>
      <c r="Q239" s="30"/>
      <c r="R239" s="30"/>
      <c r="S239" s="32"/>
      <c r="T239" s="30"/>
      <c r="U239" s="30"/>
      <c r="V239" s="32"/>
      <c r="W239" s="30"/>
      <c r="X239" s="30"/>
      <c r="Y239" s="32"/>
      <c r="Z239" s="30"/>
      <c r="AA239" s="31"/>
      <c r="AB239" s="33">
        <f t="shared" si="13"/>
        <v>0</v>
      </c>
      <c r="AC239" s="1"/>
    </row>
    <row r="240" spans="2:29" ht="15" hidden="1" customHeight="1" x14ac:dyDescent="0.25">
      <c r="B240" t="s">
        <v>351</v>
      </c>
      <c r="C240" s="34" t="s">
        <v>333</v>
      </c>
      <c r="D240" t="s">
        <v>359</v>
      </c>
      <c r="E240" s="1" t="s">
        <v>360</v>
      </c>
      <c r="F240" s="2">
        <v>1000</v>
      </c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3">
        <f t="shared" si="13"/>
        <v>0</v>
      </c>
      <c r="AC240" s="1"/>
    </row>
    <row r="241" spans="2:29" ht="15" hidden="1" customHeight="1" x14ac:dyDescent="0.25">
      <c r="B241" t="s">
        <v>351</v>
      </c>
      <c r="C241" s="34" t="s">
        <v>333</v>
      </c>
      <c r="D241" t="s">
        <v>361</v>
      </c>
      <c r="E241" s="1" t="s">
        <v>362</v>
      </c>
      <c r="F241" s="2">
        <v>1000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3">
        <f t="shared" si="13"/>
        <v>0</v>
      </c>
      <c r="AC241" s="1"/>
    </row>
    <row r="242" spans="2:29" hidden="1" x14ac:dyDescent="0.25">
      <c r="B242" t="s">
        <v>351</v>
      </c>
      <c r="C242" s="34" t="s">
        <v>333</v>
      </c>
      <c r="D242" t="s">
        <v>363</v>
      </c>
      <c r="E242" s="1" t="s">
        <v>364</v>
      </c>
      <c r="F242" s="2">
        <v>1300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3">
        <f t="shared" si="13"/>
        <v>0</v>
      </c>
      <c r="AC242" s="1"/>
    </row>
    <row r="243" spans="2:29" hidden="1" x14ac:dyDescent="0.25">
      <c r="B243" t="s">
        <v>351</v>
      </c>
      <c r="C243" s="34"/>
      <c r="D243" t="s">
        <v>367</v>
      </c>
      <c r="E243" s="1" t="s">
        <v>368</v>
      </c>
      <c r="F243" s="2">
        <v>960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3">
        <f t="shared" si="13"/>
        <v>0</v>
      </c>
    </row>
    <row r="244" spans="2:29" hidden="1" x14ac:dyDescent="0.25">
      <c r="B244" t="s">
        <v>351</v>
      </c>
      <c r="C244" s="34"/>
      <c r="D244" t="s">
        <v>369</v>
      </c>
      <c r="E244" s="1" t="s">
        <v>370</v>
      </c>
      <c r="F244" s="2">
        <v>1000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3">
        <f t="shared" si="13"/>
        <v>0</v>
      </c>
      <c r="AC244" s="1"/>
    </row>
    <row r="245" spans="2:29" hidden="1" x14ac:dyDescent="0.25">
      <c r="B245" t="s">
        <v>351</v>
      </c>
      <c r="C245" s="34"/>
      <c r="D245" t="s">
        <v>365</v>
      </c>
      <c r="E245" s="1" t="s">
        <v>366</v>
      </c>
      <c r="F245" s="2">
        <v>1000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3">
        <f t="shared" si="13"/>
        <v>0</v>
      </c>
      <c r="AC245" s="1"/>
    </row>
    <row r="246" spans="2:29" hidden="1" x14ac:dyDescent="0.25">
      <c r="B246" t="s">
        <v>351</v>
      </c>
      <c r="C246" t="s">
        <v>333</v>
      </c>
      <c r="D246" s="57" t="s">
        <v>371</v>
      </c>
      <c r="E246" s="57"/>
      <c r="F246" s="29"/>
      <c r="G246" s="32"/>
      <c r="H246" s="30"/>
      <c r="I246" s="31"/>
      <c r="J246" s="32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8">
        <f>AB247</f>
        <v>0</v>
      </c>
      <c r="AC246" s="1"/>
    </row>
    <row r="247" spans="2:29" hidden="1" x14ac:dyDescent="0.25">
      <c r="B247" t="s">
        <v>351</v>
      </c>
      <c r="C247" s="34" t="s">
        <v>333</v>
      </c>
      <c r="D247" s="42" t="s">
        <v>372</v>
      </c>
      <c r="E247" s="1" t="s">
        <v>373</v>
      </c>
      <c r="F247" s="2">
        <v>200</v>
      </c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3">
        <f>SUM(G247:AA247)*F247</f>
        <v>0</v>
      </c>
      <c r="AC247" s="1"/>
    </row>
    <row r="248" spans="2:29" ht="15" hidden="1" customHeight="1" x14ac:dyDescent="0.25">
      <c r="B248" t="s">
        <v>351</v>
      </c>
      <c r="C248" s="34" t="s">
        <v>333</v>
      </c>
      <c r="D248" t="s">
        <v>374</v>
      </c>
      <c r="E248" s="1" t="s">
        <v>375</v>
      </c>
      <c r="F248" s="2">
        <v>500</v>
      </c>
      <c r="G248" s="32"/>
      <c r="H248" s="30"/>
      <c r="I248" s="31"/>
      <c r="J248" s="32"/>
      <c r="K248" s="30"/>
      <c r="L248" s="31"/>
      <c r="M248" s="30"/>
      <c r="N248" s="30"/>
      <c r="O248" s="30"/>
      <c r="P248" s="32"/>
      <c r="Q248" s="30"/>
      <c r="R248" s="31"/>
      <c r="S248" s="30"/>
      <c r="T248" s="30"/>
      <c r="U248" s="30"/>
      <c r="V248" s="32"/>
      <c r="W248" s="30"/>
      <c r="X248" s="31"/>
      <c r="Y248" s="30"/>
      <c r="Z248" s="30"/>
      <c r="AA248" s="31"/>
      <c r="AB248" s="33">
        <f>SUM(G248:AA248)*F248</f>
        <v>0</v>
      </c>
      <c r="AC248" s="1"/>
    </row>
    <row r="249" spans="2:29" ht="15" hidden="1" customHeight="1" x14ac:dyDescent="0.25">
      <c r="B249" t="s">
        <v>351</v>
      </c>
      <c r="C249" t="s">
        <v>333</v>
      </c>
      <c r="D249" s="57" t="s">
        <v>376</v>
      </c>
      <c r="E249" s="57"/>
      <c r="F249" s="29"/>
      <c r="G249" s="32"/>
      <c r="H249" s="30"/>
      <c r="I249" s="31"/>
      <c r="J249" s="32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8">
        <f>SUM(AB250:AB258)</f>
        <v>0</v>
      </c>
      <c r="AC249" s="1"/>
    </row>
    <row r="250" spans="2:29" ht="15" hidden="1" customHeight="1" x14ac:dyDescent="0.25">
      <c r="B250" t="s">
        <v>124</v>
      </c>
      <c r="C250" s="34" t="s">
        <v>333</v>
      </c>
      <c r="D250" t="s">
        <v>377</v>
      </c>
      <c r="E250" s="1" t="s">
        <v>378</v>
      </c>
      <c r="G250" s="32"/>
      <c r="H250" s="30"/>
      <c r="I250" s="31"/>
      <c r="J250" s="32"/>
      <c r="K250" s="30"/>
      <c r="L250" s="31"/>
      <c r="M250" s="30"/>
      <c r="N250" s="30"/>
      <c r="O250" s="30"/>
      <c r="P250" s="32"/>
      <c r="Q250" s="30"/>
      <c r="R250" s="31"/>
      <c r="S250" s="30"/>
      <c r="T250" s="30"/>
      <c r="U250" s="30"/>
      <c r="V250" s="32"/>
      <c r="W250" s="30"/>
      <c r="X250" s="31"/>
      <c r="Y250" s="30"/>
      <c r="Z250" s="30"/>
      <c r="AA250" s="31"/>
      <c r="AB250" s="33">
        <f t="shared" ref="AB250:AB254" si="14">SUM(G250:AA250)*F250</f>
        <v>0</v>
      </c>
      <c r="AC250" s="1"/>
    </row>
    <row r="251" spans="2:29" ht="15" hidden="1" customHeight="1" x14ac:dyDescent="0.25">
      <c r="B251" t="s">
        <v>124</v>
      </c>
      <c r="C251" s="34" t="s">
        <v>333</v>
      </c>
      <c r="D251" t="s">
        <v>379</v>
      </c>
      <c r="E251" s="1" t="s">
        <v>380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1"/>
      <c r="S251" s="30"/>
      <c r="T251" s="30"/>
      <c r="U251" s="30"/>
      <c r="V251" s="32"/>
      <c r="W251" s="30"/>
      <c r="X251" s="31"/>
      <c r="Y251" s="30"/>
      <c r="Z251" s="30"/>
      <c r="AA251" s="31"/>
      <c r="AB251" s="33">
        <f t="shared" si="14"/>
        <v>0</v>
      </c>
      <c r="AC251" s="1"/>
    </row>
    <row r="252" spans="2:29" ht="15" hidden="1" customHeight="1" x14ac:dyDescent="0.25">
      <c r="B252" t="s">
        <v>124</v>
      </c>
      <c r="C252" s="34" t="s">
        <v>333</v>
      </c>
      <c r="D252" t="s">
        <v>381</v>
      </c>
      <c r="E252" s="1" t="s">
        <v>382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1"/>
      <c r="S252" s="30"/>
      <c r="T252" s="30"/>
      <c r="U252" s="30"/>
      <c r="V252" s="32"/>
      <c r="W252" s="30"/>
      <c r="X252" s="31"/>
      <c r="Y252" s="30"/>
      <c r="Z252" s="30"/>
      <c r="AA252" s="31"/>
      <c r="AB252" s="33">
        <f t="shared" si="14"/>
        <v>0</v>
      </c>
      <c r="AC252" s="1"/>
    </row>
    <row r="253" spans="2:29" ht="15" hidden="1" customHeight="1" x14ac:dyDescent="0.25">
      <c r="B253" t="s">
        <v>124</v>
      </c>
      <c r="C253" s="34" t="s">
        <v>333</v>
      </c>
      <c r="D253" t="s">
        <v>383</v>
      </c>
      <c r="E253" s="1" t="s">
        <v>384</v>
      </c>
      <c r="G253" s="32"/>
      <c r="H253" s="30"/>
      <c r="I253" s="31"/>
      <c r="J253" s="32"/>
      <c r="K253" s="30"/>
      <c r="L253" s="31"/>
      <c r="M253" s="30"/>
      <c r="N253" s="30"/>
      <c r="O253" s="30"/>
      <c r="P253" s="32"/>
      <c r="Q253" s="30"/>
      <c r="R253" s="31"/>
      <c r="S253" s="30"/>
      <c r="T253" s="30"/>
      <c r="U253" s="30"/>
      <c r="V253" s="32"/>
      <c r="W253" s="30"/>
      <c r="X253" s="31"/>
      <c r="Y253" s="30"/>
      <c r="Z253" s="30"/>
      <c r="AA253" s="31"/>
      <c r="AB253" s="33">
        <f t="shared" si="14"/>
        <v>0</v>
      </c>
      <c r="AC253" s="1"/>
    </row>
    <row r="254" spans="2:29" ht="15" hidden="1" customHeight="1" x14ac:dyDescent="0.25">
      <c r="B254" t="s">
        <v>124</v>
      </c>
      <c r="C254" s="34">
        <v>0</v>
      </c>
      <c r="D254" t="s">
        <v>385</v>
      </c>
      <c r="E254" s="1" t="s">
        <v>386</v>
      </c>
      <c r="G254" s="32"/>
      <c r="H254" s="30"/>
      <c r="I254" s="31"/>
      <c r="J254" s="32"/>
      <c r="K254" s="30"/>
      <c r="L254" s="31"/>
      <c r="M254" s="30"/>
      <c r="N254" s="30"/>
      <c r="O254" s="30"/>
      <c r="P254" s="32"/>
      <c r="Q254" s="30"/>
      <c r="R254" s="31"/>
      <c r="S254" s="30"/>
      <c r="T254" s="30"/>
      <c r="U254" s="30"/>
      <c r="V254" s="32"/>
      <c r="W254" s="30"/>
      <c r="X254" s="31"/>
      <c r="Y254" s="30"/>
      <c r="Z254" s="30"/>
      <c r="AA254" s="31"/>
      <c r="AB254" s="33">
        <f t="shared" si="14"/>
        <v>0</v>
      </c>
      <c r="AC254" s="1"/>
    </row>
    <row r="255" spans="2:29" ht="15" hidden="1" customHeight="1" x14ac:dyDescent="0.25">
      <c r="B255" t="s">
        <v>124</v>
      </c>
      <c r="C255" s="34" t="s">
        <v>333</v>
      </c>
      <c r="D255" t="s">
        <v>387</v>
      </c>
      <c r="E255" s="1" t="s">
        <v>388</v>
      </c>
      <c r="G255" s="32"/>
      <c r="H255" s="30"/>
      <c r="I255" s="31"/>
      <c r="J255" s="32"/>
      <c r="K255" s="30"/>
      <c r="L255" s="31"/>
      <c r="M255" s="30"/>
      <c r="N255" s="30"/>
      <c r="O255" s="30"/>
      <c r="P255" s="32"/>
      <c r="Q255" s="30"/>
      <c r="R255" s="31"/>
      <c r="S255" s="30"/>
      <c r="T255" s="30"/>
      <c r="U255" s="30"/>
      <c r="V255" s="32"/>
      <c r="W255" s="30"/>
      <c r="X255" s="31"/>
      <c r="Y255" s="30"/>
      <c r="Z255" s="30"/>
      <c r="AA255" s="31"/>
      <c r="AB255" s="33">
        <f>SUM(G255:AA255)*F255</f>
        <v>0</v>
      </c>
      <c r="AC255" s="1"/>
    </row>
    <row r="256" spans="2:29" ht="15" hidden="1" customHeight="1" x14ac:dyDescent="0.25">
      <c r="C256" s="34"/>
      <c r="D256" t="s">
        <v>389</v>
      </c>
      <c r="E256" s="1" t="s">
        <v>390</v>
      </c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0"/>
      <c r="T256" s="30"/>
      <c r="U256" s="30"/>
      <c r="V256" s="32"/>
      <c r="W256" s="30"/>
      <c r="X256" s="31"/>
      <c r="Y256" s="30"/>
      <c r="Z256" s="30"/>
      <c r="AA256" s="31"/>
      <c r="AB256" s="33">
        <v>0</v>
      </c>
      <c r="AC256" s="1"/>
    </row>
    <row r="257" spans="2:29" ht="15" hidden="1" customHeight="1" x14ac:dyDescent="0.25">
      <c r="C257" s="34"/>
      <c r="D257" t="s">
        <v>391</v>
      </c>
      <c r="E257" s="1" t="s">
        <v>392</v>
      </c>
      <c r="G257" s="32"/>
      <c r="H257" s="30"/>
      <c r="I257" s="31"/>
      <c r="J257" s="32"/>
      <c r="K257" s="30"/>
      <c r="L257" s="31"/>
      <c r="M257" s="30"/>
      <c r="N257" s="30"/>
      <c r="O257" s="30"/>
      <c r="P257" s="32"/>
      <c r="Q257" s="30"/>
      <c r="R257" s="31"/>
      <c r="S257" s="30"/>
      <c r="T257" s="30"/>
      <c r="U257" s="30"/>
      <c r="V257" s="32"/>
      <c r="W257" s="30"/>
      <c r="X257" s="31"/>
      <c r="Y257" s="30"/>
      <c r="Z257" s="30"/>
      <c r="AA257" s="31"/>
      <c r="AB257" s="33">
        <v>0</v>
      </c>
      <c r="AC257" s="1"/>
    </row>
    <row r="258" spans="2:29" ht="15" hidden="1" customHeight="1" x14ac:dyDescent="0.25">
      <c r="B258" t="s">
        <v>124</v>
      </c>
      <c r="C258" s="34" t="s">
        <v>333</v>
      </c>
      <c r="D258" t="s">
        <v>381</v>
      </c>
      <c r="E258" s="1" t="s">
        <v>393</v>
      </c>
      <c r="G258" s="32"/>
      <c r="H258" s="30"/>
      <c r="I258" s="31"/>
      <c r="J258" s="32"/>
      <c r="K258" s="30"/>
      <c r="L258" s="31"/>
      <c r="M258" s="30"/>
      <c r="N258" s="30"/>
      <c r="O258" s="30"/>
      <c r="P258" s="32"/>
      <c r="Q258" s="30"/>
      <c r="R258" s="31"/>
      <c r="S258" s="30"/>
      <c r="T258" s="30"/>
      <c r="U258" s="30"/>
      <c r="V258" s="32"/>
      <c r="W258" s="30"/>
      <c r="X258" s="31"/>
      <c r="Y258" s="30"/>
      <c r="Z258" s="30"/>
      <c r="AA258" s="31"/>
      <c r="AB258" s="33">
        <f>SUM(G258:AA258)*F258</f>
        <v>0</v>
      </c>
      <c r="AC258" s="1"/>
    </row>
    <row r="259" spans="2:29" x14ac:dyDescent="0.25">
      <c r="C259" t="s">
        <v>394</v>
      </c>
      <c r="D259" s="57" t="s">
        <v>395</v>
      </c>
      <c r="E259" s="57"/>
      <c r="F259" s="29"/>
      <c r="G259" s="32"/>
      <c r="H259" s="30"/>
      <c r="I259" s="31"/>
      <c r="J259" s="3"/>
      <c r="K259" s="30"/>
      <c r="L259" s="31"/>
      <c r="M259" s="30"/>
      <c r="N259" s="30"/>
      <c r="O259" s="30"/>
      <c r="P259" s="32"/>
      <c r="Q259" s="30"/>
      <c r="R259" s="31"/>
      <c r="S259" s="30"/>
      <c r="T259" s="30"/>
      <c r="U259" s="30"/>
      <c r="V259" s="32"/>
      <c r="W259" s="30"/>
      <c r="X259" s="31"/>
      <c r="Y259" s="30"/>
      <c r="Z259" s="30"/>
      <c r="AA259" s="31"/>
      <c r="AB259" s="38">
        <f>SUM(AB260:AB267)</f>
        <v>10080</v>
      </c>
    </row>
    <row r="260" spans="2:29" ht="15" customHeight="1" x14ac:dyDescent="0.25">
      <c r="B260" t="s">
        <v>396</v>
      </c>
      <c r="C260" s="34" t="s">
        <v>394</v>
      </c>
      <c r="D260" t="s">
        <v>232</v>
      </c>
      <c r="E260" s="1" t="s">
        <v>397</v>
      </c>
      <c r="F260" s="2">
        <v>2016</v>
      </c>
      <c r="G260" s="32"/>
      <c r="H260" s="30"/>
      <c r="I260" s="31"/>
      <c r="J260" s="32"/>
      <c r="K260" s="30"/>
      <c r="L260" s="31"/>
      <c r="M260" s="30">
        <v>1</v>
      </c>
      <c r="N260" s="30"/>
      <c r="O260" s="30"/>
      <c r="P260" s="32">
        <v>1</v>
      </c>
      <c r="Q260" s="30"/>
      <c r="R260" s="31"/>
      <c r="S260" s="30">
        <v>1</v>
      </c>
      <c r="T260" s="30"/>
      <c r="U260" s="30"/>
      <c r="V260" s="32">
        <v>1</v>
      </c>
      <c r="W260" s="30"/>
      <c r="X260" s="31"/>
      <c r="Y260" s="30">
        <v>1</v>
      </c>
      <c r="Z260" s="30"/>
      <c r="AA260" s="31"/>
      <c r="AB260" s="33">
        <f t="shared" ref="AB260:AB267" si="15">SUM(G260:AA260)*F260</f>
        <v>10080</v>
      </c>
    </row>
    <row r="261" spans="2:29" ht="15" hidden="1" customHeight="1" x14ac:dyDescent="0.25">
      <c r="B261" t="s">
        <v>396</v>
      </c>
      <c r="C261" s="34" t="s">
        <v>394</v>
      </c>
      <c r="D261" t="s">
        <v>234</v>
      </c>
      <c r="E261" s="1" t="s">
        <v>398</v>
      </c>
      <c r="F261" s="2">
        <v>2016</v>
      </c>
      <c r="G261" s="32"/>
      <c r="H261" s="30"/>
      <c r="I261" s="31"/>
      <c r="J261" s="32"/>
      <c r="K261" s="30"/>
      <c r="L261" s="31"/>
      <c r="M261" s="30"/>
      <c r="N261" s="30"/>
      <c r="O261" s="30"/>
      <c r="P261" s="32"/>
      <c r="Q261" s="30"/>
      <c r="R261" s="31"/>
      <c r="S261" s="30"/>
      <c r="T261" s="30"/>
      <c r="U261" s="30"/>
      <c r="V261" s="32"/>
      <c r="W261" s="30"/>
      <c r="X261" s="31"/>
      <c r="Y261" s="30"/>
      <c r="Z261" s="30"/>
      <c r="AA261" s="31"/>
      <c r="AB261" s="33">
        <f t="shared" si="15"/>
        <v>0</v>
      </c>
      <c r="AC261" s="1"/>
    </row>
    <row r="262" spans="2:29" ht="15" hidden="1" customHeight="1" x14ac:dyDescent="0.25">
      <c r="B262" t="s">
        <v>396</v>
      </c>
      <c r="C262" s="34" t="s">
        <v>394</v>
      </c>
      <c r="D262" t="s">
        <v>235</v>
      </c>
      <c r="E262" s="1" t="s">
        <v>399</v>
      </c>
      <c r="F262" s="2">
        <v>2016</v>
      </c>
      <c r="G262" s="32"/>
      <c r="H262" s="30"/>
      <c r="I262" s="31"/>
      <c r="J262" s="32"/>
      <c r="K262" s="30"/>
      <c r="L262" s="31"/>
      <c r="M262" s="30"/>
      <c r="N262" s="30"/>
      <c r="O262" s="30"/>
      <c r="P262" s="32"/>
      <c r="Q262" s="30"/>
      <c r="R262" s="31"/>
      <c r="S262" s="30"/>
      <c r="T262" s="30"/>
      <c r="U262" s="30"/>
      <c r="V262" s="32"/>
      <c r="W262" s="30"/>
      <c r="X262" s="31"/>
      <c r="Y262" s="30"/>
      <c r="Z262" s="30"/>
      <c r="AA262" s="31"/>
      <c r="AB262" s="33">
        <f t="shared" si="15"/>
        <v>0</v>
      </c>
      <c r="AC262" s="1"/>
    </row>
    <row r="263" spans="2:29" ht="15" hidden="1" customHeight="1" x14ac:dyDescent="0.25">
      <c r="B263" t="s">
        <v>396</v>
      </c>
      <c r="C263" s="34" t="s">
        <v>394</v>
      </c>
      <c r="D263" t="s">
        <v>400</v>
      </c>
      <c r="E263" s="1" t="s">
        <v>401</v>
      </c>
      <c r="F263" s="2">
        <v>1421</v>
      </c>
      <c r="G263" s="32"/>
      <c r="H263" s="30"/>
      <c r="I263" s="31"/>
      <c r="J263" s="32"/>
      <c r="K263" s="30"/>
      <c r="L263" s="31"/>
      <c r="M263" s="30"/>
      <c r="N263" s="30"/>
      <c r="O263" s="30"/>
      <c r="P263" s="32"/>
      <c r="Q263" s="30"/>
      <c r="R263" s="31"/>
      <c r="S263" s="30"/>
      <c r="T263" s="30"/>
      <c r="U263" s="30"/>
      <c r="V263" s="32"/>
      <c r="W263" s="30"/>
      <c r="X263" s="31"/>
      <c r="Y263" s="30"/>
      <c r="AA263" s="31"/>
      <c r="AB263" s="33">
        <f t="shared" si="15"/>
        <v>0</v>
      </c>
      <c r="AC263" s="1"/>
    </row>
    <row r="264" spans="2:29" ht="15" hidden="1" customHeight="1" x14ac:dyDescent="0.25">
      <c r="B264" t="s">
        <v>396</v>
      </c>
      <c r="C264" s="34" t="s">
        <v>394</v>
      </c>
      <c r="D264" t="s">
        <v>402</v>
      </c>
      <c r="E264" s="1" t="s">
        <v>403</v>
      </c>
      <c r="F264" s="2">
        <v>4175</v>
      </c>
      <c r="G264" s="32"/>
      <c r="H264" s="30"/>
      <c r="I264" s="31"/>
      <c r="J264" s="32"/>
      <c r="K264" s="30"/>
      <c r="L264" s="31"/>
      <c r="M264" s="30"/>
      <c r="N264" s="30"/>
      <c r="O264" s="30"/>
      <c r="P264" s="32"/>
      <c r="Q264" s="30"/>
      <c r="R264" s="31"/>
      <c r="S264" s="30"/>
      <c r="T264" s="30"/>
      <c r="U264" s="30"/>
      <c r="V264" s="32"/>
      <c r="W264" s="30"/>
      <c r="X264" s="31"/>
      <c r="Y264" s="30"/>
      <c r="Z264" s="30"/>
      <c r="AA264" s="31"/>
      <c r="AB264" s="33">
        <f t="shared" si="15"/>
        <v>0</v>
      </c>
      <c r="AC264" s="1"/>
    </row>
    <row r="265" spans="2:29" ht="15" hidden="1" customHeight="1" x14ac:dyDescent="0.25">
      <c r="C265" s="34"/>
      <c r="D265" t="s">
        <v>240</v>
      </c>
      <c r="E265" s="1" t="s">
        <v>404</v>
      </c>
      <c r="F265" s="2">
        <v>2500</v>
      </c>
      <c r="G265" s="32"/>
      <c r="H265" s="30"/>
      <c r="I265" s="31"/>
      <c r="J265" s="32"/>
      <c r="K265" s="30"/>
      <c r="L265" s="31"/>
      <c r="M265" s="30"/>
      <c r="N265" s="30"/>
      <c r="O265" s="30"/>
      <c r="P265" s="32"/>
      <c r="Q265" s="30"/>
      <c r="R265" s="31"/>
      <c r="S265" s="30"/>
      <c r="T265" s="30"/>
      <c r="U265" s="30"/>
      <c r="V265" s="32"/>
      <c r="W265" s="30"/>
      <c r="X265" s="31"/>
      <c r="Y265" s="30"/>
      <c r="Z265" s="30"/>
      <c r="AA265" s="31"/>
      <c r="AB265" s="33">
        <f t="shared" si="15"/>
        <v>0</v>
      </c>
      <c r="AC265" s="1"/>
    </row>
    <row r="266" spans="2:29" ht="15" hidden="1" customHeight="1" x14ac:dyDescent="0.25">
      <c r="C266" s="34"/>
      <c r="E266" s="1" t="s">
        <v>405</v>
      </c>
      <c r="F266" s="2">
        <v>3000</v>
      </c>
      <c r="G266" s="32"/>
      <c r="H266" s="30"/>
      <c r="I266" s="31"/>
      <c r="J266" s="32"/>
      <c r="K266" s="30"/>
      <c r="L266" s="31"/>
      <c r="M266" s="30"/>
      <c r="N266" s="30"/>
      <c r="O266" s="30"/>
      <c r="P266" s="32"/>
      <c r="Q266" s="30"/>
      <c r="R266" s="31"/>
      <c r="S266" s="32"/>
      <c r="T266" s="30"/>
      <c r="U266" s="30"/>
      <c r="V266" s="32"/>
      <c r="W266" s="30"/>
      <c r="X266" s="31"/>
      <c r="Y266" s="32"/>
      <c r="Z266" s="30"/>
      <c r="AA266" s="31"/>
      <c r="AB266" s="33">
        <f t="shared" si="15"/>
        <v>0</v>
      </c>
      <c r="AC266" s="1"/>
    </row>
    <row r="267" spans="2:29" hidden="1" x14ac:dyDescent="0.25">
      <c r="B267" t="s">
        <v>396</v>
      </c>
      <c r="C267" s="34" t="s">
        <v>394</v>
      </c>
      <c r="D267" t="s">
        <v>406</v>
      </c>
      <c r="E267" s="1" t="s">
        <v>407</v>
      </c>
      <c r="F267" s="2">
        <v>3360</v>
      </c>
      <c r="G267" s="32"/>
      <c r="H267" s="30"/>
      <c r="I267" s="31"/>
      <c r="J267" s="32"/>
      <c r="K267" s="30"/>
      <c r="L267" s="31"/>
      <c r="M267" s="30"/>
      <c r="N267" s="30"/>
      <c r="O267" s="30"/>
      <c r="P267" s="32"/>
      <c r="Q267" s="30"/>
      <c r="R267" s="31"/>
      <c r="S267" s="32"/>
      <c r="T267" s="30"/>
      <c r="U267" s="30"/>
      <c r="V267" s="32"/>
      <c r="W267" s="30"/>
      <c r="X267" s="31"/>
      <c r="Y267" s="32"/>
      <c r="Z267" s="30"/>
      <c r="AA267" s="31"/>
      <c r="AB267" s="33">
        <f t="shared" si="15"/>
        <v>0</v>
      </c>
      <c r="AC267" s="1"/>
    </row>
    <row r="268" spans="2:29" x14ac:dyDescent="0.25">
      <c r="C268" t="s">
        <v>394</v>
      </c>
      <c r="D268" s="57" t="s">
        <v>408</v>
      </c>
      <c r="E268" s="57"/>
      <c r="F268" s="29"/>
      <c r="G268" s="32"/>
      <c r="H268" s="30"/>
      <c r="I268" s="31"/>
      <c r="J268" s="3"/>
      <c r="K268" s="30"/>
      <c r="L268" s="31"/>
      <c r="M268" s="30"/>
      <c r="N268" s="30"/>
      <c r="O268" s="30"/>
      <c r="P268" s="32"/>
      <c r="Q268" s="30"/>
      <c r="R268" s="31"/>
      <c r="S268" s="32"/>
      <c r="T268" s="30"/>
      <c r="U268" s="30"/>
      <c r="V268" s="32"/>
      <c r="W268" s="30"/>
      <c r="X268" s="31"/>
      <c r="Y268" s="32"/>
      <c r="Z268" s="30"/>
      <c r="AA268" s="31"/>
      <c r="AB268" s="38">
        <f>+SUM(AB269:AB274)</f>
        <v>1500000</v>
      </c>
    </row>
    <row r="269" spans="2:29" ht="15" hidden="1" customHeight="1" x14ac:dyDescent="0.25">
      <c r="B269" t="s">
        <v>409</v>
      </c>
      <c r="C269" s="34" t="s">
        <v>394</v>
      </c>
      <c r="D269" t="s">
        <v>410</v>
      </c>
      <c r="E269" s="1" t="s">
        <v>411</v>
      </c>
      <c r="F269" s="2">
        <v>760</v>
      </c>
      <c r="G269" s="32"/>
      <c r="H269" s="30"/>
      <c r="I269" s="31"/>
      <c r="K269" s="30"/>
      <c r="L269" s="31"/>
      <c r="M269" s="30"/>
      <c r="N269" s="30"/>
      <c r="O269" s="30"/>
      <c r="P269" s="32"/>
      <c r="Q269" s="30"/>
      <c r="R269" s="31"/>
      <c r="S269" s="32"/>
      <c r="T269" s="30"/>
      <c r="U269" s="30"/>
      <c r="V269" s="32"/>
      <c r="W269" s="30"/>
      <c r="X269" s="30"/>
      <c r="Y269" s="32"/>
      <c r="Z269" s="30"/>
      <c r="AA269" s="31"/>
      <c r="AB269" s="33">
        <f t="shared" ref="AB269:AB274" si="16">SUM(G269:AA269)*F269</f>
        <v>0</v>
      </c>
    </row>
    <row r="270" spans="2:29" hidden="1" x14ac:dyDescent="0.25">
      <c r="B270" t="s">
        <v>409</v>
      </c>
      <c r="C270" s="34" t="s">
        <v>394</v>
      </c>
      <c r="D270" t="s">
        <v>412</v>
      </c>
      <c r="E270" s="1" t="s">
        <v>413</v>
      </c>
      <c r="F270" s="2">
        <v>760</v>
      </c>
      <c r="G270" s="32"/>
      <c r="H270" s="30"/>
      <c r="I270" s="31"/>
      <c r="J270" s="32"/>
      <c r="K270" s="30"/>
      <c r="L270" s="31"/>
      <c r="M270" s="30"/>
      <c r="N270" s="30"/>
      <c r="O270" s="30"/>
      <c r="P270" s="32"/>
      <c r="Q270" s="30"/>
      <c r="R270" s="31"/>
      <c r="S270" s="32"/>
      <c r="T270" s="30"/>
      <c r="U270" s="30"/>
      <c r="V270" s="32"/>
      <c r="W270" s="30"/>
      <c r="X270" s="31"/>
      <c r="Y270" s="32"/>
      <c r="Z270" s="30"/>
      <c r="AA270" s="31"/>
      <c r="AB270" s="33">
        <f t="shared" si="16"/>
        <v>0</v>
      </c>
      <c r="AC270" s="1"/>
    </row>
    <row r="271" spans="2:29" ht="15" customHeight="1" x14ac:dyDescent="0.25">
      <c r="B271" t="s">
        <v>409</v>
      </c>
      <c r="C271" s="34" t="s">
        <v>394</v>
      </c>
      <c r="D271" t="s">
        <v>414</v>
      </c>
      <c r="E271" s="1" t="s">
        <v>415</v>
      </c>
      <c r="F271" s="2">
        <v>100000</v>
      </c>
      <c r="G271" s="32"/>
      <c r="H271" s="30"/>
      <c r="I271" s="31"/>
      <c r="K271" s="30"/>
      <c r="L271" s="31"/>
      <c r="M271" s="30">
        <v>1</v>
      </c>
      <c r="N271" s="30">
        <v>1</v>
      </c>
      <c r="O271" s="30">
        <v>1</v>
      </c>
      <c r="P271" s="32">
        <v>1</v>
      </c>
      <c r="Q271" s="30">
        <v>1</v>
      </c>
      <c r="R271" s="31">
        <v>1</v>
      </c>
      <c r="S271" s="32">
        <v>1</v>
      </c>
      <c r="T271" s="30">
        <v>1</v>
      </c>
      <c r="U271" s="30">
        <v>1</v>
      </c>
      <c r="V271" s="32">
        <v>1</v>
      </c>
      <c r="W271" s="30">
        <v>1</v>
      </c>
      <c r="X271" s="31">
        <v>1</v>
      </c>
      <c r="Y271" s="32">
        <v>1</v>
      </c>
      <c r="Z271" s="30">
        <v>1</v>
      </c>
      <c r="AA271" s="31">
        <v>1</v>
      </c>
      <c r="AB271" s="33">
        <f t="shared" si="16"/>
        <v>1500000</v>
      </c>
      <c r="AC271" s="1"/>
    </row>
    <row r="272" spans="2:29" ht="15" hidden="1" customHeight="1" x14ac:dyDescent="0.25">
      <c r="B272" t="s">
        <v>409</v>
      </c>
      <c r="C272" s="34" t="s">
        <v>394</v>
      </c>
      <c r="D272" t="s">
        <v>416</v>
      </c>
      <c r="E272" t="s">
        <v>417</v>
      </c>
      <c r="F272" s="2">
        <f>90*8</f>
        <v>720</v>
      </c>
      <c r="G272" s="32"/>
      <c r="H272" s="30"/>
      <c r="I272" s="31"/>
      <c r="J272" s="32"/>
      <c r="K272" s="30"/>
      <c r="L272" s="31"/>
      <c r="M272" s="30"/>
      <c r="N272" s="30"/>
      <c r="O272" s="30"/>
      <c r="P272" s="32"/>
      <c r="Q272" s="30"/>
      <c r="R272" s="31"/>
      <c r="S272" s="32"/>
      <c r="T272" s="30"/>
      <c r="U272" s="30"/>
      <c r="V272" s="32"/>
      <c r="W272" s="30"/>
      <c r="X272" s="31"/>
      <c r="Y272" s="32"/>
      <c r="Z272" s="30"/>
      <c r="AA272" s="31"/>
      <c r="AB272" s="33">
        <f t="shared" si="16"/>
        <v>0</v>
      </c>
      <c r="AC272" s="1"/>
    </row>
    <row r="273" spans="2:29" ht="15" hidden="1" customHeight="1" x14ac:dyDescent="0.25">
      <c r="B273" t="s">
        <v>409</v>
      </c>
      <c r="C273" s="34" t="s">
        <v>394</v>
      </c>
      <c r="D273" t="s">
        <v>418</v>
      </c>
      <c r="E273" t="s">
        <v>419</v>
      </c>
      <c r="F273" s="2">
        <v>720</v>
      </c>
      <c r="G273" s="32"/>
      <c r="H273" s="30"/>
      <c r="I273" s="31"/>
      <c r="J273" s="32"/>
      <c r="K273" s="30"/>
      <c r="L273" s="31"/>
      <c r="M273" s="30"/>
      <c r="N273" s="30"/>
      <c r="O273" s="30"/>
      <c r="P273" s="32"/>
      <c r="Q273" s="30"/>
      <c r="R273" s="31"/>
      <c r="S273" s="32"/>
      <c r="T273" s="30"/>
      <c r="U273" s="30"/>
      <c r="V273" s="32"/>
      <c r="W273" s="30"/>
      <c r="X273" s="31"/>
      <c r="Y273" s="32"/>
      <c r="Z273" s="30"/>
      <c r="AA273" s="31"/>
      <c r="AB273" s="33">
        <f t="shared" si="16"/>
        <v>0</v>
      </c>
      <c r="AC273" s="1"/>
    </row>
    <row r="274" spans="2:29" ht="15" hidden="1" customHeight="1" x14ac:dyDescent="0.25">
      <c r="B274" t="s">
        <v>409</v>
      </c>
      <c r="C274" s="34" t="s">
        <v>394</v>
      </c>
      <c r="G274" s="32"/>
      <c r="H274" s="30"/>
      <c r="I274" s="31"/>
      <c r="J274" s="32"/>
      <c r="K274" s="30"/>
      <c r="L274" s="31"/>
      <c r="M274" s="30"/>
      <c r="N274" s="30"/>
      <c r="O274" s="30"/>
      <c r="P274" s="32"/>
      <c r="Q274" s="30"/>
      <c r="R274" s="31"/>
      <c r="S274" s="30"/>
      <c r="T274" s="30"/>
      <c r="U274" s="30"/>
      <c r="V274" s="32"/>
      <c r="W274" s="30"/>
      <c r="X274" s="31"/>
      <c r="Y274" s="30"/>
      <c r="Z274" s="30"/>
      <c r="AA274" s="31"/>
      <c r="AB274" s="33">
        <f t="shared" si="16"/>
        <v>0</v>
      </c>
      <c r="AC274" s="1"/>
    </row>
    <row r="275" spans="2:29" x14ac:dyDescent="0.25">
      <c r="C275" t="s">
        <v>394</v>
      </c>
      <c r="D275" s="57" t="s">
        <v>420</v>
      </c>
      <c r="E275" s="57"/>
      <c r="G275" s="32"/>
      <c r="H275" s="30"/>
      <c r="I275" s="31"/>
      <c r="K275" s="30"/>
      <c r="L275" s="31"/>
      <c r="M275" s="30"/>
      <c r="N275" s="30"/>
      <c r="O275" s="30"/>
      <c r="P275" s="32"/>
      <c r="Q275" s="30"/>
      <c r="R275" s="31"/>
      <c r="S275" s="30"/>
      <c r="T275" s="30"/>
      <c r="U275" s="31"/>
      <c r="V275" s="30"/>
      <c r="W275" s="30"/>
      <c r="X275" s="31"/>
      <c r="Y275" s="30"/>
      <c r="Z275" s="30"/>
      <c r="AA275" s="31"/>
      <c r="AB275" s="38">
        <f>SUM(AB276:AB278)</f>
        <v>2250</v>
      </c>
    </row>
    <row r="276" spans="2:29" x14ac:dyDescent="0.25">
      <c r="B276" t="s">
        <v>124</v>
      </c>
      <c r="C276" s="34" t="s">
        <v>394</v>
      </c>
      <c r="D276" t="s">
        <v>421</v>
      </c>
      <c r="E276" s="1" t="s">
        <v>422</v>
      </c>
      <c r="F276" s="2">
        <v>150</v>
      </c>
      <c r="G276" s="32"/>
      <c r="H276" s="30"/>
      <c r="I276" s="31"/>
      <c r="J276" s="3"/>
      <c r="K276" s="30"/>
      <c r="L276" s="31"/>
      <c r="M276" s="30">
        <v>1</v>
      </c>
      <c r="N276" s="30">
        <v>1</v>
      </c>
      <c r="O276" s="31">
        <v>1</v>
      </c>
      <c r="P276" s="30">
        <v>1</v>
      </c>
      <c r="Q276" s="30">
        <v>1</v>
      </c>
      <c r="R276" s="31">
        <v>1</v>
      </c>
      <c r="S276" s="30">
        <v>1</v>
      </c>
      <c r="T276" s="30">
        <v>1</v>
      </c>
      <c r="U276" s="31">
        <v>1</v>
      </c>
      <c r="V276" s="30">
        <v>1</v>
      </c>
      <c r="W276" s="30">
        <v>1</v>
      </c>
      <c r="X276" s="31">
        <v>1</v>
      </c>
      <c r="Y276" s="30">
        <v>1</v>
      </c>
      <c r="Z276" s="30">
        <v>1</v>
      </c>
      <c r="AA276" s="30">
        <v>1</v>
      </c>
      <c r="AB276" s="33">
        <f>SUM(G276:AA276)*F276</f>
        <v>2250</v>
      </c>
    </row>
    <row r="277" spans="2:29" ht="15" hidden="1" customHeight="1" x14ac:dyDescent="0.25">
      <c r="B277" t="s">
        <v>124</v>
      </c>
      <c r="C277" s="34" t="s">
        <v>394</v>
      </c>
      <c r="D277" t="s">
        <v>423</v>
      </c>
      <c r="E277" s="1" t="s">
        <v>424</v>
      </c>
      <c r="F277" s="46"/>
      <c r="G277" s="32"/>
      <c r="H277" s="30"/>
      <c r="I277" s="31"/>
      <c r="J277" s="32"/>
      <c r="K277" s="30"/>
      <c r="L277" s="31"/>
      <c r="M277" s="30"/>
      <c r="N277" s="30"/>
      <c r="O277" s="31"/>
      <c r="P277" s="30"/>
      <c r="Q277" s="30"/>
      <c r="R277" s="31"/>
      <c r="S277" s="30"/>
      <c r="T277" s="30"/>
      <c r="U277" s="31"/>
      <c r="V277" s="30"/>
      <c r="W277" s="30"/>
      <c r="X277" s="31"/>
      <c r="Y277" s="30"/>
      <c r="Z277" s="30"/>
      <c r="AA277" s="31"/>
      <c r="AB277" s="33">
        <f>SUM(G277:AA277)*F277</f>
        <v>0</v>
      </c>
      <c r="AC277" s="1"/>
    </row>
    <row r="278" spans="2:29" ht="15" hidden="1" customHeight="1" x14ac:dyDescent="0.25">
      <c r="B278" s="47" t="s">
        <v>124</v>
      </c>
      <c r="C278" s="48" t="s">
        <v>394</v>
      </c>
      <c r="D278" s="47" t="s">
        <v>425</v>
      </c>
      <c r="E278" s="49" t="s">
        <v>426</v>
      </c>
      <c r="F278" s="50">
        <v>2000</v>
      </c>
      <c r="G278" s="51"/>
      <c r="H278" s="52"/>
      <c r="I278" s="53"/>
      <c r="J278" s="51"/>
      <c r="K278" s="52"/>
      <c r="L278" s="53"/>
      <c r="M278" s="52"/>
      <c r="N278" s="52"/>
      <c r="O278" s="52"/>
      <c r="P278" s="51"/>
      <c r="Q278" s="52"/>
      <c r="R278" s="53"/>
      <c r="S278" s="52"/>
      <c r="T278" s="52"/>
      <c r="U278" s="52"/>
      <c r="V278" s="51"/>
      <c r="W278" s="52"/>
      <c r="X278" s="53"/>
      <c r="Y278" s="52"/>
      <c r="Z278" s="52"/>
      <c r="AA278" s="53"/>
      <c r="AB278" s="54">
        <f>SUM(G278:AA278)*F278</f>
        <v>0</v>
      </c>
      <c r="AC278" s="4"/>
    </row>
    <row r="279" spans="2:29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55"/>
    </row>
    <row r="280" spans="2:29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55"/>
    </row>
    <row r="281" spans="2:29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55"/>
    </row>
    <row r="282" spans="2:29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55"/>
    </row>
    <row r="283" spans="2:29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55"/>
    </row>
    <row r="284" spans="2:29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55"/>
    </row>
    <row r="285" spans="2:29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55"/>
    </row>
    <row r="286" spans="2:29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55"/>
    </row>
    <row r="287" spans="2:29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55"/>
    </row>
    <row r="288" spans="2:29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55"/>
    </row>
    <row r="289" spans="7:28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55"/>
    </row>
    <row r="290" spans="7:28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55"/>
    </row>
    <row r="291" spans="7:28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55"/>
    </row>
    <row r="292" spans="7:28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55"/>
    </row>
    <row r="293" spans="7:28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55"/>
    </row>
    <row r="294" spans="7:28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55"/>
    </row>
    <row r="295" spans="7:28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55"/>
    </row>
    <row r="296" spans="7:28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55"/>
    </row>
    <row r="297" spans="7:28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55"/>
    </row>
    <row r="298" spans="7:28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55"/>
    </row>
    <row r="299" spans="7:28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55"/>
    </row>
    <row r="300" spans="7:28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55"/>
    </row>
    <row r="301" spans="7:28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55"/>
    </row>
    <row r="302" spans="7:28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55"/>
    </row>
    <row r="303" spans="7:28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55"/>
    </row>
    <row r="304" spans="7:28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55"/>
    </row>
    <row r="305" spans="7:28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55"/>
    </row>
    <row r="306" spans="7:28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55"/>
    </row>
    <row r="307" spans="7:28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55"/>
    </row>
    <row r="308" spans="7:28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55"/>
    </row>
    <row r="309" spans="7:28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55"/>
    </row>
    <row r="310" spans="7:28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55"/>
    </row>
    <row r="311" spans="7:28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55"/>
    </row>
    <row r="312" spans="7:28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55"/>
    </row>
    <row r="313" spans="7:28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55"/>
    </row>
    <row r="314" spans="7:28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55"/>
    </row>
    <row r="315" spans="7:28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55"/>
    </row>
    <row r="316" spans="7:28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55"/>
    </row>
    <row r="317" spans="7:28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55"/>
    </row>
    <row r="318" spans="7:28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55"/>
    </row>
    <row r="319" spans="7:28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55"/>
    </row>
    <row r="320" spans="7:28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55"/>
    </row>
    <row r="321" spans="7:28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55"/>
    </row>
    <row r="322" spans="7:28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55"/>
    </row>
    <row r="323" spans="7:28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55"/>
    </row>
    <row r="324" spans="7:28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55"/>
    </row>
    <row r="325" spans="7:28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55"/>
    </row>
    <row r="326" spans="7:28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55"/>
    </row>
    <row r="327" spans="7:28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55"/>
    </row>
    <row r="328" spans="7:28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55"/>
    </row>
    <row r="329" spans="7:28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55"/>
    </row>
    <row r="330" spans="7:28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55"/>
    </row>
    <row r="331" spans="7:28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55"/>
    </row>
    <row r="332" spans="7:28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55"/>
    </row>
    <row r="333" spans="7:28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55"/>
    </row>
    <row r="334" spans="7:28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55"/>
    </row>
    <row r="335" spans="7:28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55"/>
    </row>
    <row r="336" spans="7:28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55"/>
    </row>
    <row r="337" spans="7:28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55"/>
    </row>
    <row r="338" spans="7:28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55"/>
    </row>
    <row r="339" spans="7:28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55"/>
    </row>
    <row r="340" spans="7:28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55"/>
    </row>
    <row r="341" spans="7:28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55"/>
    </row>
    <row r="342" spans="7:28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55"/>
    </row>
    <row r="343" spans="7:28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55"/>
    </row>
    <row r="344" spans="7:28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55"/>
    </row>
    <row r="345" spans="7:28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55"/>
    </row>
    <row r="346" spans="7:28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55"/>
    </row>
    <row r="347" spans="7:28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55"/>
    </row>
    <row r="348" spans="7:28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55"/>
    </row>
    <row r="349" spans="7:28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55"/>
    </row>
    <row r="350" spans="7:28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55"/>
    </row>
    <row r="351" spans="7:28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55"/>
    </row>
    <row r="352" spans="7:28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55"/>
    </row>
    <row r="353" spans="7:28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55"/>
    </row>
    <row r="354" spans="7:28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55"/>
    </row>
    <row r="355" spans="7:28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55"/>
    </row>
    <row r="356" spans="7:28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55"/>
    </row>
    <row r="357" spans="7:28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55"/>
    </row>
    <row r="358" spans="7:28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55"/>
    </row>
    <row r="359" spans="7:28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55"/>
    </row>
    <row r="360" spans="7:28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55"/>
    </row>
    <row r="361" spans="7:28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55"/>
    </row>
    <row r="362" spans="7:28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55"/>
    </row>
    <row r="363" spans="7:28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55"/>
    </row>
    <row r="364" spans="7:28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55"/>
    </row>
    <row r="365" spans="7:28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55"/>
    </row>
    <row r="366" spans="7:28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55"/>
    </row>
    <row r="367" spans="7:28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55"/>
    </row>
    <row r="368" spans="7:28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55"/>
    </row>
    <row r="369" spans="7:28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55"/>
    </row>
    <row r="370" spans="7:28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55"/>
    </row>
    <row r="371" spans="7:28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55"/>
    </row>
    <row r="372" spans="7:28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55"/>
    </row>
    <row r="373" spans="7:28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55"/>
    </row>
    <row r="374" spans="7:28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55"/>
    </row>
    <row r="375" spans="7:28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55"/>
    </row>
    <row r="376" spans="7:28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55"/>
    </row>
    <row r="377" spans="7:28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55"/>
    </row>
    <row r="378" spans="7:28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55"/>
    </row>
    <row r="379" spans="7:28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55"/>
    </row>
    <row r="380" spans="7:28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55"/>
    </row>
    <row r="381" spans="7:28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55"/>
    </row>
    <row r="382" spans="7:28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55"/>
    </row>
    <row r="383" spans="7:28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55"/>
    </row>
    <row r="384" spans="7:28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55"/>
    </row>
    <row r="385" spans="7:28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55"/>
    </row>
    <row r="386" spans="7:28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55"/>
    </row>
    <row r="387" spans="7:28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55"/>
    </row>
    <row r="388" spans="7:28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55"/>
    </row>
    <row r="389" spans="7:28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55"/>
    </row>
    <row r="390" spans="7:28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55"/>
    </row>
    <row r="391" spans="7:28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55"/>
    </row>
    <row r="392" spans="7:28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55"/>
    </row>
    <row r="393" spans="7:28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55"/>
    </row>
    <row r="394" spans="7:28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55"/>
    </row>
    <row r="395" spans="7:28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55"/>
    </row>
    <row r="396" spans="7:28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55"/>
    </row>
    <row r="397" spans="7:28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55"/>
    </row>
    <row r="398" spans="7:28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55"/>
    </row>
    <row r="399" spans="7:28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55"/>
    </row>
    <row r="400" spans="7:28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55"/>
    </row>
    <row r="401" spans="7:28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55"/>
    </row>
    <row r="402" spans="7:28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55"/>
    </row>
    <row r="403" spans="7:28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55"/>
    </row>
    <row r="404" spans="7:28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55"/>
    </row>
    <row r="405" spans="7:28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55"/>
    </row>
    <row r="406" spans="7:28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55"/>
    </row>
    <row r="407" spans="7:28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55"/>
    </row>
    <row r="408" spans="7:28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55"/>
    </row>
    <row r="409" spans="7:28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55"/>
    </row>
    <row r="410" spans="7:28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55"/>
    </row>
    <row r="411" spans="7:28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55"/>
    </row>
    <row r="412" spans="7:28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55"/>
    </row>
    <row r="413" spans="7:28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55"/>
    </row>
    <row r="414" spans="7:28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55"/>
    </row>
    <row r="415" spans="7:28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55"/>
    </row>
    <row r="416" spans="7:28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55"/>
    </row>
    <row r="417" spans="7:28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55"/>
    </row>
    <row r="418" spans="7:28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55"/>
    </row>
    <row r="419" spans="7:28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55"/>
    </row>
    <row r="420" spans="7:28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55"/>
    </row>
    <row r="421" spans="7:28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55"/>
    </row>
    <row r="422" spans="7:28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55"/>
    </row>
    <row r="423" spans="7:28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55"/>
    </row>
    <row r="424" spans="7:28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55"/>
    </row>
    <row r="425" spans="7:28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55"/>
    </row>
    <row r="426" spans="7:28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55"/>
    </row>
    <row r="427" spans="7:28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55"/>
    </row>
    <row r="428" spans="7:28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55"/>
    </row>
    <row r="429" spans="7:28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55"/>
    </row>
    <row r="430" spans="7:28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55"/>
    </row>
    <row r="431" spans="7:28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55"/>
    </row>
    <row r="432" spans="7:28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55"/>
    </row>
    <row r="433" spans="7:28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55"/>
    </row>
    <row r="434" spans="7:28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55"/>
    </row>
    <row r="435" spans="7:28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55"/>
    </row>
    <row r="436" spans="7:28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55"/>
    </row>
    <row r="437" spans="7:28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55"/>
    </row>
    <row r="438" spans="7:28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55"/>
    </row>
    <row r="439" spans="7:28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55"/>
    </row>
    <row r="440" spans="7:28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55"/>
    </row>
    <row r="441" spans="7:28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55"/>
    </row>
    <row r="442" spans="7:28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55"/>
    </row>
    <row r="443" spans="7:28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55"/>
    </row>
    <row r="444" spans="7:28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55"/>
    </row>
    <row r="445" spans="7:28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55"/>
    </row>
    <row r="446" spans="7:28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55"/>
    </row>
    <row r="447" spans="7:28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55"/>
    </row>
    <row r="448" spans="7:28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55"/>
    </row>
    <row r="449" spans="7:28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55"/>
    </row>
    <row r="450" spans="7:28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55"/>
    </row>
    <row r="451" spans="7:28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55"/>
    </row>
    <row r="452" spans="7:28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55"/>
    </row>
    <row r="453" spans="7:28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55"/>
    </row>
    <row r="454" spans="7:28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55"/>
    </row>
    <row r="455" spans="7:28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55"/>
    </row>
    <row r="456" spans="7:28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55"/>
    </row>
    <row r="457" spans="7:28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55"/>
    </row>
    <row r="458" spans="7:28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55"/>
    </row>
    <row r="459" spans="7:28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55"/>
    </row>
    <row r="460" spans="7:28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55"/>
    </row>
    <row r="461" spans="7:28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55"/>
    </row>
    <row r="462" spans="7:28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55"/>
    </row>
    <row r="463" spans="7:28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55"/>
    </row>
    <row r="464" spans="7:28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55"/>
    </row>
    <row r="465" spans="7:28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55"/>
    </row>
    <row r="466" spans="7:28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55"/>
    </row>
    <row r="467" spans="7:28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55"/>
    </row>
    <row r="468" spans="7:28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55"/>
    </row>
    <row r="469" spans="7:28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55"/>
    </row>
    <row r="470" spans="7:28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55"/>
    </row>
    <row r="471" spans="7:28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55"/>
    </row>
    <row r="472" spans="7:28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55"/>
    </row>
    <row r="473" spans="7:28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55"/>
    </row>
    <row r="474" spans="7:28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55"/>
    </row>
    <row r="475" spans="7:28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55"/>
    </row>
    <row r="476" spans="7:28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55"/>
    </row>
    <row r="477" spans="7:28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55"/>
    </row>
    <row r="478" spans="7:28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55"/>
    </row>
    <row r="479" spans="7:28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55"/>
    </row>
    <row r="480" spans="7:28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55"/>
    </row>
    <row r="481" spans="7:28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55"/>
    </row>
    <row r="482" spans="7:28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55"/>
    </row>
    <row r="483" spans="7:28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55"/>
    </row>
    <row r="484" spans="7:28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55"/>
    </row>
    <row r="485" spans="7:28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55"/>
    </row>
    <row r="486" spans="7:28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55"/>
    </row>
    <row r="487" spans="7:28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55"/>
    </row>
    <row r="488" spans="7:28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55"/>
    </row>
    <row r="489" spans="7:28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55"/>
    </row>
    <row r="490" spans="7:28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55"/>
    </row>
    <row r="491" spans="7:28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55"/>
    </row>
    <row r="492" spans="7:28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55"/>
    </row>
    <row r="493" spans="7:28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55"/>
    </row>
    <row r="494" spans="7:28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55"/>
    </row>
    <row r="495" spans="7:28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55"/>
    </row>
    <row r="496" spans="7:28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55"/>
    </row>
    <row r="497" spans="7:28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55"/>
    </row>
    <row r="498" spans="7:28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55"/>
    </row>
    <row r="499" spans="7:28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55"/>
    </row>
    <row r="500" spans="7:28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55">
        <f t="shared" ref="AB500:AB531" si="17">SUM(G500:AA500)*F500</f>
        <v>0</v>
      </c>
    </row>
    <row r="501" spans="7:28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55">
        <f t="shared" si="17"/>
        <v>0</v>
      </c>
    </row>
    <row r="502" spans="7:28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55">
        <f t="shared" si="17"/>
        <v>0</v>
      </c>
    </row>
    <row r="503" spans="7:28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55">
        <f t="shared" si="17"/>
        <v>0</v>
      </c>
    </row>
    <row r="504" spans="7:28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55">
        <f t="shared" si="17"/>
        <v>0</v>
      </c>
    </row>
    <row r="505" spans="7:28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55">
        <f t="shared" si="17"/>
        <v>0</v>
      </c>
    </row>
    <row r="506" spans="7:28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55">
        <f t="shared" si="17"/>
        <v>0</v>
      </c>
    </row>
    <row r="507" spans="7:28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55">
        <f t="shared" si="17"/>
        <v>0</v>
      </c>
    </row>
    <row r="508" spans="7:28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55">
        <f t="shared" si="17"/>
        <v>0</v>
      </c>
    </row>
    <row r="509" spans="7:28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55">
        <f t="shared" si="17"/>
        <v>0</v>
      </c>
    </row>
    <row r="510" spans="7:28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55">
        <f t="shared" si="17"/>
        <v>0</v>
      </c>
    </row>
    <row r="511" spans="7:28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55">
        <f t="shared" si="17"/>
        <v>0</v>
      </c>
    </row>
    <row r="512" spans="7:28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55">
        <f t="shared" si="17"/>
        <v>0</v>
      </c>
    </row>
    <row r="513" spans="7:28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55">
        <f t="shared" si="17"/>
        <v>0</v>
      </c>
    </row>
    <row r="514" spans="7:28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55">
        <f t="shared" si="17"/>
        <v>0</v>
      </c>
    </row>
    <row r="515" spans="7:28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55">
        <f t="shared" si="17"/>
        <v>0</v>
      </c>
    </row>
    <row r="516" spans="7:28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55">
        <f t="shared" si="17"/>
        <v>0</v>
      </c>
    </row>
    <row r="517" spans="7:28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55">
        <f t="shared" si="17"/>
        <v>0</v>
      </c>
    </row>
    <row r="518" spans="7:28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55">
        <f t="shared" si="17"/>
        <v>0</v>
      </c>
    </row>
    <row r="519" spans="7:28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55">
        <f t="shared" si="17"/>
        <v>0</v>
      </c>
    </row>
    <row r="520" spans="7:28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55">
        <f t="shared" si="17"/>
        <v>0</v>
      </c>
    </row>
    <row r="521" spans="7:28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55">
        <f t="shared" si="17"/>
        <v>0</v>
      </c>
    </row>
    <row r="522" spans="7:28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55">
        <f t="shared" si="17"/>
        <v>0</v>
      </c>
    </row>
    <row r="523" spans="7:28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55">
        <f t="shared" si="17"/>
        <v>0</v>
      </c>
    </row>
    <row r="524" spans="7:28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55">
        <f t="shared" si="17"/>
        <v>0</v>
      </c>
    </row>
    <row r="525" spans="7:28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55">
        <f t="shared" si="17"/>
        <v>0</v>
      </c>
    </row>
    <row r="526" spans="7:28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55">
        <f t="shared" si="17"/>
        <v>0</v>
      </c>
    </row>
    <row r="527" spans="7:28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55">
        <f t="shared" si="17"/>
        <v>0</v>
      </c>
    </row>
    <row r="528" spans="7:28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55">
        <f t="shared" si="17"/>
        <v>0</v>
      </c>
    </row>
    <row r="529" spans="7:28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55">
        <f t="shared" si="17"/>
        <v>0</v>
      </c>
    </row>
    <row r="530" spans="7:28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55">
        <f t="shared" si="17"/>
        <v>0</v>
      </c>
    </row>
    <row r="531" spans="7:28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55">
        <f t="shared" si="17"/>
        <v>0</v>
      </c>
    </row>
    <row r="532" spans="7:28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55">
        <f t="shared" ref="AB532:AB563" si="18">SUM(G532:AA532)*F532</f>
        <v>0</v>
      </c>
    </row>
    <row r="533" spans="7:28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55">
        <f t="shared" si="18"/>
        <v>0</v>
      </c>
    </row>
    <row r="534" spans="7:28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55">
        <f t="shared" si="18"/>
        <v>0</v>
      </c>
    </row>
    <row r="535" spans="7:28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55">
        <f t="shared" si="18"/>
        <v>0</v>
      </c>
    </row>
    <row r="536" spans="7:28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55">
        <f t="shared" si="18"/>
        <v>0</v>
      </c>
    </row>
    <row r="537" spans="7:28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55">
        <f t="shared" si="18"/>
        <v>0</v>
      </c>
    </row>
    <row r="538" spans="7:28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55">
        <f t="shared" si="18"/>
        <v>0</v>
      </c>
    </row>
    <row r="539" spans="7:28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55">
        <f t="shared" si="18"/>
        <v>0</v>
      </c>
    </row>
    <row r="540" spans="7:28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55">
        <f t="shared" si="18"/>
        <v>0</v>
      </c>
    </row>
    <row r="541" spans="7:28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55">
        <f t="shared" si="18"/>
        <v>0</v>
      </c>
    </row>
    <row r="542" spans="7:28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55">
        <f t="shared" si="18"/>
        <v>0</v>
      </c>
    </row>
    <row r="543" spans="7:28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55">
        <f t="shared" si="18"/>
        <v>0</v>
      </c>
    </row>
    <row r="544" spans="7:28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55">
        <f t="shared" si="18"/>
        <v>0</v>
      </c>
    </row>
    <row r="545" spans="7:28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55">
        <f t="shared" si="18"/>
        <v>0</v>
      </c>
    </row>
    <row r="546" spans="7:28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55">
        <f t="shared" si="18"/>
        <v>0</v>
      </c>
    </row>
    <row r="547" spans="7:28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55">
        <f t="shared" si="18"/>
        <v>0</v>
      </c>
    </row>
    <row r="548" spans="7:28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55">
        <f t="shared" si="18"/>
        <v>0</v>
      </c>
    </row>
    <row r="549" spans="7:28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55">
        <f t="shared" si="18"/>
        <v>0</v>
      </c>
    </row>
    <row r="550" spans="7:28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55">
        <f t="shared" si="18"/>
        <v>0</v>
      </c>
    </row>
    <row r="551" spans="7:28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55">
        <f t="shared" si="18"/>
        <v>0</v>
      </c>
    </row>
    <row r="552" spans="7:28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55">
        <f t="shared" si="18"/>
        <v>0</v>
      </c>
    </row>
    <row r="553" spans="7:28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55">
        <f t="shared" si="18"/>
        <v>0</v>
      </c>
    </row>
    <row r="554" spans="7:28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55">
        <f t="shared" si="18"/>
        <v>0</v>
      </c>
    </row>
    <row r="555" spans="7:28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55">
        <f t="shared" si="18"/>
        <v>0</v>
      </c>
    </row>
    <row r="556" spans="7:28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55">
        <f t="shared" si="18"/>
        <v>0</v>
      </c>
    </row>
    <row r="557" spans="7:28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55">
        <f t="shared" si="18"/>
        <v>0</v>
      </c>
    </row>
    <row r="558" spans="7:28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55">
        <f t="shared" si="18"/>
        <v>0</v>
      </c>
    </row>
    <row r="559" spans="7:28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55">
        <f t="shared" si="18"/>
        <v>0</v>
      </c>
    </row>
    <row r="560" spans="7:28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55">
        <f t="shared" si="18"/>
        <v>0</v>
      </c>
    </row>
    <row r="561" spans="7:28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55">
        <f t="shared" si="18"/>
        <v>0</v>
      </c>
    </row>
    <row r="562" spans="7:28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55">
        <f t="shared" si="18"/>
        <v>0</v>
      </c>
    </row>
    <row r="563" spans="7:28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55">
        <f t="shared" si="18"/>
        <v>0</v>
      </c>
    </row>
    <row r="564" spans="7:28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55">
        <f t="shared" ref="AB564:AB602" si="19">SUM(G564:AA564)*F564</f>
        <v>0</v>
      </c>
    </row>
    <row r="565" spans="7:28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55">
        <f t="shared" si="19"/>
        <v>0</v>
      </c>
    </row>
    <row r="566" spans="7:28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55">
        <f t="shared" si="19"/>
        <v>0</v>
      </c>
    </row>
    <row r="567" spans="7:28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55">
        <f t="shared" si="19"/>
        <v>0</v>
      </c>
    </row>
    <row r="568" spans="7:28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55">
        <f t="shared" si="19"/>
        <v>0</v>
      </c>
    </row>
    <row r="569" spans="7:28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55">
        <f t="shared" si="19"/>
        <v>0</v>
      </c>
    </row>
    <row r="570" spans="7:28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55">
        <f t="shared" si="19"/>
        <v>0</v>
      </c>
    </row>
    <row r="571" spans="7:28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55">
        <f t="shared" si="19"/>
        <v>0</v>
      </c>
    </row>
    <row r="572" spans="7:28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55">
        <f t="shared" si="19"/>
        <v>0</v>
      </c>
    </row>
    <row r="573" spans="7:28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55">
        <f t="shared" si="19"/>
        <v>0</v>
      </c>
    </row>
    <row r="574" spans="7:28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55">
        <f t="shared" si="19"/>
        <v>0</v>
      </c>
    </row>
    <row r="575" spans="7:28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55">
        <f t="shared" si="19"/>
        <v>0</v>
      </c>
    </row>
    <row r="576" spans="7:28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55">
        <f t="shared" si="19"/>
        <v>0</v>
      </c>
    </row>
    <row r="577" spans="7:28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55">
        <f t="shared" si="19"/>
        <v>0</v>
      </c>
    </row>
    <row r="578" spans="7:28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55">
        <f t="shared" si="19"/>
        <v>0</v>
      </c>
    </row>
    <row r="579" spans="7:28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55">
        <f t="shared" si="19"/>
        <v>0</v>
      </c>
    </row>
    <row r="580" spans="7:28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55">
        <f t="shared" si="19"/>
        <v>0</v>
      </c>
    </row>
    <row r="581" spans="7:28" x14ac:dyDescent="0.25"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55">
        <f t="shared" si="19"/>
        <v>0</v>
      </c>
    </row>
    <row r="582" spans="7:28" x14ac:dyDescent="0.25"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55">
        <f t="shared" si="19"/>
        <v>0</v>
      </c>
    </row>
    <row r="583" spans="7:28" x14ac:dyDescent="0.25"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55">
        <f t="shared" si="19"/>
        <v>0</v>
      </c>
    </row>
    <row r="584" spans="7:28" x14ac:dyDescent="0.25"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55">
        <f t="shared" si="19"/>
        <v>0</v>
      </c>
    </row>
    <row r="585" spans="7:28" x14ac:dyDescent="0.25"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55">
        <f t="shared" si="19"/>
        <v>0</v>
      </c>
    </row>
    <row r="586" spans="7:28" x14ac:dyDescent="0.25"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55">
        <f t="shared" si="19"/>
        <v>0</v>
      </c>
    </row>
    <row r="587" spans="7:28" x14ac:dyDescent="0.25"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55">
        <f t="shared" si="19"/>
        <v>0</v>
      </c>
    </row>
    <row r="588" spans="7:28" x14ac:dyDescent="0.25"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55">
        <f t="shared" si="19"/>
        <v>0</v>
      </c>
    </row>
    <row r="589" spans="7:28" x14ac:dyDescent="0.25"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55">
        <f t="shared" si="19"/>
        <v>0</v>
      </c>
    </row>
    <row r="590" spans="7:28" x14ac:dyDescent="0.25"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55">
        <f t="shared" si="19"/>
        <v>0</v>
      </c>
    </row>
    <row r="591" spans="7:28" x14ac:dyDescent="0.25"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55">
        <f t="shared" si="19"/>
        <v>0</v>
      </c>
    </row>
    <row r="592" spans="7:28" x14ac:dyDescent="0.25"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55">
        <f t="shared" si="19"/>
        <v>0</v>
      </c>
    </row>
    <row r="593" spans="7:28" x14ac:dyDescent="0.25"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55">
        <f t="shared" si="19"/>
        <v>0</v>
      </c>
    </row>
    <row r="594" spans="7:28" x14ac:dyDescent="0.25"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55">
        <f t="shared" si="19"/>
        <v>0</v>
      </c>
    </row>
    <row r="595" spans="7:28" x14ac:dyDescent="0.25"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55">
        <f t="shared" si="19"/>
        <v>0</v>
      </c>
    </row>
    <row r="596" spans="7:28" x14ac:dyDescent="0.25"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55">
        <f t="shared" si="19"/>
        <v>0</v>
      </c>
    </row>
    <row r="597" spans="7:28" x14ac:dyDescent="0.25"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55">
        <f t="shared" si="19"/>
        <v>0</v>
      </c>
    </row>
    <row r="598" spans="7:28" x14ac:dyDescent="0.25"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55">
        <f t="shared" si="19"/>
        <v>0</v>
      </c>
    </row>
    <row r="599" spans="7:28" x14ac:dyDescent="0.25"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55">
        <f t="shared" si="19"/>
        <v>0</v>
      </c>
    </row>
    <row r="600" spans="7:28" x14ac:dyDescent="0.25"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55">
        <f t="shared" si="19"/>
        <v>0</v>
      </c>
    </row>
    <row r="601" spans="7:28" x14ac:dyDescent="0.25"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55">
        <f t="shared" si="19"/>
        <v>0</v>
      </c>
    </row>
    <row r="602" spans="7:28" x14ac:dyDescent="0.25"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55">
        <f t="shared" si="19"/>
        <v>0</v>
      </c>
    </row>
    <row r="603" spans="7:28" x14ac:dyDescent="0.25"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56"/>
    </row>
    <row r="604" spans="7:28" x14ac:dyDescent="0.25"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56"/>
    </row>
    <row r="605" spans="7:28" x14ac:dyDescent="0.25"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56"/>
    </row>
    <row r="606" spans="7:28" x14ac:dyDescent="0.25"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56"/>
    </row>
    <row r="607" spans="7:28" x14ac:dyDescent="0.25"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56"/>
    </row>
    <row r="608" spans="7:28" x14ac:dyDescent="0.25"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56"/>
    </row>
    <row r="609" spans="7:28" x14ac:dyDescent="0.25"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56"/>
    </row>
    <row r="610" spans="7:28" x14ac:dyDescent="0.25"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56"/>
    </row>
  </sheetData>
  <autoFilter ref="C8:AB278" xr:uid="{442844CD-5CC6-4B83-AFCE-01CA87988250}">
    <filterColumn colId="25">
      <filters>
        <filter val="1"/>
        <filter val="1 402"/>
        <filter val="1 500"/>
        <filter val="1 500 000"/>
        <filter val="10 080"/>
        <filter val="10 500"/>
        <filter val="10 710"/>
        <filter val="11 520"/>
        <filter val="12 600"/>
        <filter val="14 112"/>
        <filter val="14 400"/>
        <filter val="15 300"/>
        <filter val="16 000"/>
        <filter val="17 165"/>
        <filter val="19 200"/>
        <filter val="19 500"/>
        <filter val="2 250"/>
        <filter val="20 016"/>
        <filter val="21 600"/>
        <filter val="21600"/>
        <filter val="22 680"/>
        <filter val="22 925"/>
        <filter val="27 418"/>
        <filter val="28512"/>
        <filter val="4 176"/>
        <filter val="4 320"/>
        <filter val="5 000"/>
        <filter val="5 645"/>
        <filter val="5 760"/>
        <filter val="7 661"/>
        <filter val="7 711"/>
        <filter val="9 720"/>
        <filter val="9720"/>
      </filters>
    </filterColumn>
  </autoFilter>
  <mergeCells count="15">
    <mergeCell ref="G5:AA5"/>
    <mergeCell ref="G7:I7"/>
    <mergeCell ref="J7:L7"/>
    <mergeCell ref="M7:O7"/>
    <mergeCell ref="P7:R7"/>
    <mergeCell ref="S7:U7"/>
    <mergeCell ref="V7:X7"/>
    <mergeCell ref="Y7:AA7"/>
    <mergeCell ref="D9:E9"/>
    <mergeCell ref="D246:E246"/>
    <mergeCell ref="D234:E234"/>
    <mergeCell ref="D249:E249"/>
    <mergeCell ref="D259:E259"/>
    <mergeCell ref="D268:E268"/>
    <mergeCell ref="D275:E275"/>
  </mergeCells>
  <conditionalFormatting sqref="AC236:AC610 J233:J258 G216:G610 AC126:AC234 J115:J124 J101:J104 AC20:AC124 AC9:AC18 G10:G213">
    <cfRule type="containsText" dxfId="196" priority="298" operator="containsText" text="1">
      <formula>NOT(ISERROR(SEARCH("1",G9)))</formula>
    </cfRule>
    <cfRule type="containsText" dxfId="195" priority="299" operator="containsText" text="2">
      <formula>NOT(ISERROR(SEARCH("2",G9)))</formula>
    </cfRule>
    <cfRule type="containsText" dxfId="194" priority="300" operator="containsText" text="3">
      <formula>NOT(ISERROR(SEARCH("3",G9)))</formula>
    </cfRule>
  </conditionalFormatting>
  <conditionalFormatting sqref="H5:AA6 O4:AA4 O1:P3 R2:AA3 R1:X1 Z1:AA1 H9:T9 H10:AA11 H157:AA164 G260:G281 N57:AA57 H13:AA14 H12:I12 U165:AA165 G125:M125 O125:AA125 Q62:AA62 N196:AA196 N12:AA12 G111:J114 G56:L57 H208:L208 V207:AA207 H211:AA212 H195:P195 R195:AA195 H260:AA262 O112:AA114 O111 Q111:AA111 H207:T207 G137:AA138 G136:O136 O31:Q31 W194:AA194 V217:W217 H264:AA264 H263:Y263 AA263 H277:AA1048576 H274:U274 R218:W218 G105:I105 K105:Y105 H198:AA206 H209:R210 W210 Y210:Z210 G132:AA132 G54:AA54 G52:P52 U53:AA53 G259:I259 G106:AA106 N56:O56 T208:AA208 P219:W225 P218 H213:N213 P213:W213 Y213:AA213 H226:W226 Y218:AA226 G133:J133 S133:AA133 H194:U194 G140:AA156 G139:T139 V139:AA139 H227:AA230 G55:O55 Q55:AA56 Z266:AA267 Z268 H266:O268 Q266:R268 T266:U268 W274:AA274 H265:U265 W265:AA265 W266:X273 Z269:AA273 H167:AA168 Y216:AA216 P216:W216 G62:O62 G31:L34 U136:AA136 O33:Q34 S53 H272:O273 H271:I271 K271:O271 K275:Z275 G134:AA135 P217:Q217 S217:T217 Y217:Z217 G24:Q30 G123:AA124 G122:L122 G128:T130 G127:Q127 S127:T127 G126:L126 X126:AA126 H169:V169 X169:AA169 T272:U273 T271 T270:U270 Q270:R273 H270:O270 H269:I269 V126 H166:Q166 T166:AA166 G104:AA104 G103:L103 N103:AA103 AA105 G115:L115 AA115 S24:U24 S25:AA31 W24:AA24 V128:AA130 G53:L53 S52:AA52 G15:AA20 G108:AA110 G107:L107 N107:AA107 G102:AA102 G101:Y101 AA101 G96:R96 T96:AA96 N53:O53 G21:U21 W21:AA21 G99:AA100 G97:S98 U98:AA98 H232:AA232 H231:W231 Y231:AA231 N122:AA122 AA97 Y34:AA34 G58:AA61 H165:S165 G116:AA121 U32:V33 H275:I276 K276:AA276 K269:L269 G131:S131 Q136:S136 R32:R34 X32:AA33 W32:W34 G22:AA23 V9:AA9 H216:N225 G233:AA258 G216:G232 H196:L197 G157:G213 H170:AA193 U127:U131 J115:L124 K101:L110 J101:L104 G63:AA95 G35:AA51 G10:G14">
    <cfRule type="cellIs" dxfId="193" priority="297" operator="greaterThan">
      <formula>0</formula>
    </cfRule>
  </conditionalFormatting>
  <conditionalFormatting sqref="I1:N4">
    <cfRule type="cellIs" dxfId="192" priority="272" operator="greaterThan">
      <formula>0</formula>
    </cfRule>
  </conditionalFormatting>
  <conditionalFormatting sqref="Z262">
    <cfRule type="cellIs" dxfId="191" priority="271" operator="greaterThan">
      <formula>0</formula>
    </cfRule>
  </conditionalFormatting>
  <conditionalFormatting sqref="M21:O21 M25:O25 M15:O15 N16:O18">
    <cfRule type="cellIs" dxfId="190" priority="270" operator="greaterThan">
      <formula>0</formula>
    </cfRule>
  </conditionalFormatting>
  <conditionalFormatting sqref="P16:R18 P21:R21">
    <cfRule type="cellIs" dxfId="189" priority="269" operator="greaterThan">
      <formula>0</formula>
    </cfRule>
  </conditionalFormatting>
  <conditionalFormatting sqref="T18:U18 T21:U21">
    <cfRule type="cellIs" dxfId="188" priority="268" operator="greaterThan">
      <formula>0</formula>
    </cfRule>
  </conditionalFormatting>
  <conditionalFormatting sqref="T164">
    <cfRule type="cellIs" dxfId="187" priority="267" operator="greaterThan">
      <formula>0</formula>
    </cfRule>
  </conditionalFormatting>
  <conditionalFormatting sqref="L20:Z20 L19 N19:Z19">
    <cfRule type="cellIs" dxfId="186" priority="266" operator="greaterThan">
      <formula>0</formula>
    </cfRule>
  </conditionalFormatting>
  <conditionalFormatting sqref="M156">
    <cfRule type="cellIs" dxfId="185" priority="265" operator="greaterThan">
      <formula>0</formula>
    </cfRule>
  </conditionalFormatting>
  <conditionalFormatting sqref="U163">
    <cfRule type="cellIs" dxfId="184" priority="264" operator="greaterThan">
      <formula>0</formula>
    </cfRule>
  </conditionalFormatting>
  <conditionalFormatting sqref="S181">
    <cfRule type="cellIs" dxfId="183" priority="263" operator="greaterThan">
      <formula>0</formula>
    </cfRule>
  </conditionalFormatting>
  <conditionalFormatting sqref="U162">
    <cfRule type="cellIs" dxfId="182" priority="262" operator="greaterThan">
      <formula>0</formula>
    </cfRule>
  </conditionalFormatting>
  <conditionalFormatting sqref="U158">
    <cfRule type="cellIs" dxfId="181" priority="261" operator="greaterThan">
      <formula>0</formula>
    </cfRule>
  </conditionalFormatting>
  <conditionalFormatting sqref="R12:AA12">
    <cfRule type="cellIs" dxfId="180" priority="260" operator="greaterThan">
      <formula>0</formula>
    </cfRule>
  </conditionalFormatting>
  <conditionalFormatting sqref="H22:J24">
    <cfRule type="cellIs" dxfId="179" priority="259" operator="greaterThan">
      <formula>0</formula>
    </cfRule>
  </conditionalFormatting>
  <conditionalFormatting sqref="S125">
    <cfRule type="cellIs" dxfId="178" priority="258" operator="greaterThan">
      <formula>0</formula>
    </cfRule>
  </conditionalFormatting>
  <conditionalFormatting sqref="S43">
    <cfRule type="cellIs" dxfId="177" priority="256" operator="greaterThan">
      <formula>0</formula>
    </cfRule>
  </conditionalFormatting>
  <conditionalFormatting sqref="S163">
    <cfRule type="cellIs" dxfId="176" priority="255" operator="greaterThan">
      <formula>0</formula>
    </cfRule>
  </conditionalFormatting>
  <conditionalFormatting sqref="M194">
    <cfRule type="cellIs" dxfId="175" priority="253" operator="greaterThan">
      <formula>0</formula>
    </cfRule>
  </conditionalFormatting>
  <conditionalFormatting sqref="Q23:Q24">
    <cfRule type="cellIs" dxfId="174" priority="252" operator="greaterThan">
      <formula>0</formula>
    </cfRule>
  </conditionalFormatting>
  <conditionalFormatting sqref="L228:O232">
    <cfRule type="cellIs" dxfId="173" priority="251" operator="greaterThan">
      <formula>0</formula>
    </cfRule>
  </conditionalFormatting>
  <conditionalFormatting sqref="L230:O232">
    <cfRule type="cellIs" dxfId="172" priority="250" operator="greaterThan">
      <formula>0</formula>
    </cfRule>
  </conditionalFormatting>
  <conditionalFormatting sqref="P228:AA230 P232:AA232 P231:W231 Y231:AA231">
    <cfRule type="cellIs" dxfId="171" priority="249" operator="greaterThan">
      <formula>0</formula>
    </cfRule>
  </conditionalFormatting>
  <conditionalFormatting sqref="P206:P207">
    <cfRule type="cellIs" dxfId="170" priority="247" operator="greaterThan">
      <formula>0</formula>
    </cfRule>
  </conditionalFormatting>
  <conditionalFormatting sqref="S205:S207">
    <cfRule type="cellIs" dxfId="169" priority="246" operator="greaterThan">
      <formula>0</formula>
    </cfRule>
  </conditionalFormatting>
  <conditionalFormatting sqref="V205:V207">
    <cfRule type="cellIs" dxfId="168" priority="245" operator="greaterThan">
      <formula>0</formula>
    </cfRule>
  </conditionalFormatting>
  <conditionalFormatting sqref="Y205:Y208">
    <cfRule type="cellIs" dxfId="167" priority="244" operator="greaterThan">
      <formula>0</formula>
    </cfRule>
  </conditionalFormatting>
  <conditionalFormatting sqref="M16 M18:M19">
    <cfRule type="cellIs" dxfId="166" priority="241" operator="greaterThan">
      <formula>0</formula>
    </cfRule>
  </conditionalFormatting>
  <conditionalFormatting sqref="M18">
    <cfRule type="cellIs" dxfId="165" priority="240" operator="greaterThan">
      <formula>0</formula>
    </cfRule>
  </conditionalFormatting>
  <conditionalFormatting sqref="V39">
    <cfRule type="cellIs" dxfId="164" priority="239" operator="greaterThan">
      <formula>0</formula>
    </cfRule>
  </conditionalFormatting>
  <conditionalFormatting sqref="H39:L39">
    <cfRule type="cellIs" dxfId="163" priority="238" operator="greaterThan">
      <formula>0</formula>
    </cfRule>
  </conditionalFormatting>
  <conditionalFormatting sqref="U43:AA43">
    <cfRule type="cellIs" dxfId="162" priority="237" operator="greaterThan">
      <formula>0</formula>
    </cfRule>
  </conditionalFormatting>
  <conditionalFormatting sqref="T26:T27">
    <cfRule type="cellIs" dxfId="161" priority="236" operator="greaterThan">
      <formula>0</formula>
    </cfRule>
  </conditionalFormatting>
  <conditionalFormatting sqref="M17">
    <cfRule type="cellIs" dxfId="160" priority="235" operator="greaterThan">
      <formula>0</formula>
    </cfRule>
  </conditionalFormatting>
  <conditionalFormatting sqref="M17">
    <cfRule type="cellIs" dxfId="159" priority="234" operator="greaterThan">
      <formula>0</formula>
    </cfRule>
  </conditionalFormatting>
  <conditionalFormatting sqref="M44">
    <cfRule type="cellIs" dxfId="158" priority="233" operator="greaterThan">
      <formula>0</formula>
    </cfRule>
  </conditionalFormatting>
  <conditionalFormatting sqref="T44 O44:R44">
    <cfRule type="cellIs" dxfId="157" priority="232" operator="greaterThan">
      <formula>0</formula>
    </cfRule>
  </conditionalFormatting>
  <conditionalFormatting sqref="S44">
    <cfRule type="cellIs" dxfId="156" priority="231" operator="greaterThan">
      <formula>0</formula>
    </cfRule>
  </conditionalFormatting>
  <conditionalFormatting sqref="N42">
    <cfRule type="cellIs" dxfId="155" priority="230" operator="greaterThan">
      <formula>0</formula>
    </cfRule>
  </conditionalFormatting>
  <conditionalFormatting sqref="V42">
    <cfRule type="cellIs" dxfId="154" priority="229" operator="greaterThan">
      <formula>0</formula>
    </cfRule>
  </conditionalFormatting>
  <conditionalFormatting sqref="S52">
    <cfRule type="cellIs" dxfId="153" priority="228" operator="greaterThan">
      <formula>0</formula>
    </cfRule>
  </conditionalFormatting>
  <conditionalFormatting sqref="S138:S140">
    <cfRule type="cellIs" dxfId="152" priority="227" operator="greaterThan">
      <formula>0</formula>
    </cfRule>
  </conditionalFormatting>
  <conditionalFormatting sqref="N52:N57">
    <cfRule type="cellIs" dxfId="151" priority="226" operator="greaterThan">
      <formula>0</formula>
    </cfRule>
  </conditionalFormatting>
  <conditionalFormatting sqref="Q51 Q54:Q57">
    <cfRule type="cellIs" dxfId="150" priority="220" operator="greaterThan">
      <formula>0</formula>
    </cfRule>
  </conditionalFormatting>
  <conditionalFormatting sqref="O22">
    <cfRule type="cellIs" dxfId="149" priority="223" operator="greaterThan">
      <formula>0</formula>
    </cfRule>
  </conditionalFormatting>
  <conditionalFormatting sqref="O22">
    <cfRule type="cellIs" dxfId="148" priority="222" operator="greaterThan">
      <formula>0</formula>
    </cfRule>
  </conditionalFormatting>
  <conditionalFormatting sqref="Y27">
    <cfRule type="cellIs" dxfId="147" priority="221" operator="greaterThan">
      <formula>0</formula>
    </cfRule>
  </conditionalFormatting>
  <conditionalFormatting sqref="S131 S136">
    <cfRule type="cellIs" dxfId="146" priority="219" operator="greaterThan">
      <formula>0</formula>
    </cfRule>
  </conditionalFormatting>
  <conditionalFormatting sqref="H9:T9 N23 V9:AA9">
    <cfRule type="cellIs" dxfId="145" priority="218" operator="greaterThan">
      <formula>0</formula>
    </cfRule>
  </conditionalFormatting>
  <conditionalFormatting sqref="O112:AA114 O111 Q111:AA111 M123:AA124 M104:AA104 N103:AA103 M106:AA106 M105:Y105 AA105 AA115 M108:AA110 N107:AA107 M102:AA102 M101:Y101 AA101 P96:R96 T96:AA96 P99:AA100 P97:S98 U98:AA98 N122:AA122 AA97 M116:AA121">
    <cfRule type="cellIs" dxfId="144" priority="216" operator="greaterThan">
      <formula>0</formula>
    </cfRule>
  </conditionalFormatting>
  <conditionalFormatting sqref="J111:J114 J106:L110 K105:L105">
    <cfRule type="cellIs" dxfId="143" priority="215" operator="greaterThan">
      <formula>0</formula>
    </cfRule>
  </conditionalFormatting>
  <conditionalFormatting sqref="J106:J114">
    <cfRule type="containsText" dxfId="142" priority="212" operator="containsText" text="1">
      <formula>NOT(ISERROR(SEARCH("1",J106)))</formula>
    </cfRule>
    <cfRule type="containsText" dxfId="141" priority="213" operator="containsText" text="2">
      <formula>NOT(ISERROR(SEARCH("2",J106)))</formula>
    </cfRule>
    <cfRule type="containsText" dxfId="140" priority="214" operator="containsText" text="3">
      <formula>NOT(ISERROR(SEARCH("3",J106)))</formula>
    </cfRule>
  </conditionalFormatting>
  <conditionalFormatting sqref="Q268:R268 T268:U268 W268:X268 Z268">
    <cfRule type="cellIs" dxfId="139" priority="206" operator="greaterThan">
      <formula>0</formula>
    </cfRule>
  </conditionalFormatting>
  <conditionalFormatting sqref="P28:Q31 S28:AA31">
    <cfRule type="cellIs" dxfId="138" priority="205" operator="greaterThan">
      <formula>0</formula>
    </cfRule>
  </conditionalFormatting>
  <conditionalFormatting sqref="Y35 Y37">
    <cfRule type="cellIs" dxfId="137" priority="202" operator="greaterThan">
      <formula>0</formula>
    </cfRule>
  </conditionalFormatting>
  <conditionalFormatting sqref="U36:AA36 U37:X37 Z35:AA35 Z37:AA37 X35">
    <cfRule type="cellIs" dxfId="136" priority="204" operator="greaterThan">
      <formula>0</formula>
    </cfRule>
  </conditionalFormatting>
  <conditionalFormatting sqref="J76:O100">
    <cfRule type="cellIs" dxfId="135" priority="199" operator="greaterThan">
      <formula>0</formula>
    </cfRule>
  </conditionalFormatting>
  <conditionalFormatting sqref="M71:M75">
    <cfRule type="cellIs" dxfId="134" priority="196" operator="greaterThan">
      <formula>0</formula>
    </cfRule>
  </conditionalFormatting>
  <conditionalFormatting sqref="AC19">
    <cfRule type="containsText" dxfId="133" priority="192" operator="containsText" text="1">
      <formula>NOT(ISERROR(SEARCH("1",AC19)))</formula>
    </cfRule>
    <cfRule type="containsText" dxfId="132" priority="193" operator="containsText" text="2">
      <formula>NOT(ISERROR(SEARCH("2",AC19)))</formula>
    </cfRule>
    <cfRule type="containsText" dxfId="131" priority="194" operator="containsText" text="3">
      <formula>NOT(ISERROR(SEARCH("3",AC19)))</formula>
    </cfRule>
  </conditionalFormatting>
  <conditionalFormatting sqref="M56:M57">
    <cfRule type="cellIs" dxfId="130" priority="187" operator="greaterThan">
      <formula>0</formula>
    </cfRule>
  </conditionalFormatting>
  <conditionalFormatting sqref="T165">
    <cfRule type="cellIs" dxfId="129" priority="190" operator="greaterThan">
      <formula>0</formula>
    </cfRule>
  </conditionalFormatting>
  <conditionalFormatting sqref="J12:L12">
    <cfRule type="cellIs" dxfId="128" priority="186" operator="greaterThan">
      <formula>0</formula>
    </cfRule>
  </conditionalFormatting>
  <conditionalFormatting sqref="K111:L114">
    <cfRule type="cellIs" dxfId="127" priority="182" operator="greaterThan">
      <formula>0</formula>
    </cfRule>
  </conditionalFormatting>
  <conditionalFormatting sqref="P62">
    <cfRule type="cellIs" dxfId="126" priority="185" operator="greaterThan">
      <formula>0</formula>
    </cfRule>
  </conditionalFormatting>
  <conditionalFormatting sqref="K111:L114">
    <cfRule type="cellIs" dxfId="125" priority="184" operator="greaterThan">
      <formula>0</formula>
    </cfRule>
  </conditionalFormatting>
  <conditionalFormatting sqref="K111:L114">
    <cfRule type="cellIs" dxfId="124" priority="183" operator="greaterThan">
      <formula>0</formula>
    </cfRule>
  </conditionalFormatting>
  <conditionalFormatting sqref="M196">
    <cfRule type="cellIs" dxfId="123" priority="177" operator="greaterThan">
      <formula>0</formula>
    </cfRule>
  </conditionalFormatting>
  <conditionalFormatting sqref="N125">
    <cfRule type="cellIs" dxfId="122" priority="181" operator="greaterThan">
      <formula>0</formula>
    </cfRule>
  </conditionalFormatting>
  <conditionalFormatting sqref="N125">
    <cfRule type="cellIs" dxfId="121" priority="180" operator="greaterThan">
      <formula>0</formula>
    </cfRule>
  </conditionalFormatting>
  <conditionalFormatting sqref="M111:N114">
    <cfRule type="cellIs" dxfId="120" priority="179" operator="greaterThan">
      <formula>0</formula>
    </cfRule>
  </conditionalFormatting>
  <conditionalFormatting sqref="M111:N114">
    <cfRule type="cellIs" dxfId="119" priority="178" operator="greaterThan">
      <formula>0</formula>
    </cfRule>
  </conditionalFormatting>
  <conditionalFormatting sqref="M12">
    <cfRule type="cellIs" dxfId="118" priority="173" operator="greaterThan">
      <formula>0</formula>
    </cfRule>
  </conditionalFormatting>
  <conditionalFormatting sqref="Q195">
    <cfRule type="cellIs" dxfId="117" priority="168" operator="greaterThan">
      <formula>0</formula>
    </cfRule>
  </conditionalFormatting>
  <conditionalFormatting sqref="M31:N31 M33:N34">
    <cfRule type="cellIs" dxfId="116" priority="167" operator="greaterThan">
      <formula>0</formula>
    </cfRule>
  </conditionalFormatting>
  <conditionalFormatting sqref="P136">
    <cfRule type="cellIs" dxfId="115" priority="169" operator="greaterThan">
      <formula>0</formula>
    </cfRule>
  </conditionalFormatting>
  <conditionalFormatting sqref="P111">
    <cfRule type="cellIs" dxfId="114" priority="166" operator="greaterThan">
      <formula>0</formula>
    </cfRule>
  </conditionalFormatting>
  <conditionalFormatting sqref="P111">
    <cfRule type="cellIs" dxfId="113" priority="165" operator="greaterThan">
      <formula>0</formula>
    </cfRule>
  </conditionalFormatting>
  <conditionalFormatting sqref="M197">
    <cfRule type="cellIs" dxfId="112" priority="162" operator="greaterThan">
      <formula>0</formula>
    </cfRule>
  </conditionalFormatting>
  <conditionalFormatting sqref="U197 N197 W197:AA197 Q197:S197">
    <cfRule type="cellIs" dxfId="111" priority="164" operator="greaterThan">
      <formula>0</formula>
    </cfRule>
  </conditionalFormatting>
  <conditionalFormatting sqref="S197">
    <cfRule type="cellIs" dxfId="110" priority="163" operator="greaterThan">
      <formula>0</formula>
    </cfRule>
  </conditionalFormatting>
  <conditionalFormatting sqref="S208">
    <cfRule type="cellIs" dxfId="109" priority="157" operator="greaterThan">
      <formula>0</formula>
    </cfRule>
  </conditionalFormatting>
  <conditionalFormatting sqref="V197">
    <cfRule type="cellIs" dxfId="108" priority="161" operator="greaterThan">
      <formula>0</formula>
    </cfRule>
  </conditionalFormatting>
  <conditionalFormatting sqref="Y209:Z209">
    <cfRule type="cellIs" dxfId="107" priority="158" operator="greaterThan">
      <formula>0</formula>
    </cfRule>
  </conditionalFormatting>
  <conditionalFormatting sqref="O213 O216 O218:O225">
    <cfRule type="cellIs" dxfId="106" priority="156" operator="greaterThan">
      <formula>0</formula>
    </cfRule>
  </conditionalFormatting>
  <conditionalFormatting sqref="X213 X216 X218:X226">
    <cfRule type="cellIs" dxfId="105" priority="155" operator="greaterThan">
      <formula>0</formula>
    </cfRule>
  </conditionalFormatting>
  <conditionalFormatting sqref="V209:X209">
    <cfRule type="cellIs" dxfId="104" priority="151" operator="greaterThan">
      <formula>0</formula>
    </cfRule>
  </conditionalFormatting>
  <conditionalFormatting sqref="M208:O208">
    <cfRule type="cellIs" dxfId="103" priority="154" operator="greaterThan">
      <formula>0</formula>
    </cfRule>
  </conditionalFormatting>
  <conditionalFormatting sqref="P208:R208">
    <cfRule type="cellIs" dxfId="102" priority="153" operator="greaterThan">
      <formula>0</formula>
    </cfRule>
  </conditionalFormatting>
  <conditionalFormatting sqref="S209:U209">
    <cfRule type="cellIs" dxfId="101" priority="152" operator="greaterThan">
      <formula>0</formula>
    </cfRule>
  </conditionalFormatting>
  <conditionalFormatting sqref="AA209">
    <cfRule type="cellIs" dxfId="100" priority="150" operator="greaterThan">
      <formula>0</formula>
    </cfRule>
  </conditionalFormatting>
  <conditionalFormatting sqref="O197">
    <cfRule type="cellIs" dxfId="99" priority="149" operator="greaterThan">
      <formula>0</formula>
    </cfRule>
  </conditionalFormatting>
  <conditionalFormatting sqref="U139">
    <cfRule type="cellIs" dxfId="98" priority="148" operator="greaterThan">
      <formula>0</formula>
    </cfRule>
  </conditionalFormatting>
  <conditionalFormatting sqref="K133:R133">
    <cfRule type="cellIs" dxfId="97" priority="147" operator="greaterThan">
      <formula>0</formula>
    </cfRule>
  </conditionalFormatting>
  <conditionalFormatting sqref="P197">
    <cfRule type="cellIs" dxfId="96" priority="146" operator="greaterThan">
      <formula>0</formula>
    </cfRule>
  </conditionalFormatting>
  <conditionalFormatting sqref="J105">
    <cfRule type="cellIs" dxfId="95" priority="144" operator="greaterThan">
      <formula>0</formula>
    </cfRule>
  </conditionalFormatting>
  <conditionalFormatting sqref="J105">
    <cfRule type="cellIs" dxfId="94" priority="143" operator="greaterThan">
      <formula>0</formula>
    </cfRule>
  </conditionalFormatting>
  <conditionalFormatting sqref="J105">
    <cfRule type="containsText" dxfId="93" priority="140" operator="containsText" text="1">
      <formula>NOT(ISERROR(SEARCH("1",J105)))</formula>
    </cfRule>
    <cfRule type="containsText" dxfId="92" priority="141" operator="containsText" text="2">
      <formula>NOT(ISERROR(SEARCH("2",J105)))</formula>
    </cfRule>
    <cfRule type="containsText" dxfId="91" priority="142" operator="containsText" text="3">
      <formula>NOT(ISERROR(SEARCH("3",J105)))</formula>
    </cfRule>
  </conditionalFormatting>
  <conditionalFormatting sqref="R52">
    <cfRule type="cellIs" dxfId="90" priority="139" operator="greaterThan">
      <formula>0</formula>
    </cfRule>
  </conditionalFormatting>
  <conditionalFormatting sqref="R52">
    <cfRule type="cellIs" dxfId="89" priority="138" operator="greaterThan">
      <formula>0</formula>
    </cfRule>
  </conditionalFormatting>
  <conditionalFormatting sqref="Q52">
    <cfRule type="cellIs" dxfId="88" priority="137" operator="greaterThan">
      <formula>0</formula>
    </cfRule>
  </conditionalFormatting>
  <conditionalFormatting sqref="P55:P56">
    <cfRule type="cellIs" dxfId="87" priority="135" operator="greaterThan">
      <formula>0</formula>
    </cfRule>
  </conditionalFormatting>
  <conditionalFormatting sqref="V265:V274">
    <cfRule type="cellIs" dxfId="86" priority="131" operator="greaterThan">
      <formula>0</formula>
    </cfRule>
  </conditionalFormatting>
  <conditionalFormatting sqref="Y266:Y273">
    <cfRule type="cellIs" dxfId="85" priority="130" operator="greaterThan">
      <formula>0</formula>
    </cfRule>
  </conditionalFormatting>
  <conditionalFormatting sqref="P266:P268 P270:P273">
    <cfRule type="cellIs" dxfId="84" priority="133" operator="greaterThan">
      <formula>0</formula>
    </cfRule>
  </conditionalFormatting>
  <conditionalFormatting sqref="S266:S268 S270:S273">
    <cfRule type="cellIs" dxfId="83" priority="132" operator="greaterThan">
      <formula>0</formula>
    </cfRule>
  </conditionalFormatting>
  <conditionalFormatting sqref="G214:G215">
    <cfRule type="containsText" dxfId="82" priority="127" operator="containsText" text="1">
      <formula>NOT(ISERROR(SEARCH("1",G214)))</formula>
    </cfRule>
    <cfRule type="containsText" dxfId="81" priority="128" operator="containsText" text="2">
      <formula>NOT(ISERROR(SEARCH("2",G214)))</formula>
    </cfRule>
    <cfRule type="containsText" dxfId="80" priority="129" operator="containsText" text="3">
      <formula>NOT(ISERROR(SEARCH("3",G214)))</formula>
    </cfRule>
  </conditionalFormatting>
  <conditionalFormatting sqref="G214:AA215">
    <cfRule type="cellIs" dxfId="79" priority="126" operator="greaterThan">
      <formula>0</formula>
    </cfRule>
  </conditionalFormatting>
  <conditionalFormatting sqref="T53">
    <cfRule type="cellIs" dxfId="78" priority="124" operator="greaterThan">
      <formula>0</formula>
    </cfRule>
  </conditionalFormatting>
  <conditionalFormatting sqref="N32:Q32 S32:T32">
    <cfRule type="cellIs" dxfId="77" priority="123" operator="greaterThan">
      <formula>0</formula>
    </cfRule>
  </conditionalFormatting>
  <conditionalFormatting sqref="N32:Q32 S32:T32">
    <cfRule type="cellIs" dxfId="76" priority="122" operator="greaterThan">
      <formula>0</formula>
    </cfRule>
  </conditionalFormatting>
  <conditionalFormatting sqref="N32">
    <cfRule type="cellIs" dxfId="75" priority="121" operator="greaterThan">
      <formula>0</formula>
    </cfRule>
  </conditionalFormatting>
  <conditionalFormatting sqref="P53">
    <cfRule type="cellIs" dxfId="74" priority="120" operator="greaterThan">
      <formula>0</formula>
    </cfRule>
  </conditionalFormatting>
  <conditionalFormatting sqref="R53">
    <cfRule type="cellIs" dxfId="73" priority="119" operator="greaterThan">
      <formula>0</formula>
    </cfRule>
  </conditionalFormatting>
  <conditionalFormatting sqref="R53">
    <cfRule type="cellIs" dxfId="72" priority="118" operator="greaterThan">
      <formula>0</formula>
    </cfRule>
  </conditionalFormatting>
  <conditionalFormatting sqref="Q53">
    <cfRule type="cellIs" dxfId="71" priority="117" operator="greaterThan">
      <formula>0</formula>
    </cfRule>
  </conditionalFormatting>
  <conditionalFormatting sqref="V131:AA131">
    <cfRule type="cellIs" dxfId="70" priority="116" operator="greaterThan">
      <formula>0</formula>
    </cfRule>
  </conditionalFormatting>
  <conditionalFormatting sqref="AA268">
    <cfRule type="cellIs" dxfId="69" priority="115" operator="greaterThan">
      <formula>0</formula>
    </cfRule>
  </conditionalFormatting>
  <conditionalFormatting sqref="AA275">
    <cfRule type="cellIs" dxfId="68" priority="114" operator="greaterThan">
      <formula>0</formula>
    </cfRule>
  </conditionalFormatting>
  <conditionalFormatting sqref="O217">
    <cfRule type="cellIs" dxfId="67" priority="112" operator="greaterThan">
      <formula>0</formula>
    </cfRule>
  </conditionalFormatting>
  <conditionalFormatting sqref="R217">
    <cfRule type="cellIs" dxfId="66" priority="110" operator="greaterThan">
      <formula>0</formula>
    </cfRule>
  </conditionalFormatting>
  <conditionalFormatting sqref="U217">
    <cfRule type="cellIs" dxfId="65" priority="108" operator="greaterThan">
      <formula>0</formula>
    </cfRule>
  </conditionalFormatting>
  <conditionalFormatting sqref="X217">
    <cfRule type="cellIs" dxfId="64" priority="106" operator="greaterThan">
      <formula>0</formula>
    </cfRule>
  </conditionalFormatting>
  <conditionalFormatting sqref="AA217">
    <cfRule type="cellIs" dxfId="63" priority="104" operator="greaterThan">
      <formula>0</formula>
    </cfRule>
  </conditionalFormatting>
  <conditionalFormatting sqref="Y24">
    <cfRule type="cellIs" dxfId="62" priority="102" operator="greaterThan">
      <formula>0</formula>
    </cfRule>
  </conditionalFormatting>
  <conditionalFormatting sqref="W24">
    <cfRule type="cellIs" dxfId="61" priority="101" operator="greaterThan">
      <formula>0</formula>
    </cfRule>
  </conditionalFormatting>
  <conditionalFormatting sqref="M269:O269 Q269:R269 T269:U269">
    <cfRule type="cellIs" dxfId="60" priority="100" operator="greaterThan">
      <formula>0</formula>
    </cfRule>
  </conditionalFormatting>
  <conditionalFormatting sqref="P269">
    <cfRule type="cellIs" dxfId="59" priority="99" operator="greaterThan">
      <formula>0</formula>
    </cfRule>
  </conditionalFormatting>
  <conditionalFormatting sqref="S269">
    <cfRule type="cellIs" dxfId="58" priority="98" operator="greaterThan">
      <formula>0</formula>
    </cfRule>
  </conditionalFormatting>
  <conditionalFormatting sqref="R127">
    <cfRule type="cellIs" dxfId="57" priority="97" operator="greaterThan">
      <formula>0</formula>
    </cfRule>
  </conditionalFormatting>
  <conditionalFormatting sqref="W126">
    <cfRule type="cellIs" dxfId="56" priority="96" operator="greaterThan">
      <formula>0</formula>
    </cfRule>
  </conditionalFormatting>
  <conditionalFormatting sqref="W126">
    <cfRule type="cellIs" dxfId="55" priority="95" operator="greaterThan">
      <formula>0</formula>
    </cfRule>
  </conditionalFormatting>
  <conditionalFormatting sqref="U271">
    <cfRule type="cellIs" dxfId="54" priority="94" operator="greaterThan">
      <formula>0</formula>
    </cfRule>
  </conditionalFormatting>
  <conditionalFormatting sqref="N126:Q126 S126:T126">
    <cfRule type="cellIs" dxfId="53" priority="93" operator="greaterThan">
      <formula>0</formula>
    </cfRule>
  </conditionalFormatting>
  <conditionalFormatting sqref="R126">
    <cfRule type="cellIs" dxfId="52" priority="92" operator="greaterThan">
      <formula>0</formula>
    </cfRule>
  </conditionalFormatting>
  <conditionalFormatting sqref="X127:AA127 V127">
    <cfRule type="cellIs" dxfId="51" priority="91" operator="greaterThan">
      <formula>0</formula>
    </cfRule>
  </conditionalFormatting>
  <conditionalFormatting sqref="W127">
    <cfRule type="cellIs" dxfId="50" priority="90" operator="greaterThan">
      <formula>0</formula>
    </cfRule>
  </conditionalFormatting>
  <conditionalFormatting sqref="W127">
    <cfRule type="cellIs" dxfId="49" priority="89" operator="greaterThan">
      <formula>0</formula>
    </cfRule>
  </conditionalFormatting>
  <conditionalFormatting sqref="U126">
    <cfRule type="cellIs" dxfId="48" priority="88" operator="greaterThan">
      <formula>0</formula>
    </cfRule>
  </conditionalFormatting>
  <conditionalFormatting sqref="U126">
    <cfRule type="cellIs" dxfId="47" priority="87" operator="greaterThan">
      <formula>0</formula>
    </cfRule>
  </conditionalFormatting>
  <conditionalFormatting sqref="W169">
    <cfRule type="cellIs" dxfId="46" priority="86" operator="greaterThan">
      <formula>0</formula>
    </cfRule>
  </conditionalFormatting>
  <conditionalFormatting sqref="W169">
    <cfRule type="cellIs" dxfId="45" priority="85" operator="greaterThan">
      <formula>0</formula>
    </cfRule>
  </conditionalFormatting>
  <conditionalFormatting sqref="U207">
    <cfRule type="cellIs" dxfId="44" priority="84" operator="greaterThan">
      <formula>0</formula>
    </cfRule>
  </conditionalFormatting>
  <conditionalFormatting sqref="R24:R31">
    <cfRule type="cellIs" dxfId="43" priority="83" operator="greaterThan">
      <formula>0</formula>
    </cfRule>
  </conditionalFormatting>
  <conditionalFormatting sqref="R24:R31">
    <cfRule type="cellIs" dxfId="42" priority="82" operator="greaterThan">
      <formula>0</formula>
    </cfRule>
  </conditionalFormatting>
  <conditionalFormatting sqref="V24">
    <cfRule type="cellIs" dxfId="41" priority="81" operator="greaterThan">
      <formula>0</formula>
    </cfRule>
  </conditionalFormatting>
  <conditionalFormatting sqref="V24">
    <cfRule type="cellIs" dxfId="40" priority="80" operator="greaterThan">
      <formula>0</formula>
    </cfRule>
  </conditionalFormatting>
  <conditionalFormatting sqref="M103">
    <cfRule type="cellIs" dxfId="39" priority="79" operator="greaterThan">
      <formula>0</formula>
    </cfRule>
  </conditionalFormatting>
  <conditionalFormatting sqref="M103">
    <cfRule type="cellIs" dxfId="38" priority="78" operator="greaterThan">
      <formula>0</formula>
    </cfRule>
  </conditionalFormatting>
  <conditionalFormatting sqref="M122">
    <cfRule type="cellIs" dxfId="37" priority="77" operator="greaterThan">
      <formula>0</formula>
    </cfRule>
  </conditionalFormatting>
  <conditionalFormatting sqref="M122">
    <cfRule type="cellIs" dxfId="36" priority="76" operator="greaterThan">
      <formula>0</formula>
    </cfRule>
  </conditionalFormatting>
  <conditionalFormatting sqref="M126">
    <cfRule type="cellIs" dxfId="35" priority="75" operator="greaterThan">
      <formula>0</formula>
    </cfRule>
  </conditionalFormatting>
  <conditionalFormatting sqref="T131">
    <cfRule type="cellIs" dxfId="34" priority="74" operator="greaterThan">
      <formula>0</formula>
    </cfRule>
  </conditionalFormatting>
  <conditionalFormatting sqref="T131">
    <cfRule type="cellIs" dxfId="33" priority="73" operator="greaterThan">
      <formula>0</formula>
    </cfRule>
  </conditionalFormatting>
  <conditionalFormatting sqref="R166">
    <cfRule type="cellIs" dxfId="32" priority="72" operator="greaterThan">
      <formula>0</formula>
    </cfRule>
  </conditionalFormatting>
  <conditionalFormatting sqref="M107">
    <cfRule type="cellIs" dxfId="31" priority="67" operator="greaterThan">
      <formula>0</formula>
    </cfRule>
  </conditionalFormatting>
  <conditionalFormatting sqref="M107">
    <cfRule type="cellIs" dxfId="30" priority="66" operator="greaterThan">
      <formula>0</formula>
    </cfRule>
  </conditionalFormatting>
  <conditionalFormatting sqref="K259:AA259">
    <cfRule type="cellIs" dxfId="29" priority="68" operator="greaterThan">
      <formula>0</formula>
    </cfRule>
  </conditionalFormatting>
  <conditionalFormatting sqref="Z101">
    <cfRule type="cellIs" dxfId="28" priority="65" operator="greaterThan">
      <formula>0</formula>
    </cfRule>
  </conditionalFormatting>
  <conditionalFormatting sqref="Z101">
    <cfRule type="cellIs" dxfId="27" priority="64" operator="greaterThan">
      <formula>0</formula>
    </cfRule>
  </conditionalFormatting>
  <conditionalFormatting sqref="S96">
    <cfRule type="cellIs" dxfId="26" priority="61" operator="greaterThan">
      <formula>0</formula>
    </cfRule>
  </conditionalFormatting>
  <conditionalFormatting sqref="S96">
    <cfRule type="cellIs" dxfId="25" priority="60" operator="greaterThan">
      <formula>0</formula>
    </cfRule>
  </conditionalFormatting>
  <conditionalFormatting sqref="U97:Z97">
    <cfRule type="cellIs" dxfId="24" priority="55" operator="greaterThan">
      <formula>0</formula>
    </cfRule>
  </conditionalFormatting>
  <conditionalFormatting sqref="U97:Z97">
    <cfRule type="cellIs" dxfId="23" priority="54" operator="greaterThan">
      <formula>0</formula>
    </cfRule>
  </conditionalFormatting>
  <conditionalFormatting sqref="T98">
    <cfRule type="cellIs" dxfId="22" priority="53" operator="greaterThan">
      <formula>0</formula>
    </cfRule>
  </conditionalFormatting>
  <conditionalFormatting sqref="T98">
    <cfRule type="cellIs" dxfId="21" priority="52" operator="greaterThan">
      <formula>0</formula>
    </cfRule>
  </conditionalFormatting>
  <conditionalFormatting sqref="T97">
    <cfRule type="cellIs" dxfId="20" priority="51" operator="greaterThan">
      <formula>0</formula>
    </cfRule>
  </conditionalFormatting>
  <conditionalFormatting sqref="T97">
    <cfRule type="cellIs" dxfId="19" priority="50" operator="greaterThan">
      <formula>0</formula>
    </cfRule>
  </conditionalFormatting>
  <conditionalFormatting sqref="S166">
    <cfRule type="cellIs" dxfId="18" priority="49" operator="greaterThan">
      <formula>0</formula>
    </cfRule>
  </conditionalFormatting>
  <conditionalFormatting sqref="X231">
    <cfRule type="cellIs" dxfId="17" priority="48" operator="greaterThan">
      <formula>0</formula>
    </cfRule>
  </conditionalFormatting>
  <conditionalFormatting sqref="X231">
    <cfRule type="cellIs" dxfId="16" priority="47" operator="greaterThan">
      <formula>0</formula>
    </cfRule>
  </conditionalFormatting>
  <conditionalFormatting sqref="U34">
    <cfRule type="cellIs" dxfId="15" priority="39" operator="greaterThan">
      <formula>0</formula>
    </cfRule>
  </conditionalFormatting>
  <conditionalFormatting sqref="M32">
    <cfRule type="cellIs" dxfId="14" priority="45" operator="greaterThan">
      <formula>0</formula>
    </cfRule>
  </conditionalFormatting>
  <conditionalFormatting sqref="V34">
    <cfRule type="cellIs" dxfId="13" priority="44" operator="greaterThan">
      <formula>0</formula>
    </cfRule>
  </conditionalFormatting>
  <conditionalFormatting sqref="X34">
    <cfRule type="cellIs" dxfId="12" priority="43" operator="greaterThan">
      <formula>0</formula>
    </cfRule>
  </conditionalFormatting>
  <conditionalFormatting sqref="X34">
    <cfRule type="cellIs" dxfId="11" priority="42" operator="greaterThan">
      <formula>0</formula>
    </cfRule>
  </conditionalFormatting>
  <conditionalFormatting sqref="S34:T34">
    <cfRule type="cellIs" dxfId="10" priority="41" operator="greaterThan">
      <formula>0</formula>
    </cfRule>
  </conditionalFormatting>
  <conditionalFormatting sqref="U34">
    <cfRule type="cellIs" dxfId="9" priority="40" operator="greaterThan">
      <formula>0</formula>
    </cfRule>
  </conditionalFormatting>
  <conditionalFormatting sqref="S210:U210">
    <cfRule type="cellIs" dxfId="8" priority="38" operator="greaterThan">
      <formula>0</formula>
    </cfRule>
  </conditionalFormatting>
  <conditionalFormatting sqref="T136">
    <cfRule type="cellIs" dxfId="7" priority="32" operator="greaterThan">
      <formula>0</formula>
    </cfRule>
  </conditionalFormatting>
  <conditionalFormatting sqref="M115:Z115">
    <cfRule type="cellIs" dxfId="6" priority="37" operator="greaterThan">
      <formula>0</formula>
    </cfRule>
  </conditionalFormatting>
  <conditionalFormatting sqref="M115:Z115">
    <cfRule type="cellIs" dxfId="5" priority="36" operator="greaterThan">
      <formula>0</formula>
    </cfRule>
  </conditionalFormatting>
  <conditionalFormatting sqref="S33:T33">
    <cfRule type="cellIs" dxfId="4" priority="35" operator="greaterThan">
      <formula>0</formula>
    </cfRule>
  </conditionalFormatting>
  <conditionalFormatting sqref="Z105">
    <cfRule type="cellIs" dxfId="3" priority="31" operator="greaterThan">
      <formula>0</formula>
    </cfRule>
  </conditionalFormatting>
  <conditionalFormatting sqref="Z105">
    <cfRule type="cellIs" dxfId="2" priority="30" operator="greaterThan">
      <formula>0</formula>
    </cfRule>
  </conditionalFormatting>
  <conditionalFormatting sqref="V210">
    <cfRule type="cellIs" dxfId="1" priority="23" operator="greaterThan">
      <formula>0</formula>
    </cfRule>
  </conditionalFormatting>
  <conditionalFormatting sqref="U9">
    <cfRule type="cellIs" dxfId="0" priority="2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A64BB8EA-23EA-4328-8ABE-52F7B14B6A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2021-03-17T10:04:15Z</dcterms:created>
  <dcterms:modified xsi:type="dcterms:W3CDTF">2021-03-17T11:01:23Z</dcterms:modified>
</cp:coreProperties>
</file>