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k.haouchine\Desktop\"/>
    </mc:Choice>
  </mc:AlternateContent>
  <xr:revisionPtr revIDLastSave="0" documentId="13_ncr:1_{4CF13E9D-E2EC-4F13-A4BB-96EC8A160847}" xr6:coauthVersionLast="46" xr6:coauthVersionMax="46" xr10:uidLastSave="{00000000-0000-0000-0000-000000000000}"/>
  <bookViews>
    <workbookView xWindow="-120" yWindow="-120" windowWidth="20730" windowHeight="11310" xr2:uid="{6B287385-79E0-406B-B160-A366EEB0E34D}"/>
  </bookViews>
  <sheets>
    <sheet name="S20" sheetId="1" r:id="rId1"/>
    <sheet name="S21" sheetId="2" r:id="rId2"/>
  </sheets>
  <definedNames>
    <definedName name="_xlnm._FilterDatabase" localSheetId="0" hidden="1">'S20'!$C$16:$AB$326</definedName>
    <definedName name="_xlnm._FilterDatabase" localSheetId="1" hidden="1">'S21'!$C$16:$AB$301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625" i="2" l="1"/>
  <c r="AB624" i="2"/>
  <c r="AB623" i="2"/>
  <c r="AB622" i="2"/>
  <c r="AB621" i="2"/>
  <c r="AB620" i="2"/>
  <c r="AB619" i="2"/>
  <c r="AB618" i="2"/>
  <c r="AB617" i="2"/>
  <c r="AB616" i="2"/>
  <c r="AB615" i="2"/>
  <c r="AB614" i="2"/>
  <c r="AB613" i="2"/>
  <c r="AB612" i="2"/>
  <c r="AB611" i="2"/>
  <c r="AB610" i="2"/>
  <c r="AB609" i="2"/>
  <c r="AB608" i="2"/>
  <c r="AB607" i="2"/>
  <c r="AB606" i="2"/>
  <c r="AB605" i="2"/>
  <c r="AB604" i="2"/>
  <c r="AB603" i="2"/>
  <c r="AB602" i="2"/>
  <c r="AB601" i="2"/>
  <c r="AB600" i="2"/>
  <c r="AB599" i="2"/>
  <c r="AB598" i="2"/>
  <c r="AB597" i="2"/>
  <c r="AB596" i="2"/>
  <c r="AB595" i="2"/>
  <c r="AB594" i="2"/>
  <c r="AB593" i="2"/>
  <c r="AB592" i="2"/>
  <c r="AB591" i="2"/>
  <c r="AB590" i="2"/>
  <c r="AB589" i="2"/>
  <c r="AB588" i="2"/>
  <c r="AB587" i="2"/>
  <c r="AB586" i="2"/>
  <c r="AB585" i="2"/>
  <c r="AB584" i="2"/>
  <c r="AB583" i="2"/>
  <c r="AB582" i="2"/>
  <c r="AB581" i="2"/>
  <c r="AB580" i="2"/>
  <c r="AB579" i="2"/>
  <c r="AB578" i="2"/>
  <c r="AB577" i="2"/>
  <c r="AB576" i="2"/>
  <c r="AB575" i="2"/>
  <c r="AB574" i="2"/>
  <c r="AB573" i="2"/>
  <c r="AB572" i="2"/>
  <c r="AB571" i="2"/>
  <c r="AB570" i="2"/>
  <c r="AB569" i="2"/>
  <c r="AB568" i="2"/>
  <c r="AB567" i="2"/>
  <c r="AB566" i="2"/>
  <c r="AB565" i="2"/>
  <c r="AB564" i="2"/>
  <c r="AB563" i="2"/>
  <c r="AB562" i="2"/>
  <c r="AB561" i="2"/>
  <c r="AB560" i="2"/>
  <c r="AB559" i="2"/>
  <c r="AB558" i="2"/>
  <c r="AB557" i="2"/>
  <c r="AB556" i="2"/>
  <c r="AB555" i="2"/>
  <c r="AB554" i="2"/>
  <c r="AB553" i="2"/>
  <c r="AB552" i="2"/>
  <c r="AB551" i="2"/>
  <c r="AB550" i="2"/>
  <c r="AB549" i="2"/>
  <c r="AB548" i="2"/>
  <c r="AB547" i="2"/>
  <c r="AB546" i="2"/>
  <c r="AB545" i="2"/>
  <c r="AB544" i="2"/>
  <c r="AB543" i="2"/>
  <c r="AB542" i="2"/>
  <c r="AB541" i="2"/>
  <c r="AB540" i="2"/>
  <c r="AB539" i="2"/>
  <c r="AB538" i="2"/>
  <c r="AB537" i="2"/>
  <c r="AB536" i="2"/>
  <c r="AB535" i="2"/>
  <c r="AB534" i="2"/>
  <c r="AB533" i="2"/>
  <c r="AB532" i="2"/>
  <c r="AB531" i="2"/>
  <c r="AB530" i="2"/>
  <c r="AB529" i="2"/>
  <c r="AB528" i="2"/>
  <c r="AB527" i="2"/>
  <c r="AB526" i="2"/>
  <c r="AB525" i="2"/>
  <c r="AB524" i="2"/>
  <c r="AB523" i="2"/>
  <c r="AB301" i="2"/>
  <c r="AB298" i="2" s="1"/>
  <c r="AB300" i="2"/>
  <c r="AB299" i="2"/>
  <c r="AB297" i="2"/>
  <c r="AB296" i="2"/>
  <c r="F295" i="2"/>
  <c r="AB295" i="2" s="1"/>
  <c r="AB294" i="2"/>
  <c r="AB293" i="2"/>
  <c r="AB292" i="2"/>
  <c r="AB290" i="2"/>
  <c r="AB289" i="2"/>
  <c r="AB288" i="2"/>
  <c r="AB287" i="2"/>
  <c r="AB286" i="2"/>
  <c r="AB285" i="2"/>
  <c r="AB284" i="2"/>
  <c r="AB283" i="2"/>
  <c r="AB281" i="2"/>
  <c r="AB278" i="2"/>
  <c r="AB277" i="2"/>
  <c r="AB276" i="2"/>
  <c r="AB275" i="2"/>
  <c r="AB274" i="2"/>
  <c r="AB273" i="2"/>
  <c r="AB271" i="2"/>
  <c r="AB269" i="2" s="1"/>
  <c r="AB270" i="2"/>
  <c r="AB268" i="2"/>
  <c r="AB267" i="2" s="1"/>
  <c r="AB266" i="2"/>
  <c r="AB265" i="2"/>
  <c r="AB264" i="2"/>
  <c r="AB263" i="2"/>
  <c r="AB262" i="2"/>
  <c r="AB261" i="2"/>
  <c r="AB260" i="2"/>
  <c r="AB259" i="2"/>
  <c r="AB258" i="2"/>
  <c r="AB256" i="2"/>
  <c r="AB255" i="2"/>
  <c r="AB254" i="2" s="1"/>
  <c r="AB253" i="2"/>
  <c r="AB252" i="2"/>
  <c r="AB251" i="2"/>
  <c r="AB250" i="2"/>
  <c r="AB249" i="2"/>
  <c r="AB248" i="2"/>
  <c r="AB247" i="2"/>
  <c r="AB246" i="2"/>
  <c r="AB245" i="2"/>
  <c r="AB244" i="2"/>
  <c r="AB243" i="2"/>
  <c r="AB242" i="2"/>
  <c r="AB241" i="2"/>
  <c r="AB240" i="2"/>
  <c r="AB239" i="2"/>
  <c r="AB238" i="2"/>
  <c r="AB237" i="2"/>
  <c r="AB236" i="2"/>
  <c r="AB235" i="2"/>
  <c r="AB234" i="2"/>
  <c r="AB233" i="2"/>
  <c r="AB232" i="2"/>
  <c r="AB231" i="2"/>
  <c r="AB230" i="2"/>
  <c r="AB229" i="2"/>
  <c r="AB228" i="2"/>
  <c r="AB227" i="2"/>
  <c r="AB226" i="2"/>
  <c r="AB225" i="2"/>
  <c r="AB224" i="2"/>
  <c r="AB223" i="2"/>
  <c r="AB222" i="2"/>
  <c r="AB221" i="2"/>
  <c r="AB220" i="2"/>
  <c r="AB219" i="2"/>
  <c r="AB218" i="2"/>
  <c r="AB217" i="2"/>
  <c r="AB216" i="2"/>
  <c r="AB215" i="2"/>
  <c r="AB214" i="2"/>
  <c r="AB213" i="2"/>
  <c r="AB212" i="2"/>
  <c r="AB211" i="2"/>
  <c r="AB210" i="2"/>
  <c r="AB209" i="2"/>
  <c r="AB208" i="2"/>
  <c r="AB207" i="2"/>
  <c r="AB206" i="2"/>
  <c r="AB205" i="2"/>
  <c r="AB204" i="2"/>
  <c r="AB203" i="2"/>
  <c r="AB202" i="2"/>
  <c r="AB201" i="2"/>
  <c r="AB200" i="2"/>
  <c r="AB199" i="2"/>
  <c r="AB198" i="2"/>
  <c r="AB197" i="2"/>
  <c r="AB196" i="2"/>
  <c r="AB195" i="2"/>
  <c r="AB194" i="2"/>
  <c r="AB193" i="2"/>
  <c r="AB192" i="2"/>
  <c r="AB191" i="2"/>
  <c r="AB190" i="2"/>
  <c r="AB189" i="2"/>
  <c r="AB188" i="2"/>
  <c r="AB187" i="2"/>
  <c r="AB186" i="2"/>
  <c r="AB185" i="2"/>
  <c r="AB184" i="2"/>
  <c r="AB183" i="2"/>
  <c r="AB182" i="2"/>
  <c r="AB181" i="2"/>
  <c r="AB180" i="2"/>
  <c r="AB179" i="2"/>
  <c r="AB178" i="2"/>
  <c r="AB177" i="2"/>
  <c r="AB176" i="2"/>
  <c r="AB175" i="2"/>
  <c r="AB174" i="2"/>
  <c r="AB173" i="2"/>
  <c r="AB172" i="2"/>
  <c r="AB171" i="2"/>
  <c r="AB170" i="2"/>
  <c r="AB169" i="2"/>
  <c r="AB168" i="2"/>
  <c r="AB167" i="2"/>
  <c r="AB166" i="2"/>
  <c r="AB165" i="2"/>
  <c r="AB164" i="2"/>
  <c r="AB163" i="2"/>
  <c r="AB162" i="2"/>
  <c r="AB161" i="2"/>
  <c r="AB160" i="2"/>
  <c r="AB159" i="2"/>
  <c r="AB158" i="2"/>
  <c r="AB157" i="2"/>
  <c r="AB156" i="2"/>
  <c r="AB155" i="2"/>
  <c r="AB154" i="2"/>
  <c r="AB153" i="2"/>
  <c r="AB152" i="2"/>
  <c r="AB151" i="2"/>
  <c r="AB150" i="2"/>
  <c r="AB149" i="2"/>
  <c r="AB148" i="2"/>
  <c r="AB147" i="2"/>
  <c r="AB146" i="2"/>
  <c r="AB145" i="2"/>
  <c r="AB144" i="2"/>
  <c r="AB143" i="2"/>
  <c r="AB142" i="2"/>
  <c r="AB141" i="2"/>
  <c r="AB140" i="2"/>
  <c r="AB139" i="2"/>
  <c r="AB138" i="2"/>
  <c r="AB137" i="2"/>
  <c r="AB136" i="2"/>
  <c r="AB135" i="2"/>
  <c r="AB134" i="2"/>
  <c r="AB133" i="2"/>
  <c r="AB132" i="2"/>
  <c r="AB131" i="2"/>
  <c r="AB130" i="2"/>
  <c r="AB129" i="2"/>
  <c r="AB128" i="2"/>
  <c r="AB127" i="2"/>
  <c r="AB126" i="2"/>
  <c r="AB125" i="2"/>
  <c r="AB124" i="2"/>
  <c r="AB123" i="2"/>
  <c r="AB122" i="2"/>
  <c r="AB121" i="2"/>
  <c r="AB120" i="2"/>
  <c r="AB119" i="2"/>
  <c r="AB118" i="2"/>
  <c r="AB117" i="2"/>
  <c r="AB116" i="2"/>
  <c r="AB115" i="2"/>
  <c r="AB114" i="2"/>
  <c r="AB113" i="2"/>
  <c r="AB112" i="2"/>
  <c r="AB111" i="2"/>
  <c r="AB110" i="2"/>
  <c r="AB109" i="2"/>
  <c r="AB108" i="2"/>
  <c r="AB107" i="2"/>
  <c r="AB106" i="2"/>
  <c r="AB105" i="2"/>
  <c r="AB104" i="2"/>
  <c r="AB103" i="2"/>
  <c r="AB102" i="2"/>
  <c r="AB101" i="2"/>
  <c r="AB100" i="2"/>
  <c r="AB99" i="2"/>
  <c r="AB98" i="2"/>
  <c r="AB97" i="2"/>
  <c r="AB96" i="2"/>
  <c r="AB95" i="2"/>
  <c r="AB94" i="2"/>
  <c r="AB93" i="2"/>
  <c r="AB92" i="2"/>
  <c r="AB91" i="2"/>
  <c r="AB90" i="2"/>
  <c r="AB89" i="2"/>
  <c r="AB88" i="2"/>
  <c r="AB87" i="2"/>
  <c r="AB86" i="2"/>
  <c r="AB85" i="2"/>
  <c r="AB84" i="2"/>
  <c r="AB83" i="2"/>
  <c r="AB82" i="2"/>
  <c r="AB81" i="2"/>
  <c r="AB80" i="2"/>
  <c r="AB79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B66" i="2"/>
  <c r="AB65" i="2"/>
  <c r="AB64" i="2"/>
  <c r="AB63" i="2"/>
  <c r="AB62" i="2"/>
  <c r="AB61" i="2"/>
  <c r="AB60" i="2"/>
  <c r="AB59" i="2"/>
  <c r="AB58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E11" i="2"/>
  <c r="W7" i="2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326" i="1"/>
  <c r="AB325" i="1"/>
  <c r="AB324" i="1"/>
  <c r="AB322" i="1"/>
  <c r="AB321" i="1"/>
  <c r="F320" i="1"/>
  <c r="AB320" i="1" s="1"/>
  <c r="AB319" i="1"/>
  <c r="AB318" i="1"/>
  <c r="AB317" i="1"/>
  <c r="AB315" i="1"/>
  <c r="AB314" i="1"/>
  <c r="AB313" i="1"/>
  <c r="AB312" i="1"/>
  <c r="AB311" i="1"/>
  <c r="AB310" i="1"/>
  <c r="AB309" i="1"/>
  <c r="AB308" i="1"/>
  <c r="AB306" i="1"/>
  <c r="AB303" i="1"/>
  <c r="AB302" i="1"/>
  <c r="AB301" i="1"/>
  <c r="AB300" i="1"/>
  <c r="AB299" i="1"/>
  <c r="AB298" i="1"/>
  <c r="AB296" i="1"/>
  <c r="AB295" i="1"/>
  <c r="AB293" i="1"/>
  <c r="AB292" i="1" s="1"/>
  <c r="AB291" i="1"/>
  <c r="AB290" i="1"/>
  <c r="AB289" i="1"/>
  <c r="AB288" i="1"/>
  <c r="AB287" i="1"/>
  <c r="AB286" i="1"/>
  <c r="AB285" i="1"/>
  <c r="AB284" i="1"/>
  <c r="AB283" i="1"/>
  <c r="AB281" i="1"/>
  <c r="AB280" i="1"/>
  <c r="AB278" i="1"/>
  <c r="AB277" i="1"/>
  <c r="AB275" i="1"/>
  <c r="AB274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E11" i="1"/>
  <c r="W7" i="1"/>
  <c r="AB276" i="1" l="1"/>
  <c r="AB257" i="2"/>
  <c r="AB297" i="1"/>
  <c r="AB323" i="1"/>
  <c r="AB316" i="1"/>
  <c r="AB282" i="1"/>
  <c r="AB307" i="1"/>
  <c r="AB273" i="1"/>
  <c r="AB279" i="1"/>
  <c r="AB294" i="1"/>
</calcChain>
</file>

<file path=xl/sharedStrings.xml><?xml version="1.0" encoding="utf-8"?>
<sst xmlns="http://schemas.openxmlformats.org/spreadsheetml/2006/main" count="2209" uniqueCount="490">
  <si>
    <t xml:space="preserve">Plan De Production Semaine                
</t>
  </si>
  <si>
    <t xml:space="preserve">N° Réf </t>
  </si>
  <si>
    <t>ENR-SCM-02</t>
  </si>
  <si>
    <t>Date de création</t>
  </si>
  <si>
    <t xml:space="preserve">Version </t>
  </si>
  <si>
    <t>Préparer par:</t>
  </si>
  <si>
    <t>SADEG Adel</t>
  </si>
  <si>
    <t>Validé par:</t>
  </si>
  <si>
    <t>Date</t>
  </si>
  <si>
    <t>Nettoyage Ligne</t>
  </si>
  <si>
    <t>Préparation biscuit au beurre</t>
  </si>
  <si>
    <t>Jour Ferrier</t>
  </si>
  <si>
    <t>Debut de Semaine</t>
  </si>
  <si>
    <t>Test Industriel</t>
  </si>
  <si>
    <t>Ligne a l'arret</t>
  </si>
  <si>
    <t>Fin de Semaine</t>
  </si>
  <si>
    <t>Changement Parfum / Produit</t>
  </si>
  <si>
    <t>Démarrage Nouveau Produit</t>
  </si>
  <si>
    <t>S20</t>
  </si>
  <si>
    <t>.</t>
  </si>
  <si>
    <t xml:space="preserve">Site </t>
  </si>
  <si>
    <t xml:space="preserve">Code </t>
  </si>
  <si>
    <t>Designation</t>
  </si>
  <si>
    <t xml:space="preserve">Objectif </t>
  </si>
  <si>
    <t>Vendredi</t>
  </si>
  <si>
    <t>Samedi</t>
  </si>
  <si>
    <t>Dimanche</t>
  </si>
  <si>
    <t>Lundi</t>
  </si>
  <si>
    <t>Mardi</t>
  </si>
  <si>
    <t>Mercredi</t>
  </si>
  <si>
    <t>Jeudi</t>
  </si>
  <si>
    <t>Produit</t>
  </si>
  <si>
    <t>Prod</t>
  </si>
  <si>
    <t>Article</t>
  </si>
  <si>
    <t xml:space="preserve">Article </t>
  </si>
  <si>
    <t>Shift</t>
  </si>
  <si>
    <t>Production</t>
  </si>
  <si>
    <t>SOBCO 1</t>
  </si>
  <si>
    <t>Biscuit</t>
  </si>
  <si>
    <t>PFBS1600302</t>
  </si>
  <si>
    <t xml:space="preserve">MAXON BIS NOIR VANIL 4x24 (x8)  </t>
  </si>
  <si>
    <t>PFBS1600303</t>
  </si>
  <si>
    <t xml:space="preserve">MAXON BIS NOIR F.CHOC 4x24 (x8) </t>
  </si>
  <si>
    <t>PFBS1600304</t>
  </si>
  <si>
    <t>MAXON BIS NOIR FRAISE 4x24 38g</t>
  </si>
  <si>
    <t>PFBS1600347</t>
  </si>
  <si>
    <t>BISCO CLUB BIS F.CACAO X4X48</t>
  </si>
  <si>
    <t>PFBS1600348</t>
  </si>
  <si>
    <t>BISCO CLUB BIS F.VANILLE X4</t>
  </si>
  <si>
    <t>PFBS1600349</t>
  </si>
  <si>
    <t>BISCO PARTY CACAOTE F.CACAO X6</t>
  </si>
  <si>
    <t>PFBS1600350</t>
  </si>
  <si>
    <t>BISCO PARTY CACAOTE F.VANIL X6</t>
  </si>
  <si>
    <t>PFBS1600233</t>
  </si>
  <si>
    <t>MAXON BIS VAN CHOCO 4x24 38g</t>
  </si>
  <si>
    <t>PFBS1600118</t>
  </si>
  <si>
    <t>MAXON BIS NOIR FAMILY VANILLE 12x10</t>
  </si>
  <si>
    <t>PFBS1600116</t>
  </si>
  <si>
    <t>MAXON BIS NOIR FAMILY CHOCO 12x10</t>
  </si>
  <si>
    <t>PFBS1600117</t>
  </si>
  <si>
    <t>MAXON BIS NOIR FAMILY FRAISE 12x10</t>
  </si>
  <si>
    <t>PFBS1600210</t>
  </si>
  <si>
    <t>MAXON BIS VANI FAMILY CHOCO 12x10</t>
  </si>
  <si>
    <t>PFBS1600207</t>
  </si>
  <si>
    <t>KRIMALI VAN F. CHO 65g x24 Pcs</t>
  </si>
  <si>
    <t>KRIMALI CACAO F. CHO 65g x24 Pcs</t>
  </si>
  <si>
    <t>PFBS1600243</t>
  </si>
  <si>
    <t>KRIMALI CACAO F. VAN 65g x24 Pcs</t>
  </si>
  <si>
    <t>PFBS1600263</t>
  </si>
  <si>
    <t>KRIMALI VAN F. CHO 32g x24 Pcs (x4)</t>
  </si>
  <si>
    <t>PFBS1600264</t>
  </si>
  <si>
    <t xml:space="preserve">KREMALI CACAO F. CHO x4 x48 </t>
  </si>
  <si>
    <t>PFBS160055</t>
  </si>
  <si>
    <t>MAXON BIS NOIR VANIL 6x24 55g Export</t>
  </si>
  <si>
    <t>PFBS1700213</t>
  </si>
  <si>
    <t>REGALO BISCUIT BEURRE SEC</t>
  </si>
  <si>
    <t>PFBS1700323</t>
  </si>
  <si>
    <t xml:space="preserve">REGALO BISCUIT DIGESTIVE </t>
  </si>
  <si>
    <t>PFBS1700324</t>
  </si>
  <si>
    <t>REGALO BISCUIT AUX NOIX DE COC</t>
  </si>
  <si>
    <t>PFBS1600311</t>
  </si>
  <si>
    <t>DUBLEO BIS NOIR FAM CHOCO Expo</t>
  </si>
  <si>
    <t>PFBS1600310</t>
  </si>
  <si>
    <t>DUBLEO BIS NOIR FAM VANIL Expo</t>
  </si>
  <si>
    <t>SFPB2200301</t>
  </si>
  <si>
    <t>BISCUIT GOUTER x4 KG</t>
  </si>
  <si>
    <t>PFBS1700342</t>
  </si>
  <si>
    <t>REGALO BIS DIGESTIF CANNELLE</t>
  </si>
  <si>
    <t>PFBS1600358</t>
  </si>
  <si>
    <t>MAXON BIS VANILLE 190g export</t>
  </si>
  <si>
    <t>PFBS1600357</t>
  </si>
  <si>
    <t>MAXON BIS CACAO 190g export</t>
  </si>
  <si>
    <t>SFPB0000153</t>
  </si>
  <si>
    <t>ECLATS DE BISCUIT NOIR</t>
  </si>
  <si>
    <t>PFBS1700366</t>
  </si>
  <si>
    <t xml:space="preserve">REGALO BIS DIGESTIVE F.CACAO </t>
  </si>
  <si>
    <t>PFBS1700365</t>
  </si>
  <si>
    <t xml:space="preserve">REGALO BIS DIGESTIVE F.LAIT </t>
  </si>
  <si>
    <t>PFBS1700405</t>
  </si>
  <si>
    <t>REGALO BIS DIGESTIVE F.ARACHID</t>
  </si>
  <si>
    <t>GOUTER X4</t>
  </si>
  <si>
    <t>MAXON BIS NOIR CHOCO 4x24 (x8)</t>
  </si>
  <si>
    <t>MAXON BIS NOIR FRAISE 4x24 (x8)</t>
  </si>
  <si>
    <t>MAXON BIS VAN CHOCO 4x24 (x8)</t>
  </si>
  <si>
    <t xml:space="preserve">MAXON BIS NOIR VANIL 6x24 55g </t>
  </si>
  <si>
    <t>PFBS1600231</t>
  </si>
  <si>
    <t>KRIMALI VAN F. CHO 32g x48 Pcs (x4)</t>
  </si>
  <si>
    <t>PFBS1600171</t>
  </si>
  <si>
    <t>MAXON BIS NOIR VANILLE 10x24</t>
  </si>
  <si>
    <t>PFBS1600170</t>
  </si>
  <si>
    <t>MAXON BIS NOIR CHOCO 10x24</t>
  </si>
  <si>
    <t>PFBS1600172</t>
  </si>
  <si>
    <t>MAXON BIS NOIR FRAISE 10x24</t>
  </si>
  <si>
    <t>PFBS1600253</t>
  </si>
  <si>
    <t>MAXON BIS BLANC F. CHOCO 10x24</t>
  </si>
  <si>
    <t>REGALO BIS F. NOISETTE x8 (x4)</t>
  </si>
  <si>
    <t>PFBS160056</t>
  </si>
  <si>
    <t>MAXON BIS NOIR VANIL 8x24 75g</t>
  </si>
  <si>
    <t>PFBS160049</t>
  </si>
  <si>
    <t>MAXON BIS NOIR CHOCO 8x24 75g</t>
  </si>
  <si>
    <t>PFBS1700313</t>
  </si>
  <si>
    <t>REGEALO NOISETTE FAMILY</t>
  </si>
  <si>
    <t>PFBS1700346</t>
  </si>
  <si>
    <t>REGALO BIS PATE DE NOISETTE X4</t>
  </si>
  <si>
    <t>PFBS1700360</t>
  </si>
  <si>
    <t>REGALO PATE DE NOISET 190g exp</t>
  </si>
  <si>
    <t>PFBS160085</t>
  </si>
  <si>
    <t>MEGA DREAM CHOCOLAT 320g X20 Pcs</t>
  </si>
  <si>
    <t>PFBS160086</t>
  </si>
  <si>
    <t>MEGA DREAM FRAISE 320g X20 Pcs</t>
  </si>
  <si>
    <t>PFBS160088</t>
  </si>
  <si>
    <t>MEGA DREAM VANILLE 320g X20 Pcs</t>
  </si>
  <si>
    <t>PFBS160025</t>
  </si>
  <si>
    <t>DREAM CHOCOLAT 165g x20 Pcs</t>
  </si>
  <si>
    <t>PFBS160026</t>
  </si>
  <si>
    <t>DREAM FRAISE 165g x20 Pcs</t>
  </si>
  <si>
    <t>PFBS160028</t>
  </si>
  <si>
    <t>DREAM VANILLE 165g x20 Pcs</t>
  </si>
  <si>
    <t>PFBS1600114</t>
  </si>
  <si>
    <t>MAXON BISCUIT XL X15</t>
  </si>
  <si>
    <t>PFBS1600332</t>
  </si>
  <si>
    <t>MAXON BIS XL CACAOTE F.VANIL</t>
  </si>
  <si>
    <t xml:space="preserve"> </t>
  </si>
  <si>
    <t>PFBS1600328</t>
  </si>
  <si>
    <t>MAXON BIS XL CACAOTE X15 F.CHO</t>
  </si>
  <si>
    <t>PFBS1600115</t>
  </si>
  <si>
    <t>MAXON BISCUIT MEDIUM</t>
  </si>
  <si>
    <t>Végécao</t>
  </si>
  <si>
    <t>PFTV100037</t>
  </si>
  <si>
    <t>MAXON A CUISINER AU LAIT 250g x20 Psc</t>
  </si>
  <si>
    <t>PFTV100110</t>
  </si>
  <si>
    <t>MAXON A CUISINER NOIR 250g x20 Psc</t>
  </si>
  <si>
    <t>PFTV1000410</t>
  </si>
  <si>
    <t>PALMITO A CUISINER LAIT EXPORT</t>
  </si>
  <si>
    <t>PFTV1000411</t>
  </si>
  <si>
    <t>PALMITO A CUISINER NOIR EXPORT</t>
  </si>
  <si>
    <t>PFTV1000266</t>
  </si>
  <si>
    <t>MAXON A CUISINER BLANC 250g</t>
  </si>
  <si>
    <t>PFTV100073</t>
  </si>
  <si>
    <t>MAXON TAB. LAIT 100g x36 Pcs</t>
  </si>
  <si>
    <t>PFTV100080</t>
  </si>
  <si>
    <t>MAXON TAB. NOIR 100g x36 Pcs</t>
  </si>
  <si>
    <t>PFTV1000150</t>
  </si>
  <si>
    <t>MAXON TAB. LAIT 100g Export</t>
  </si>
  <si>
    <t>PFTV1000160</t>
  </si>
  <si>
    <t>MAXON TAB. NOIR 100g Export</t>
  </si>
  <si>
    <t>PFCB1200152</t>
  </si>
  <si>
    <t>MAXON TWIST CARAMEL 100x10g</t>
  </si>
  <si>
    <t>PFCB1200153</t>
  </si>
  <si>
    <t>MAXON TWIST NOISETTE 100x10g</t>
  </si>
  <si>
    <t>PFCB1200156</t>
  </si>
  <si>
    <t>MAXON TWIST LAIT 100x10g</t>
  </si>
  <si>
    <t>PFCB1200155</t>
  </si>
  <si>
    <t>MAXON TWIST NOIR 100x10g</t>
  </si>
  <si>
    <t>PFCB1200154</t>
  </si>
  <si>
    <t>MAXON TWIST FRAISE 100x10g</t>
  </si>
  <si>
    <t>PFTV100075</t>
  </si>
  <si>
    <t>MAXON TAB. CARAMEL 100g x36 Pcs</t>
  </si>
  <si>
    <t>PFTV100079</t>
  </si>
  <si>
    <t>MAXON TAB. NOISETTE 100g x36 Pcs</t>
  </si>
  <si>
    <t>PFTV100077</t>
  </si>
  <si>
    <t>MAXON TAB. FRAISE 100g x36 Pcs</t>
  </si>
  <si>
    <t>PFTV100081</t>
  </si>
  <si>
    <t>MAXON TAB. NOIR NOIR 100g x36 Pcs</t>
  </si>
  <si>
    <t>PFTV1000259</t>
  </si>
  <si>
    <t>MAXON TAB. ESTIVAL MOJITO</t>
  </si>
  <si>
    <t>PFTV1000261</t>
  </si>
  <si>
    <t>MAXON TAB. ESTIVAL FRAISE</t>
  </si>
  <si>
    <t>PFTV1000260</t>
  </si>
  <si>
    <t>MAXON TAB.ESTIVAL NOIX DE COCO</t>
  </si>
  <si>
    <t>PFCB1200189</t>
  </si>
  <si>
    <t>PALMITO TWIST NOISETTE 100x10g</t>
  </si>
  <si>
    <t>PFCB1200190</t>
  </si>
  <si>
    <t>PALMITO TWIST FRAISE 100x10g</t>
  </si>
  <si>
    <t>PFCB1200286</t>
  </si>
  <si>
    <t xml:space="preserve">PALMITO TWIST GELEE FRAISE </t>
  </si>
  <si>
    <t>PFCB1200287</t>
  </si>
  <si>
    <t>PALMITO TWIST GELEE POMME</t>
  </si>
  <si>
    <t>PFTV100082</t>
  </si>
  <si>
    <t>MAXON TAB CARAMEL 100g Export</t>
  </si>
  <si>
    <t>PFTV1000174</t>
  </si>
  <si>
    <t>MAXON TAB NOISETTE 100g Export</t>
  </si>
  <si>
    <t>PFTV100078</t>
  </si>
  <si>
    <t>MAXON TAB. FRAISE 100g Export</t>
  </si>
  <si>
    <t>PFTV1000294</t>
  </si>
  <si>
    <t>MAXON TAB. DESSERT Export</t>
  </si>
  <si>
    <t>PFTV1000142</t>
  </si>
  <si>
    <t xml:space="preserve">MAXON MINI TAB. DRAGEE 30g  </t>
  </si>
  <si>
    <t>PFTV1000143</t>
  </si>
  <si>
    <t xml:space="preserve">MAXON MINI TAB. LAIT 30g  </t>
  </si>
  <si>
    <t>PFTV1000144</t>
  </si>
  <si>
    <t xml:space="preserve">MAXON MINI TAB. NOIR 30g  </t>
  </si>
  <si>
    <t>PFTV1000181</t>
  </si>
  <si>
    <t>MAXON MINI TAB. F. CARAMEL 40g</t>
  </si>
  <si>
    <t>PFTV1000182</t>
  </si>
  <si>
    <t>MAXON MINI TAB. F. FRAISE 40g</t>
  </si>
  <si>
    <t>PFTV1000183</t>
  </si>
  <si>
    <t>MAXON MINI TAB. F.NOISETTE 40g</t>
  </si>
  <si>
    <t>PFTV1000184</t>
  </si>
  <si>
    <t>MAXON MINI TAB. F. NOIR 40g</t>
  </si>
  <si>
    <t>PFVB110040</t>
  </si>
  <si>
    <t>MAXON BARRE FOURRE CARAMEL 18g</t>
  </si>
  <si>
    <t>SOBCO 2 Etage 02</t>
  </si>
  <si>
    <t>PFBS1800305</t>
  </si>
  <si>
    <t>KOOL MINI 24x4</t>
  </si>
  <si>
    <t>PFBS180032</t>
  </si>
  <si>
    <t>KOOL x8</t>
  </si>
  <si>
    <t>PFBS1800112</t>
  </si>
  <si>
    <t>KOOL FAMILY PACK 12x10</t>
  </si>
  <si>
    <t>PFBS1700162</t>
  </si>
  <si>
    <t>MAXON COOKEIS BLANC PEPITE VEGECAO</t>
  </si>
  <si>
    <t>PFBS1700164</t>
  </si>
  <si>
    <t>MAXON COOKEIS BLANC SMARTIES</t>
  </si>
  <si>
    <t>PFBS1800138</t>
  </si>
  <si>
    <t>MAXON COOKEIS CACAO PEPITE VEGECAO</t>
  </si>
  <si>
    <t>PFBS1800223</t>
  </si>
  <si>
    <t>MINI COOKIES NOIR F. CHOCO X8</t>
  </si>
  <si>
    <t>PFBS1800224</t>
  </si>
  <si>
    <t>MINI COOKIES BLANC F. CHOCO X8</t>
  </si>
  <si>
    <t>PFBS1800326</t>
  </si>
  <si>
    <t>PALMITO BIS BLANC F.C CACAO X8</t>
  </si>
  <si>
    <t>PFBS1800333</t>
  </si>
  <si>
    <t xml:space="preserve">MAXON COOKIES PEPITE FAMILY  </t>
  </si>
  <si>
    <t>PFBS1800352</t>
  </si>
  <si>
    <t>MAXON COOKIES FAM CACAO PEPITE</t>
  </si>
  <si>
    <t>PFBS1800353</t>
  </si>
  <si>
    <t>MAXON COOKIES PEPITE ARACHIDE</t>
  </si>
  <si>
    <t>PFBS1800222</t>
  </si>
  <si>
    <t>MINI COOKIES NOIR F. CHOCO X4</t>
  </si>
  <si>
    <t>PFBS1800325</t>
  </si>
  <si>
    <t>PALMITO BIS BLANC F.C CACAO X4</t>
  </si>
  <si>
    <t>PFBS1700364</t>
  </si>
  <si>
    <t xml:space="preserve">REGALO COOKIES AU PEPITE </t>
  </si>
  <si>
    <t xml:space="preserve">KOOL MINI 24X4 X (8)  </t>
  </si>
  <si>
    <t>PFBS1700124</t>
  </si>
  <si>
    <t>PICOLO BIS GALETTE 12x330g</t>
  </si>
  <si>
    <t>PFBS1700123</t>
  </si>
  <si>
    <t xml:space="preserve">PICOLO BIS RONDELLE </t>
  </si>
  <si>
    <t>MAXON MINI COOKIES F. CHOCO X8</t>
  </si>
  <si>
    <t>PFBS1800219</t>
  </si>
  <si>
    <t>MINI COOKIES BLANC F. CHOCO X4</t>
  </si>
  <si>
    <t>PFBS1700125</t>
  </si>
  <si>
    <t xml:space="preserve">PICOLO BIS PAPILION </t>
  </si>
  <si>
    <t>PFBS1800363</t>
  </si>
  <si>
    <t>PALMITO BIS BLANC F.C X3 (x48)</t>
  </si>
  <si>
    <t>PFBS1800368</t>
  </si>
  <si>
    <t>KOOL BIS MINI X4 F. FRAMBOISE</t>
  </si>
  <si>
    <t>PFBS1800369</t>
  </si>
  <si>
    <t>KOOL BIS X8 FOURREE FRAMBOISE</t>
  </si>
  <si>
    <t>PFBS1800370</t>
  </si>
  <si>
    <t>KOOL BIS FAM F.FRAMBOISE 12x10</t>
  </si>
  <si>
    <t>PFGN190092</t>
  </si>
  <si>
    <t>MON GOUTER CHOCOLAT x10 Pcs</t>
  </si>
  <si>
    <t>PFGN190093</t>
  </si>
  <si>
    <t>MON GOUTER FRAISE x10 Pcs</t>
  </si>
  <si>
    <t>PFGN190094</t>
  </si>
  <si>
    <t>MON GOUTER VANILLE x10 Pcs</t>
  </si>
  <si>
    <t>PFGN1900256</t>
  </si>
  <si>
    <t>MONGOUTER ÉTÉ CITRON</t>
  </si>
  <si>
    <t>PFGN1900258</t>
  </si>
  <si>
    <t>MONGOUTER ESTIVAL FRAISE</t>
  </si>
  <si>
    <t>PFGN1900257</t>
  </si>
  <si>
    <t>MONGOUTER ESTIVAL ABRICOT</t>
  </si>
  <si>
    <t>PFGN1900278</t>
  </si>
  <si>
    <t>SO SUISS ROLL CHOCOLAT</t>
  </si>
  <si>
    <t>PFGN1900279</t>
  </si>
  <si>
    <t>SO SUISS ROLL FRAISE</t>
  </si>
  <si>
    <t>PFGN1900277</t>
  </si>
  <si>
    <t>PALMITO GENOISE CHOCOLAT</t>
  </si>
  <si>
    <t>PFGN1900252</t>
  </si>
  <si>
    <t xml:space="preserve">MAXON MINI ROLL x75 Pcs  </t>
  </si>
  <si>
    <t>SOBCO 2 Etage 01</t>
  </si>
  <si>
    <t>PFTV1000179</t>
  </si>
  <si>
    <t>MAXON TAB. ECLAT ARACHIDE 140g</t>
  </si>
  <si>
    <t>PFTV1000162</t>
  </si>
  <si>
    <t>MAXON TAB. AMANDE 140g 36Pcs</t>
  </si>
  <si>
    <t>PFTV100061</t>
  </si>
  <si>
    <t>MAXON TAB. AMANDE 140g 30Pcs</t>
  </si>
  <si>
    <t>PFTV1000337</t>
  </si>
  <si>
    <t>MAXON TAB. AMANDE 150g x30</t>
  </si>
  <si>
    <t>MAXON TAB. ARACHIDE CREME 140g</t>
  </si>
  <si>
    <t>PFTV1000255</t>
  </si>
  <si>
    <t>MAXON TAB. SMARTIES 90Gr X36 Pcs</t>
  </si>
  <si>
    <t>PFTV1000209</t>
  </si>
  <si>
    <t>MAXON TAB. ARACHIDE CREME 100GX36 Pcs</t>
  </si>
  <si>
    <t>PFTV1000268</t>
  </si>
  <si>
    <t xml:space="preserve">MAXON TABLETTE 100gr RIZ </t>
  </si>
  <si>
    <t>MAXON TAB. NOISETTE 100g x36 P</t>
  </si>
  <si>
    <t>PFTV1000215</t>
  </si>
  <si>
    <t>MAXON TAB. OREO 100gX36 Pcs</t>
  </si>
  <si>
    <t>PFTV1000293</t>
  </si>
  <si>
    <t>MAXON TAB. DRAGEE 90Gr Export</t>
  </si>
  <si>
    <t>PFTV1000242</t>
  </si>
  <si>
    <t>MAXON TAB. DESSERT 100g x36</t>
  </si>
  <si>
    <t>PFTV1000275</t>
  </si>
  <si>
    <t>PALMITO TAB ECLAT D'ARACHIDE 80gr</t>
  </si>
  <si>
    <t>PFTV1000274</t>
  </si>
  <si>
    <t>PALMITO TAB 80g NOIR</t>
  </si>
  <si>
    <t>PFCH1000386</t>
  </si>
  <si>
    <t>MOMENT TAB. DESSERT LAIT 180g</t>
  </si>
  <si>
    <t>PFCH1000387</t>
  </si>
  <si>
    <t xml:space="preserve">MOMENT TAB. DESSERT NOIR 65% </t>
  </si>
  <si>
    <t>PFCH1000414</t>
  </si>
  <si>
    <t xml:space="preserve">MOMENT TAB. DESSERT NOIR 55% </t>
  </si>
  <si>
    <t>PFTV1000273</t>
  </si>
  <si>
    <t>PALMITO TAB 80g F. NOISETTE</t>
  </si>
  <si>
    <t>PFVB110044</t>
  </si>
  <si>
    <t>MAXON BARRE FOURRE NOISETTE 18g</t>
  </si>
  <si>
    <t>PFVB110042</t>
  </si>
  <si>
    <t>MAXON BARRE FOURRE FRAISE 18g</t>
  </si>
  <si>
    <t>PFVB110041</t>
  </si>
  <si>
    <t>MAXON BARRE FOURRE AU LAIT 18g</t>
  </si>
  <si>
    <t>PFVB110039</t>
  </si>
  <si>
    <t>MAXON BARRE FOURRE AMANDE 18g</t>
  </si>
  <si>
    <t>PFVB110043</t>
  </si>
  <si>
    <t>MAXON BARRE FOURRE NOIR 18g</t>
  </si>
  <si>
    <t>PFVB1100149</t>
  </si>
  <si>
    <t>JELLY BAR POMME 18g</t>
  </si>
  <si>
    <t>PFVB1100147</t>
  </si>
  <si>
    <t>JELLY BAR FRAISE 18g</t>
  </si>
  <si>
    <t>PFVB1100148</t>
  </si>
  <si>
    <t>JELLY BAR FRAMBOISE 18g</t>
  </si>
  <si>
    <t>PFVB110009</t>
  </si>
  <si>
    <t>CARAMEL BARRE</t>
  </si>
  <si>
    <t>PFVB110020</t>
  </si>
  <si>
    <t>DONDY BARRE NOISETTE</t>
  </si>
  <si>
    <t>PFVB110018</t>
  </si>
  <si>
    <t>DONDY BARRE FRAISE</t>
  </si>
  <si>
    <t>PFVB110021</t>
  </si>
  <si>
    <t>DONDY BARRE NOIX DE COCO</t>
  </si>
  <si>
    <t>PFVB110017</t>
  </si>
  <si>
    <t>DONDY BARRE AMANDE</t>
  </si>
  <si>
    <t>PFVB110019</t>
  </si>
  <si>
    <t>DONDY BARRE FRAMBOISE</t>
  </si>
  <si>
    <t>PFCH1000217</t>
  </si>
  <si>
    <t>MOMENT TAB. F. PRALINE 100g</t>
  </si>
  <si>
    <t>PFCH100104</t>
  </si>
  <si>
    <t>MOMENT TAB. LAIT 100g</t>
  </si>
  <si>
    <t>PFCH100105</t>
  </si>
  <si>
    <t>MOMENT TAB. NOIR 100g</t>
  </si>
  <si>
    <t>Chocolat</t>
  </si>
  <si>
    <t>PFCH120001</t>
  </si>
  <si>
    <t>MOMENT TWIST CARAMAL 100x10g</t>
  </si>
  <si>
    <t>PFCH120003</t>
  </si>
  <si>
    <t>MOMENT TWIST GANACHE 100x10g</t>
  </si>
  <si>
    <t>PFCH120002</t>
  </si>
  <si>
    <t>MOMENT TWIST PRALINE 100x10g</t>
  </si>
  <si>
    <t>PFCH120004</t>
  </si>
  <si>
    <t>MOMENT TWIST NOIR 100x10g</t>
  </si>
  <si>
    <t>PFCH1200315</t>
  </si>
  <si>
    <t>LE DORE TWIST 100x10g</t>
  </si>
  <si>
    <t xml:space="preserve">PFCH1200158    </t>
  </si>
  <si>
    <t>GIANDUIOTTO TWIST 100x10g</t>
  </si>
  <si>
    <t>PFCH1200355</t>
  </si>
  <si>
    <t>LE DORE TWIST 200g (x8)</t>
  </si>
  <si>
    <t>PFCB1200247</t>
  </si>
  <si>
    <t>MAXON TWIST CARAMEL 85x15g</t>
  </si>
  <si>
    <t>PFCB1200248</t>
  </si>
  <si>
    <t>MAXON TWIST NOISETTE 85x15g</t>
  </si>
  <si>
    <t>PFCB1200250</t>
  </si>
  <si>
    <t>MAXON TWIST NOIR 85x15g</t>
  </si>
  <si>
    <t>PFCB1200251</t>
  </si>
  <si>
    <t>MAXON TWIST LAIT 85x15g</t>
  </si>
  <si>
    <t>PFCB1200249</t>
  </si>
  <si>
    <t>MAXON TWIST FRAISE 85x15g</t>
  </si>
  <si>
    <t>PFCH1000354</t>
  </si>
  <si>
    <t>MOMENT TAB. F. CARAMEL</t>
  </si>
  <si>
    <t>SOBCO 2 Etgae 00</t>
  </si>
  <si>
    <t>PFBS1600270</t>
  </si>
  <si>
    <t>PFCH1100385</t>
  </si>
  <si>
    <t>KOOL BREAK FAMILY</t>
  </si>
  <si>
    <t>PFCH1100374</t>
  </si>
  <si>
    <t>KOOL BREAK X48</t>
  </si>
  <si>
    <t>PFTV1000269</t>
  </si>
  <si>
    <t>SO MAXON TABLETTE 100gr GAUFRETTE</t>
  </si>
  <si>
    <t>SOBCO 2 Etgae 01</t>
  </si>
  <si>
    <t>SOBCO 2 Etgae 02</t>
  </si>
  <si>
    <t>PFTV1000306</t>
  </si>
  <si>
    <t>PALMITO TAB 80g F.CREME CARAME</t>
  </si>
  <si>
    <t>SOBCO 2 Etgae 03</t>
  </si>
  <si>
    <t>PFTV1000271</t>
  </si>
  <si>
    <t>PALMITO TAB 80g LAIT</t>
  </si>
  <si>
    <t>SOBCO 2 Etgae 04</t>
  </si>
  <si>
    <t>SOBCO 2 Etgae 05</t>
  </si>
  <si>
    <t>TARTINER DD44</t>
  </si>
  <si>
    <t>PFPT070068</t>
  </si>
  <si>
    <t xml:space="preserve">MAXON TARTINER 200g x12p  </t>
  </si>
  <si>
    <t>Tartiner</t>
  </si>
  <si>
    <t>PFPT070070</t>
  </si>
  <si>
    <t xml:space="preserve">MAXON TARTINER 350g x12p  </t>
  </si>
  <si>
    <t>TARTINER DD33</t>
  </si>
  <si>
    <t>TARTINER DD22</t>
  </si>
  <si>
    <t>PFPT080072</t>
  </si>
  <si>
    <t xml:space="preserve">MAXON TARTINER 700g x6p  </t>
  </si>
  <si>
    <t>PFPT060066</t>
  </si>
  <si>
    <t xml:space="preserve">MAXON TARTINER 1kg x6pPcs </t>
  </si>
  <si>
    <t>TARTINER KULP</t>
  </si>
  <si>
    <t>PFPT070069</t>
  </si>
  <si>
    <t xml:space="preserve">MAXON TARTINER 350g VERRE </t>
  </si>
  <si>
    <t>PFPT070071</t>
  </si>
  <si>
    <t xml:space="preserve">MAXON TARTINER 700g VERRE x6p  </t>
  </si>
  <si>
    <t>PFPT080058</t>
  </si>
  <si>
    <t xml:space="preserve">MAXON CHEF TARTINER 3kg Seau  </t>
  </si>
  <si>
    <t>PFPT0700336</t>
  </si>
  <si>
    <t xml:space="preserve">PALMITO TARTINER 180g VERRE </t>
  </si>
  <si>
    <t>PFPT0700335</t>
  </si>
  <si>
    <t xml:space="preserve">PALMITO TARTINER 700g VERRE </t>
  </si>
  <si>
    <t>PFPT0700334</t>
  </si>
  <si>
    <t xml:space="preserve">PALMITO TARTINER 350g VERRE </t>
  </si>
  <si>
    <t>TARTINER BERGAMI</t>
  </si>
  <si>
    <t>PFPT090059</t>
  </si>
  <si>
    <t xml:space="preserve">MAXON TARTINER KIDS TUBE 20g   </t>
  </si>
  <si>
    <t>TARTINER</t>
  </si>
  <si>
    <t>PFPT0800232</t>
  </si>
  <si>
    <t>MAXON CHEF TARTINER 10kg Seau</t>
  </si>
  <si>
    <t>PFPT0800240</t>
  </si>
  <si>
    <t>MAXON CHOCO LOW TARTINER 10kg</t>
  </si>
  <si>
    <t>Ligne IPCO</t>
  </si>
  <si>
    <t>PFCB1200283</t>
  </si>
  <si>
    <t>PEPITE VEGECAO 5 KG  LAIT</t>
  </si>
  <si>
    <t>PFCB1200282</t>
  </si>
  <si>
    <t>PEPITE VEGECAO 5 KG  NOIR</t>
  </si>
  <si>
    <t>PFCB1200285</t>
  </si>
  <si>
    <t>PEPITE VEGECAO 10 KG  LAIT</t>
  </si>
  <si>
    <t>PFCB1200284</t>
  </si>
  <si>
    <t>PEPITE VEGECAO 10 KG  NOIR</t>
  </si>
  <si>
    <t>PFCB1200280</t>
  </si>
  <si>
    <t>PEPITE VEGECAO 200 G  LAIT</t>
  </si>
  <si>
    <t>PFCB1200281</t>
  </si>
  <si>
    <t>PEPITE VEGECAO 200 G  NOIR</t>
  </si>
  <si>
    <t>PFCB1200300</t>
  </si>
  <si>
    <t>PEPITE VEGECAO 1kg LAIT</t>
  </si>
  <si>
    <t>PFCB1200301</t>
  </si>
  <si>
    <t>PEPITE VEGECAO 1kg NOIR</t>
  </si>
  <si>
    <t>PEPITE CHOCOLAT 10 KG  LAIT</t>
  </si>
  <si>
    <t>HAMADI</t>
  </si>
  <si>
    <t>Ligne GENOISE</t>
  </si>
  <si>
    <t>Genoise</t>
  </si>
  <si>
    <t xml:space="preserve">MON GOUTER CHOCOLAT x10 Pcs  </t>
  </si>
  <si>
    <t xml:space="preserve">MON GOUTER FRAISE x10 Pcs  </t>
  </si>
  <si>
    <t xml:space="preserve">MON GOUTER VANILLE x10 Pcs  </t>
  </si>
  <si>
    <t>PFGN1900241</t>
  </si>
  <si>
    <t>MAXON MINI ROLL x24 Pcs</t>
  </si>
  <si>
    <t>SWISS  ROLL CHOCOLAT</t>
  </si>
  <si>
    <t>SUISS ROLL VANILLE</t>
  </si>
  <si>
    <t>PFGN190091</t>
  </si>
  <si>
    <t>MINI ROLL x30 Pcs</t>
  </si>
  <si>
    <t>Ligne CORAL</t>
  </si>
  <si>
    <t>Gaufrette</t>
  </si>
  <si>
    <t>PFGF2000185</t>
  </si>
  <si>
    <t xml:space="preserve">MAXON GAUFRETTE CACAO F. CHOCO 50g x45 </t>
  </si>
  <si>
    <t>PFGF2000186</t>
  </si>
  <si>
    <t xml:space="preserve">MAXON GAUFRETTE VAN F. CHOCO 50g x45 </t>
  </si>
  <si>
    <t>SFGF1100266</t>
  </si>
  <si>
    <t>GAUFRETTE BARRE</t>
  </si>
  <si>
    <t>PFGF2000307</t>
  </si>
  <si>
    <t xml:space="preserve">MAXON GAUF FAMILY CACAO F.CHOCO 190g </t>
  </si>
  <si>
    <t>PFGF2000308</t>
  </si>
  <si>
    <t xml:space="preserve">MAXON GAUF FAMILY VAN F.CHOCO 190g </t>
  </si>
  <si>
    <t>Ligne AKAYGAM</t>
  </si>
  <si>
    <t>PFCB1400254</t>
  </si>
  <si>
    <t xml:space="preserve">DRAGEE VEGECAO (DRAGEE) 35g x144 Pcs </t>
  </si>
  <si>
    <t>PFCB0800244</t>
  </si>
  <si>
    <t>DRAGEE VEGECAO (DRAGEE) 3 Kg</t>
  </si>
  <si>
    <t>SFCB1400185</t>
  </si>
  <si>
    <t>DRAGEE VEGECAO (DRAGEE) 20 K</t>
  </si>
  <si>
    <t>S21</t>
  </si>
  <si>
    <t>PFBS1700298</t>
  </si>
  <si>
    <t>MAXON TAB. ARACHIDE CREME 150g</t>
  </si>
  <si>
    <t xml:space="preserve">KITKAT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</si>
</sst>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 style="thin">
        <color rgb="FF00B0F0"/>
      </left>
      <right/>
      <top style="thin">
        <color rgb="FF00B0F0"/>
      </top>
      <bottom/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/>
      <top/>
      <bottom style="thin">
        <color rgb="FF00B0F0"/>
      </bottom>
      <diagonal/>
    </border>
    <border>
      <left/>
      <right/>
      <top/>
      <bottom style="thin">
        <color rgb="FF00B0F0"/>
      </bottom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/>
      <right style="thin">
        <color rgb="FF00B0F0"/>
      </right>
      <top/>
      <bottom/>
      <diagonal/>
    </border>
    <border>
      <left style="thin">
        <color rgb="FF00B0F0"/>
      </left>
      <right/>
      <top/>
      <bottom/>
      <diagonal/>
    </border>
    <border>
      <left style="thin">
        <color rgb="FF00B0F0"/>
      </left>
      <right style="thin">
        <color rgb="FF00B0F0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26">
    <xf numFmtId="0" fontId="0" fillId="0" borderId="0" xfId="0"/>
    <xf numFmtId="43" fontId="0" fillId="0" borderId="0" xfId="1" applyFont="1"/>
    <xf numFmtId="1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horizontal="center"/>
    </xf>
    <xf numFmtId="0" fontId="7" fillId="0" borderId="0" xfId="0" applyFont="1"/>
    <xf numFmtId="165" fontId="5" fillId="0" borderId="0" xfId="1" applyNumberFormat="1" applyFont="1" applyAlignment="1"/>
    <xf numFmtId="0" fontId="0" fillId="0" borderId="5" xfId="0" applyBorder="1" applyAlignment="1">
      <alignment horizontal="center"/>
    </xf>
    <xf numFmtId="0" fontId="12" fillId="0" borderId="5" xfId="0" applyFont="1" applyBorder="1" applyAlignment="1">
      <alignment vertical="center"/>
    </xf>
    <xf numFmtId="0" fontId="7" fillId="0" borderId="6" xfId="0" applyFont="1" applyBorder="1"/>
    <xf numFmtId="0" fontId="13" fillId="0" borderId="6" xfId="0" applyFont="1" applyBorder="1"/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/>
    </xf>
    <xf numFmtId="1" fontId="0" fillId="0" borderId="11" xfId="0" applyNumberFormat="1" applyBorder="1" applyAlignment="1">
      <alignment vertical="center"/>
    </xf>
    <xf numFmtId="0" fontId="0" fillId="0" borderId="11" xfId="0" applyBorder="1"/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14" fontId="5" fillId="0" borderId="0" xfId="0" applyNumberFormat="1" applyFont="1" applyAlignment="1">
      <alignment horizontal="center"/>
    </xf>
    <xf numFmtId="0" fontId="0" fillId="3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left"/>
    </xf>
    <xf numFmtId="165" fontId="0" fillId="0" borderId="0" xfId="1" applyNumberFormat="1" applyFont="1" applyBorder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left"/>
    </xf>
    <xf numFmtId="0" fontId="5" fillId="8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14" fontId="0" fillId="0" borderId="0" xfId="0" applyNumberFormat="1" applyAlignment="1">
      <alignment horizontal="left"/>
    </xf>
    <xf numFmtId="165" fontId="0" fillId="0" borderId="0" xfId="1" applyNumberFormat="1" applyFont="1" applyFill="1" applyBorder="1"/>
    <xf numFmtId="0" fontId="0" fillId="0" borderId="0" xfId="0" applyAlignment="1">
      <alignment horizontal="left"/>
    </xf>
    <xf numFmtId="0" fontId="5" fillId="11" borderId="14" xfId="0" applyFont="1" applyFill="1" applyBorder="1" applyAlignment="1">
      <alignment horizontal="center"/>
    </xf>
    <xf numFmtId="0" fontId="5" fillId="11" borderId="15" xfId="0" applyFont="1" applyFill="1" applyBorder="1" applyAlignment="1">
      <alignment horizontal="center"/>
    </xf>
    <xf numFmtId="165" fontId="5" fillId="11" borderId="15" xfId="1" applyNumberFormat="1" applyFont="1" applyFill="1" applyBorder="1" applyAlignment="1">
      <alignment horizontal="center"/>
    </xf>
    <xf numFmtId="0" fontId="7" fillId="11" borderId="17" xfId="0" applyFont="1" applyFill="1" applyBorder="1" applyAlignment="1">
      <alignment vertical="center"/>
    </xf>
    <xf numFmtId="0" fontId="5" fillId="11" borderId="18" xfId="0" applyFont="1" applyFill="1" applyBorder="1" applyAlignment="1">
      <alignment horizontal="center"/>
    </xf>
    <xf numFmtId="0" fontId="5" fillId="11" borderId="19" xfId="0" applyFont="1" applyFill="1" applyBorder="1" applyAlignment="1">
      <alignment horizontal="center"/>
    </xf>
    <xf numFmtId="165" fontId="5" fillId="11" borderId="20" xfId="1" applyNumberFormat="1" applyFont="1" applyFill="1" applyBorder="1" applyAlignment="1">
      <alignment horizontal="center"/>
    </xf>
    <xf numFmtId="0" fontId="7" fillId="11" borderId="19" xfId="0" applyFont="1" applyFill="1" applyBorder="1" applyAlignment="1">
      <alignment horizontal="center"/>
    </xf>
    <xf numFmtId="0" fontId="7" fillId="11" borderId="20" xfId="0" applyFont="1" applyFill="1" applyBorder="1" applyAlignment="1">
      <alignment horizontal="center"/>
    </xf>
    <xf numFmtId="0" fontId="7" fillId="11" borderId="18" xfId="0" applyFont="1" applyFill="1" applyBorder="1" applyAlignment="1">
      <alignment horizontal="center"/>
    </xf>
    <xf numFmtId="0" fontId="7" fillId="11" borderId="21" xfId="0" applyFont="1" applyFill="1" applyBorder="1" applyAlignment="1">
      <alignment vertical="center"/>
    </xf>
    <xf numFmtId="0" fontId="3" fillId="0" borderId="22" xfId="0" applyFont="1" applyBorder="1"/>
    <xf numFmtId="0" fontId="6" fillId="0" borderId="2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2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3" fillId="0" borderId="0" xfId="0" applyFont="1" applyAlignment="1">
      <alignment horizontal="center"/>
    </xf>
    <xf numFmtId="165" fontId="3" fillId="0" borderId="24" xfId="0" applyNumberFormat="1" applyFont="1" applyBorder="1" applyAlignment="1">
      <alignment horizontal="center"/>
    </xf>
    <xf numFmtId="0" fontId="6" fillId="0" borderId="0" xfId="0" applyFont="1"/>
    <xf numFmtId="165" fontId="7" fillId="0" borderId="24" xfId="0" applyNumberFormat="1" applyFont="1" applyBorder="1" applyAlignment="1">
      <alignment horizontal="center"/>
    </xf>
    <xf numFmtId="165" fontId="1" fillId="0" borderId="0" xfId="1" applyNumberFormat="1" applyFont="1" applyBorder="1"/>
    <xf numFmtId="0" fontId="5" fillId="0" borderId="0" xfId="0" applyFont="1"/>
    <xf numFmtId="0" fontId="0" fillId="13" borderId="0" xfId="0" applyFill="1"/>
    <xf numFmtId="0" fontId="0" fillId="13" borderId="0" xfId="0" applyFill="1" applyAlignment="1">
      <alignment horizontal="left"/>
    </xf>
    <xf numFmtId="0" fontId="14" fillId="0" borderId="0" xfId="0" applyFont="1"/>
    <xf numFmtId="165" fontId="0" fillId="0" borderId="22" xfId="1" applyNumberFormat="1" applyFont="1" applyBorder="1"/>
    <xf numFmtId="165" fontId="0" fillId="0" borderId="0" xfId="1" applyNumberFormat="1" applyFont="1" applyAlignment="1">
      <alignment horizontal="left"/>
    </xf>
    <xf numFmtId="43" fontId="6" fillId="0" borderId="0" xfId="1" applyFont="1"/>
    <xf numFmtId="0" fontId="3" fillId="8" borderId="0" xfId="0" applyFont="1" applyFill="1" applyAlignment="1">
      <alignment horizontal="center"/>
    </xf>
    <xf numFmtId="0" fontId="0" fillId="7" borderId="22" xfId="0" applyFill="1" applyBorder="1" applyAlignment="1">
      <alignment horizontal="left"/>
    </xf>
    <xf numFmtId="0" fontId="3" fillId="0" borderId="0" xfId="0" applyFont="1"/>
    <xf numFmtId="165" fontId="5" fillId="0" borderId="0" xfId="1" applyNumberFormat="1" applyFont="1" applyAlignment="1">
      <alignment horizontal="left"/>
    </xf>
    <xf numFmtId="43" fontId="0" fillId="0" borderId="0" xfId="1" applyFont="1" applyAlignment="1">
      <alignment horizontal="left"/>
    </xf>
    <xf numFmtId="165" fontId="4" fillId="0" borderId="0" xfId="1" applyNumberFormat="1" applyFont="1" applyBorder="1"/>
    <xf numFmtId="0" fontId="6" fillId="0" borderId="0" xfId="0" applyFont="1" applyAlignment="1">
      <alignment vertical="center"/>
    </xf>
    <xf numFmtId="43" fontId="0" fillId="0" borderId="0" xfId="1" applyFont="1" applyAlignment="1">
      <alignment horizontal="left" vertical="center"/>
    </xf>
    <xf numFmtId="165" fontId="0" fillId="0" borderId="0" xfId="1" applyNumberFormat="1" applyFont="1" applyBorder="1" applyAlignment="1">
      <alignment vertical="center"/>
    </xf>
    <xf numFmtId="165" fontId="7" fillId="0" borderId="24" xfId="0" applyNumberFormat="1" applyFont="1" applyBorder="1" applyAlignment="1">
      <alignment horizontal="center" vertical="center"/>
    </xf>
    <xf numFmtId="43" fontId="0" fillId="0" borderId="0" xfId="1" applyFont="1" applyAlignment="1"/>
    <xf numFmtId="165" fontId="0" fillId="10" borderId="0" xfId="1" applyNumberFormat="1" applyFont="1" applyFill="1" applyBorder="1"/>
    <xf numFmtId="43" fontId="1" fillId="0" borderId="0" xfId="1" applyFont="1"/>
    <xf numFmtId="165" fontId="0" fillId="0" borderId="0" xfId="1" applyNumberFormat="1" applyFont="1" applyAlignment="1"/>
    <xf numFmtId="49" fontId="0" fillId="0" borderId="0" xfId="0" applyNumberFormat="1" applyAlignment="1">
      <alignment horizontal="left"/>
    </xf>
    <xf numFmtId="0" fontId="6" fillId="3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2" xfId="0" applyFont="1" applyBorder="1" applyAlignment="1">
      <alignment horizontal="center"/>
    </xf>
    <xf numFmtId="0" fontId="0" fillId="7" borderId="23" xfId="0" applyFill="1" applyBorder="1" applyAlignment="1">
      <alignment horizontal="left"/>
    </xf>
    <xf numFmtId="0" fontId="0" fillId="0" borderId="19" xfId="0" applyBorder="1"/>
    <xf numFmtId="0" fontId="6" fillId="0" borderId="19" xfId="0" applyFont="1" applyBorder="1"/>
    <xf numFmtId="0" fontId="0" fillId="0" borderId="19" xfId="0" applyBorder="1" applyAlignment="1">
      <alignment horizontal="left"/>
    </xf>
    <xf numFmtId="165" fontId="0" fillId="0" borderId="20" xfId="1" applyNumberFormat="1" applyFont="1" applyBorder="1"/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165" fontId="7" fillId="0" borderId="21" xfId="0" applyNumberFormat="1" applyFont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5" fontId="5" fillId="11" borderId="19" xfId="1" applyNumberFormat="1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0" fillId="0" borderId="22" xfId="0" applyBorder="1" applyAlignment="1">
      <alignment horizontal="left"/>
    </xf>
    <xf numFmtId="0" fontId="6" fillId="3" borderId="0" xfId="0" applyFont="1" applyFill="1" applyAlignment="1">
      <alignment horizontal="center"/>
    </xf>
    <xf numFmtId="0" fontId="8" fillId="0" borderId="1" xfId="0" applyFont="1" applyBorder="1" applyAlignment="1">
      <alignment vertical="top"/>
    </xf>
    <xf numFmtId="0" fontId="8" fillId="0" borderId="2" xfId="0" applyFont="1" applyBorder="1" applyAlignment="1">
      <alignment vertical="top"/>
    </xf>
    <xf numFmtId="0" fontId="8" fillId="0" borderId="7" xfId="0" applyFont="1" applyBorder="1" applyAlignment="1">
      <alignment vertical="top"/>
    </xf>
    <xf numFmtId="0" fontId="8" fillId="0" borderId="8" xfId="0" applyFont="1" applyBorder="1" applyAlignment="1">
      <alignment vertical="top"/>
    </xf>
    <xf numFmtId="0" fontId="8" fillId="0" borderId="9" xfId="0" applyFont="1" applyBorder="1" applyAlignment="1">
      <alignment vertical="top"/>
    </xf>
    <xf numFmtId="0" fontId="8" fillId="0" borderId="10" xfId="0" applyFont="1" applyBorder="1" applyAlignment="1">
      <alignment vertical="top"/>
    </xf>
    <xf numFmtId="0" fontId="9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1" fillId="0" borderId="4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4" fontId="12" fillId="0" borderId="5" xfId="0" applyNumberFormat="1" applyFont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49" fontId="12" fillId="0" borderId="5" xfId="0" applyNumberFormat="1" applyFont="1" applyBorder="1" applyAlignment="1">
      <alignment horizontal="center" vertical="center"/>
    </xf>
    <xf numFmtId="0" fontId="3" fillId="12" borderId="0" xfId="0" applyFont="1" applyFill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14" fontId="5" fillId="0" borderId="9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0" fontId="7" fillId="10" borderId="0" xfId="2" applyFont="1" applyFill="1" applyBorder="1" applyAlignment="1">
      <alignment horizontal="center"/>
    </xf>
    <xf numFmtId="0" fontId="7" fillId="11" borderId="14" xfId="0" applyFont="1" applyFill="1" applyBorder="1" applyAlignment="1">
      <alignment horizontal="center"/>
    </xf>
    <xf numFmtId="0" fontId="7" fillId="11" borderId="15" xfId="0" applyFont="1" applyFill="1" applyBorder="1" applyAlignment="1">
      <alignment horizontal="center"/>
    </xf>
    <xf numFmtId="0" fontId="7" fillId="11" borderId="16" xfId="0" applyFont="1" applyFill="1" applyBorder="1" applyAlignment="1">
      <alignment horizontal="center"/>
    </xf>
  </cellXfs>
  <cellStyles count="3">
    <cellStyle name="Milliers" xfId="1" builtinId="3"/>
    <cellStyle name="Neutre" xfId="2" builtinId="28"/>
    <cellStyle name="Normal" xfId="0" builtinId="0"/>
  </cellStyles>
  <dxfs count="545"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62178</xdr:rowOff>
    </xdr:from>
    <xdr:to>
      <xdr:col>1</xdr:col>
      <xdr:colOff>769409</xdr:colOff>
      <xdr:row>3</xdr:row>
      <xdr:rowOff>118989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95E8328-B9DE-4120-91AF-5B82BC404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678"/>
          <a:ext cx="1379009" cy="4568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62178</xdr:rowOff>
    </xdr:from>
    <xdr:to>
      <xdr:col>1</xdr:col>
      <xdr:colOff>766234</xdr:colOff>
      <xdr:row>3</xdr:row>
      <xdr:rowOff>138039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594B014-22F4-40AC-84A3-316F7AB73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678"/>
          <a:ext cx="1375834" cy="4759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A01F8-BBF6-4F8A-8909-2F1C72088280}">
  <sheetPr filterMode="1">
    <tabColor theme="5" tint="0.39997558519241921"/>
  </sheetPr>
  <dimension ref="A1:AF658"/>
  <sheetViews>
    <sheetView tabSelected="1" zoomScale="90" zoomScaleNormal="90" workbookViewId="0">
      <pane ySplit="13" topLeftCell="A14" activePane="bottomLeft" state="frozenSplit"/>
      <selection pane="bottomLeft" activeCell="E329" sqref="E329"/>
    </sheetView>
  </sheetViews>
  <sheetFormatPr baseColWidth="10" defaultColWidth="9.140625" defaultRowHeight="15" x14ac:dyDescent="0.25"/>
  <cols>
    <col min="2" max="2" width="12.85546875" bestFit="1" customWidth="1"/>
    <col min="3" max="3" width="16.42578125" bestFit="1" customWidth="1"/>
    <col min="4" max="4" width="17.42578125" bestFit="1" customWidth="1"/>
    <col min="5" max="5" width="42.140625" style="35" bestFit="1" customWidth="1"/>
    <col min="6" max="6" width="11.140625" style="28" bestFit="1" customWidth="1"/>
    <col min="7" max="9" width="4.140625" style="4" bestFit="1" customWidth="1"/>
    <col min="10" max="10" width="4.140625" style="4" customWidth="1"/>
    <col min="11" max="22" width="4.140625" style="4" bestFit="1" customWidth="1"/>
    <col min="23" max="23" width="4.5703125" style="4" customWidth="1"/>
    <col min="24" max="27" width="4.140625" style="4" bestFit="1" customWidth="1"/>
    <col min="28" max="28" width="10.7109375" style="5" customWidth="1"/>
    <col min="29" max="29" width="74.140625" style="6" bestFit="1" customWidth="1"/>
  </cols>
  <sheetData>
    <row r="1" spans="1:28" x14ac:dyDescent="0.25">
      <c r="A1" s="1"/>
      <c r="C1" s="1"/>
      <c r="D1" s="2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8" ht="15.75" customHeight="1" x14ac:dyDescent="0.25">
      <c r="A2" s="97"/>
      <c r="B2" s="98"/>
      <c r="C2" s="103" t="s">
        <v>0</v>
      </c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7" t="s">
        <v>1</v>
      </c>
      <c r="V2" s="108"/>
      <c r="W2" s="108"/>
      <c r="X2" s="108"/>
      <c r="Y2" s="7"/>
      <c r="Z2" s="7"/>
      <c r="AA2" s="8" t="s">
        <v>2</v>
      </c>
      <c r="AB2" s="9"/>
    </row>
    <row r="3" spans="1:28" ht="15.75" customHeight="1" x14ac:dyDescent="0.25">
      <c r="A3" s="99"/>
      <c r="B3" s="100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7" t="s">
        <v>3</v>
      </c>
      <c r="V3" s="108"/>
      <c r="W3" s="108"/>
      <c r="X3" s="108"/>
      <c r="Y3" s="108"/>
      <c r="Z3" s="108"/>
      <c r="AA3" s="109">
        <v>44207</v>
      </c>
      <c r="AB3" s="110"/>
    </row>
    <row r="4" spans="1:28" ht="15.75" customHeight="1" x14ac:dyDescent="0.25">
      <c r="A4" s="101"/>
      <c r="B4" s="102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7" t="s">
        <v>4</v>
      </c>
      <c r="V4" s="108"/>
      <c r="W4" s="108"/>
      <c r="X4" s="108"/>
      <c r="Y4" s="111"/>
      <c r="Z4" s="111"/>
      <c r="AA4" s="7"/>
      <c r="AB4" s="10">
        <v>0</v>
      </c>
    </row>
    <row r="5" spans="1:28" x14ac:dyDescent="0.25">
      <c r="A5" s="1"/>
      <c r="C5" s="1"/>
      <c r="D5" s="2"/>
      <c r="E5" s="1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8" x14ac:dyDescent="0.25">
      <c r="B6" s="11" t="s">
        <v>5</v>
      </c>
      <c r="C6" s="12" t="s">
        <v>6</v>
      </c>
      <c r="D6" s="13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13" t="s">
        <v>7</v>
      </c>
      <c r="T6" s="114"/>
      <c r="U6" s="114"/>
      <c r="V6" s="115"/>
      <c r="W6" s="113" t="s">
        <v>8</v>
      </c>
      <c r="X6" s="114"/>
      <c r="Y6" s="114"/>
      <c r="Z6" s="115"/>
    </row>
    <row r="7" spans="1:28" x14ac:dyDescent="0.25">
      <c r="B7" s="15"/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16" t="s">
        <v>6</v>
      </c>
      <c r="T7" s="117"/>
      <c r="U7" s="117"/>
      <c r="V7" s="118"/>
      <c r="W7" s="119">
        <f ca="1">TODAY()</f>
        <v>44321</v>
      </c>
      <c r="X7" s="120"/>
      <c r="Y7" s="120"/>
      <c r="Z7" s="121"/>
    </row>
    <row r="8" spans="1:28" x14ac:dyDescent="0.25">
      <c r="B8" s="19"/>
      <c r="C8" s="19"/>
      <c r="D8" s="20"/>
      <c r="E8"/>
      <c r="F8"/>
      <c r="G8"/>
      <c r="H8"/>
      <c r="I8"/>
      <c r="J8"/>
      <c r="K8"/>
      <c r="L8"/>
      <c r="M8"/>
      <c r="N8"/>
      <c r="O8"/>
      <c r="P8"/>
      <c r="Q8"/>
      <c r="R8"/>
      <c r="W8" s="21"/>
      <c r="X8" s="21"/>
      <c r="Y8" s="21"/>
      <c r="Z8" s="21"/>
    </row>
    <row r="9" spans="1:28" x14ac:dyDescent="0.25">
      <c r="B9" s="19"/>
      <c r="C9" s="19"/>
      <c r="D9" s="20"/>
      <c r="E9"/>
      <c r="F9"/>
      <c r="G9" s="22"/>
      <c r="H9" s="23" t="s">
        <v>9</v>
      </c>
      <c r="P9" s="24"/>
      <c r="Q9" s="23" t="s">
        <v>10</v>
      </c>
      <c r="X9" s="25"/>
      <c r="Y9" s="23" t="s">
        <v>11</v>
      </c>
    </row>
    <row r="10" spans="1:28" x14ac:dyDescent="0.25">
      <c r="D10" s="26" t="s">
        <v>12</v>
      </c>
      <c r="E10" s="27">
        <v>44325</v>
      </c>
      <c r="G10" s="29"/>
      <c r="H10" s="23" t="s">
        <v>13</v>
      </c>
      <c r="P10" s="30"/>
      <c r="Q10" s="23" t="s">
        <v>14</v>
      </c>
    </row>
    <row r="11" spans="1:28" x14ac:dyDescent="0.25">
      <c r="D11" s="26" t="s">
        <v>15</v>
      </c>
      <c r="E11" s="27">
        <f>E10+3</f>
        <v>44328</v>
      </c>
      <c r="G11" s="31"/>
      <c r="H11" s="23" t="s">
        <v>16</v>
      </c>
      <c r="P11" s="32"/>
      <c r="Q11" s="23" t="s">
        <v>17</v>
      </c>
    </row>
    <row r="12" spans="1:28" x14ac:dyDescent="0.25">
      <c r="D12" s="26"/>
      <c r="E12" s="33"/>
      <c r="F12" s="34"/>
      <c r="H12" s="23"/>
    </row>
    <row r="13" spans="1:28" x14ac:dyDescent="0.25">
      <c r="G13" s="122" t="s">
        <v>18</v>
      </c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</row>
    <row r="14" spans="1:28" x14ac:dyDescent="0.25">
      <c r="G14" s="4" t="s">
        <v>19</v>
      </c>
    </row>
    <row r="15" spans="1:28" x14ac:dyDescent="0.25">
      <c r="B15" s="36"/>
      <c r="C15" s="37" t="s">
        <v>20</v>
      </c>
      <c r="D15" s="37" t="s">
        <v>21</v>
      </c>
      <c r="E15" s="37" t="s">
        <v>22</v>
      </c>
      <c r="F15" s="38" t="s">
        <v>23</v>
      </c>
      <c r="G15" s="123" t="s">
        <v>24</v>
      </c>
      <c r="H15" s="124"/>
      <c r="I15" s="125"/>
      <c r="J15" s="123" t="s">
        <v>25</v>
      </c>
      <c r="K15" s="124"/>
      <c r="L15" s="125"/>
      <c r="M15" s="124" t="s">
        <v>26</v>
      </c>
      <c r="N15" s="124"/>
      <c r="O15" s="124"/>
      <c r="P15" s="123" t="s">
        <v>27</v>
      </c>
      <c r="Q15" s="124"/>
      <c r="R15" s="125"/>
      <c r="S15" s="124" t="s">
        <v>28</v>
      </c>
      <c r="T15" s="124"/>
      <c r="U15" s="124"/>
      <c r="V15" s="123" t="s">
        <v>29</v>
      </c>
      <c r="W15" s="124"/>
      <c r="X15" s="125"/>
      <c r="Y15" s="123" t="s">
        <v>30</v>
      </c>
      <c r="Z15" s="124"/>
      <c r="AA15" s="125"/>
      <c r="AB15" s="39"/>
    </row>
    <row r="16" spans="1:28" x14ac:dyDescent="0.25">
      <c r="B16" s="40" t="s">
        <v>31</v>
      </c>
      <c r="C16" s="41" t="s">
        <v>32</v>
      </c>
      <c r="D16" s="41" t="s">
        <v>33</v>
      </c>
      <c r="E16" s="41" t="s">
        <v>34</v>
      </c>
      <c r="F16" s="42" t="s">
        <v>35</v>
      </c>
      <c r="G16" s="43">
        <v>1</v>
      </c>
      <c r="H16" s="43">
        <v>2</v>
      </c>
      <c r="I16" s="44">
        <v>3</v>
      </c>
      <c r="J16" s="45">
        <v>1</v>
      </c>
      <c r="K16" s="43">
        <v>2</v>
      </c>
      <c r="L16" s="44">
        <v>3</v>
      </c>
      <c r="M16" s="43">
        <v>1</v>
      </c>
      <c r="N16" s="43">
        <v>2</v>
      </c>
      <c r="O16" s="43">
        <v>3</v>
      </c>
      <c r="P16" s="45">
        <v>1</v>
      </c>
      <c r="Q16" s="43">
        <v>2</v>
      </c>
      <c r="R16" s="44">
        <v>3</v>
      </c>
      <c r="S16" s="43">
        <v>1</v>
      </c>
      <c r="T16" s="43">
        <v>2</v>
      </c>
      <c r="U16" s="43">
        <v>3</v>
      </c>
      <c r="V16" s="45">
        <v>1</v>
      </c>
      <c r="W16" s="43">
        <v>2</v>
      </c>
      <c r="X16" s="44">
        <v>3</v>
      </c>
      <c r="Y16" s="45">
        <v>1</v>
      </c>
      <c r="Z16" s="43">
        <v>2</v>
      </c>
      <c r="AA16" s="44">
        <v>3</v>
      </c>
      <c r="AB16" s="46" t="s">
        <v>36</v>
      </c>
    </row>
    <row r="17" spans="2:29" ht="15" hidden="1" customHeight="1" x14ac:dyDescent="0.25">
      <c r="B17" t="s">
        <v>38</v>
      </c>
      <c r="C17" s="54" t="s">
        <v>37</v>
      </c>
      <c r="D17" s="35" t="s">
        <v>41</v>
      </c>
      <c r="E17" t="s">
        <v>42</v>
      </c>
      <c r="F17" s="28">
        <v>701</v>
      </c>
      <c r="G17" s="48"/>
      <c r="H17" s="49"/>
      <c r="I17" s="50"/>
      <c r="J17" s="48"/>
      <c r="K17" s="49"/>
      <c r="L17" s="50"/>
      <c r="M17" s="49"/>
      <c r="N17" s="49"/>
      <c r="O17" s="49"/>
      <c r="P17" s="48"/>
      <c r="Q17" s="49"/>
      <c r="R17" s="50"/>
      <c r="S17" s="49"/>
      <c r="T17" s="49"/>
      <c r="U17" s="49"/>
      <c r="V17" s="48"/>
      <c r="W17" s="49"/>
      <c r="X17" s="50"/>
      <c r="Y17" s="49"/>
      <c r="Z17" s="49"/>
      <c r="AA17" s="50"/>
      <c r="AB17" s="55">
        <f t="shared" ref="AB17:AB47" si="0">SUM(G17:AA17)*F17</f>
        <v>0</v>
      </c>
      <c r="AC17" s="35"/>
    </row>
    <row r="18" spans="2:29" ht="15" hidden="1" customHeight="1" x14ac:dyDescent="0.25">
      <c r="B18" t="s">
        <v>38</v>
      </c>
      <c r="C18" s="54" t="s">
        <v>37</v>
      </c>
      <c r="D18" s="35" t="s">
        <v>43</v>
      </c>
      <c r="E18" s="35" t="s">
        <v>44</v>
      </c>
      <c r="F18" s="28">
        <v>701</v>
      </c>
      <c r="G18" s="48"/>
      <c r="H18" s="49"/>
      <c r="I18" s="50"/>
      <c r="J18" s="48"/>
      <c r="K18" s="49"/>
      <c r="L18" s="50"/>
      <c r="M18" s="49"/>
      <c r="N18" s="49"/>
      <c r="O18" s="49"/>
      <c r="P18" s="48"/>
      <c r="Q18" s="49"/>
      <c r="R18" s="50"/>
      <c r="S18" s="49"/>
      <c r="T18" s="49"/>
      <c r="U18" s="49"/>
      <c r="V18" s="48"/>
      <c r="W18" s="49"/>
      <c r="X18" s="50"/>
      <c r="Y18" s="49"/>
      <c r="Z18" s="49"/>
      <c r="AA18" s="50"/>
      <c r="AB18" s="55">
        <f t="shared" si="0"/>
        <v>0</v>
      </c>
      <c r="AC18" s="35"/>
    </row>
    <row r="19" spans="2:29" ht="15" hidden="1" customHeight="1" x14ac:dyDescent="0.25">
      <c r="B19" t="s">
        <v>38</v>
      </c>
      <c r="C19" s="54" t="s">
        <v>37</v>
      </c>
      <c r="D19" s="35" t="s">
        <v>45</v>
      </c>
      <c r="E19" s="35" t="s">
        <v>46</v>
      </c>
      <c r="F19" s="28">
        <v>2805</v>
      </c>
      <c r="G19" s="48"/>
      <c r="H19" s="49"/>
      <c r="I19" s="50"/>
      <c r="J19" s="48"/>
      <c r="K19" s="49"/>
      <c r="L19" s="50"/>
      <c r="M19" s="49"/>
      <c r="N19" s="49"/>
      <c r="O19" s="49"/>
      <c r="P19" s="48"/>
      <c r="Q19" s="49"/>
      <c r="R19" s="50"/>
      <c r="S19" s="49"/>
      <c r="T19" s="49"/>
      <c r="U19" s="49"/>
      <c r="V19" s="48"/>
      <c r="W19" s="49"/>
      <c r="X19" s="50"/>
      <c r="Y19" s="49"/>
      <c r="Z19" s="49"/>
      <c r="AA19" s="50"/>
      <c r="AB19" s="55">
        <f t="shared" si="0"/>
        <v>0</v>
      </c>
      <c r="AC19" s="23"/>
    </row>
    <row r="20" spans="2:29" ht="15" hidden="1" customHeight="1" x14ac:dyDescent="0.25">
      <c r="B20" t="s">
        <v>38</v>
      </c>
      <c r="C20" s="54" t="s">
        <v>37</v>
      </c>
      <c r="D20" s="35" t="s">
        <v>47</v>
      </c>
      <c r="E20" s="35" t="s">
        <v>48</v>
      </c>
      <c r="F20" s="28">
        <v>2805</v>
      </c>
      <c r="G20" s="48"/>
      <c r="H20" s="49"/>
      <c r="I20" s="50"/>
      <c r="J20" s="48"/>
      <c r="K20" s="49"/>
      <c r="L20" s="50"/>
      <c r="M20" s="49"/>
      <c r="N20" s="49"/>
      <c r="O20" s="49"/>
      <c r="P20" s="48"/>
      <c r="Q20" s="49"/>
      <c r="R20" s="50"/>
      <c r="S20" s="49"/>
      <c r="T20" s="49"/>
      <c r="U20" s="49"/>
      <c r="V20" s="48"/>
      <c r="W20" s="49"/>
      <c r="X20" s="50"/>
      <c r="Y20" s="49"/>
      <c r="Z20" s="49"/>
      <c r="AA20" s="50"/>
      <c r="AB20" s="55">
        <f t="shared" si="0"/>
        <v>0</v>
      </c>
      <c r="AC20" s="23"/>
    </row>
    <row r="21" spans="2:29" ht="15" hidden="1" customHeight="1" x14ac:dyDescent="0.25">
      <c r="B21" t="s">
        <v>38</v>
      </c>
      <c r="C21" s="54" t="s">
        <v>37</v>
      </c>
      <c r="D21" s="35" t="s">
        <v>49</v>
      </c>
      <c r="E21" s="35" t="s">
        <v>50</v>
      </c>
      <c r="F21" s="56">
        <v>3740</v>
      </c>
      <c r="G21" s="48"/>
      <c r="H21" s="49"/>
      <c r="I21" s="50"/>
      <c r="J21" s="48"/>
      <c r="K21" s="49"/>
      <c r="L21" s="50"/>
      <c r="M21" s="49"/>
      <c r="N21" s="49"/>
      <c r="O21" s="50"/>
      <c r="Q21" s="52"/>
      <c r="R21" s="50"/>
      <c r="S21" s="49"/>
      <c r="T21" s="49"/>
      <c r="U21" s="49"/>
      <c r="V21" s="48"/>
      <c r="W21" s="49"/>
      <c r="X21" s="50"/>
      <c r="Y21" s="49"/>
      <c r="Z21" s="49"/>
      <c r="AA21" s="50"/>
      <c r="AB21" s="55">
        <f t="shared" si="0"/>
        <v>0</v>
      </c>
      <c r="AC21" s="23"/>
    </row>
    <row r="22" spans="2:29" ht="15" hidden="1" customHeight="1" x14ac:dyDescent="0.25">
      <c r="B22" t="s">
        <v>38</v>
      </c>
      <c r="C22" s="54" t="s">
        <v>37</v>
      </c>
      <c r="D22" s="35" t="s">
        <v>51</v>
      </c>
      <c r="E22" s="35" t="s">
        <v>52</v>
      </c>
      <c r="F22" s="56">
        <v>3740</v>
      </c>
      <c r="G22" s="48"/>
      <c r="H22" s="49"/>
      <c r="I22" s="50"/>
      <c r="J22" s="48"/>
      <c r="K22" s="49"/>
      <c r="L22" s="50"/>
      <c r="M22" s="49"/>
      <c r="N22" s="49"/>
      <c r="O22" s="50"/>
      <c r="P22" s="49"/>
      <c r="Q22" s="49"/>
      <c r="R22" s="50"/>
      <c r="S22" s="49"/>
      <c r="T22" s="49"/>
      <c r="U22" s="49"/>
      <c r="V22" s="48"/>
      <c r="W22" s="49"/>
      <c r="X22" s="50"/>
      <c r="Y22" s="49"/>
      <c r="Z22" s="49"/>
      <c r="AA22" s="50"/>
      <c r="AB22" s="55">
        <f t="shared" si="0"/>
        <v>0</v>
      </c>
      <c r="AC22" s="23"/>
    </row>
    <row r="23" spans="2:29" ht="15" hidden="1" customHeight="1" x14ac:dyDescent="0.25">
      <c r="B23" t="s">
        <v>38</v>
      </c>
      <c r="C23" s="54" t="s">
        <v>37</v>
      </c>
      <c r="D23" t="s">
        <v>53</v>
      </c>
      <c r="E23" s="35" t="s">
        <v>54</v>
      </c>
      <c r="F23" s="28">
        <v>5608</v>
      </c>
      <c r="G23" s="48"/>
      <c r="H23" s="49"/>
      <c r="I23" s="50"/>
      <c r="J23" s="48"/>
      <c r="K23" s="49"/>
      <c r="L23" s="50"/>
      <c r="M23" s="49"/>
      <c r="N23" s="49"/>
      <c r="O23" s="49"/>
      <c r="P23" s="48"/>
      <c r="Q23" s="49"/>
      <c r="R23" s="50"/>
      <c r="S23" s="49"/>
      <c r="T23" s="49"/>
      <c r="U23" s="49"/>
      <c r="V23" s="48"/>
      <c r="W23" s="49"/>
      <c r="X23" s="50"/>
      <c r="Y23" s="49"/>
      <c r="Z23" s="49"/>
      <c r="AA23" s="50"/>
      <c r="AB23" s="55">
        <f t="shared" si="0"/>
        <v>0</v>
      </c>
      <c r="AC23" s="35"/>
    </row>
    <row r="24" spans="2:29" ht="15" hidden="1" customHeight="1" x14ac:dyDescent="0.25">
      <c r="B24" t="s">
        <v>38</v>
      </c>
      <c r="C24" s="54" t="s">
        <v>37</v>
      </c>
      <c r="D24" t="s">
        <v>55</v>
      </c>
      <c r="E24" s="35" t="s">
        <v>56</v>
      </c>
      <c r="F24" s="28">
        <v>1122</v>
      </c>
      <c r="G24" s="48"/>
      <c r="H24" s="49"/>
      <c r="I24" s="50"/>
      <c r="J24" s="49"/>
      <c r="K24" s="49"/>
      <c r="L24" s="49"/>
      <c r="M24" s="48"/>
      <c r="N24" s="49"/>
      <c r="O24" s="49"/>
      <c r="P24" s="48"/>
      <c r="Q24" s="49"/>
      <c r="R24" s="50"/>
      <c r="S24" s="49"/>
      <c r="T24" s="49"/>
      <c r="U24" s="49"/>
      <c r="V24" s="48"/>
      <c r="W24" s="49"/>
      <c r="X24" s="50"/>
      <c r="Y24" s="49"/>
      <c r="Z24" s="49"/>
      <c r="AA24" s="50"/>
      <c r="AB24" s="55">
        <f t="shared" si="0"/>
        <v>0</v>
      </c>
      <c r="AC24" s="35"/>
    </row>
    <row r="25" spans="2:29" ht="15" hidden="1" customHeight="1" x14ac:dyDescent="0.25">
      <c r="B25" t="s">
        <v>38</v>
      </c>
      <c r="C25" s="54" t="s">
        <v>37</v>
      </c>
      <c r="D25" t="s">
        <v>57</v>
      </c>
      <c r="E25" s="35" t="s">
        <v>58</v>
      </c>
      <c r="F25" s="28">
        <v>1122</v>
      </c>
      <c r="G25" s="48"/>
      <c r="H25" s="49"/>
      <c r="I25" s="50"/>
      <c r="J25" s="48"/>
      <c r="K25" s="49"/>
      <c r="L25" s="50"/>
      <c r="M25" s="49"/>
      <c r="N25" s="49"/>
      <c r="O25" s="49"/>
      <c r="P25" s="48"/>
      <c r="Q25" s="49"/>
      <c r="R25" s="50"/>
      <c r="S25" s="49"/>
      <c r="T25" s="49"/>
      <c r="U25" s="49"/>
      <c r="V25" s="48"/>
      <c r="W25" s="49"/>
      <c r="X25" s="50"/>
      <c r="Y25" s="49"/>
      <c r="Z25" s="49"/>
      <c r="AA25" s="50"/>
      <c r="AB25" s="55">
        <f t="shared" si="0"/>
        <v>0</v>
      </c>
      <c r="AC25" s="35"/>
    </row>
    <row r="26" spans="2:29" ht="15" hidden="1" customHeight="1" x14ac:dyDescent="0.25">
      <c r="B26" t="s">
        <v>38</v>
      </c>
      <c r="C26" s="54" t="s">
        <v>37</v>
      </c>
      <c r="D26" t="s">
        <v>59</v>
      </c>
      <c r="E26" s="35" t="s">
        <v>60</v>
      </c>
      <c r="F26" s="28">
        <v>1122</v>
      </c>
      <c r="G26" s="48"/>
      <c r="H26" s="49"/>
      <c r="I26" s="50"/>
      <c r="J26" s="48"/>
      <c r="K26" s="49"/>
      <c r="L26" s="50"/>
      <c r="M26" s="49"/>
      <c r="N26" s="49"/>
      <c r="O26" s="49"/>
      <c r="P26" s="48"/>
      <c r="Q26" s="49"/>
      <c r="R26" s="50"/>
      <c r="S26" s="49"/>
      <c r="T26" s="49"/>
      <c r="U26" s="49"/>
      <c r="V26" s="48"/>
      <c r="W26" s="49"/>
      <c r="X26" s="50"/>
      <c r="Y26" s="49"/>
      <c r="Z26" s="49"/>
      <c r="AA26" s="50"/>
      <c r="AB26" s="55">
        <f t="shared" si="0"/>
        <v>0</v>
      </c>
      <c r="AC26" s="35"/>
    </row>
    <row r="27" spans="2:29" ht="15" hidden="1" customHeight="1" x14ac:dyDescent="0.25">
      <c r="B27" t="s">
        <v>38</v>
      </c>
      <c r="C27" s="54" t="s">
        <v>37</v>
      </c>
      <c r="D27" t="s">
        <v>61</v>
      </c>
      <c r="E27" s="35" t="s">
        <v>62</v>
      </c>
      <c r="F27" s="28">
        <v>1122</v>
      </c>
      <c r="G27" s="48"/>
      <c r="H27" s="49"/>
      <c r="I27" s="50"/>
      <c r="J27" s="48"/>
      <c r="K27" s="49"/>
      <c r="L27" s="50"/>
      <c r="M27" s="49"/>
      <c r="N27" s="49"/>
      <c r="O27" s="49"/>
      <c r="P27" s="48"/>
      <c r="Q27" s="49"/>
      <c r="R27" s="50"/>
      <c r="S27" s="49"/>
      <c r="T27" s="49"/>
      <c r="U27" s="49"/>
      <c r="V27" s="48"/>
      <c r="W27" s="49"/>
      <c r="X27" s="50"/>
      <c r="Y27" s="49"/>
      <c r="Z27" s="49"/>
      <c r="AA27" s="50"/>
      <c r="AB27" s="55">
        <f t="shared" si="0"/>
        <v>0</v>
      </c>
      <c r="AC27" s="35"/>
    </row>
    <row r="28" spans="2:29" ht="15" hidden="1" customHeight="1" x14ac:dyDescent="0.25">
      <c r="B28" t="s">
        <v>38</v>
      </c>
      <c r="C28" s="54" t="s">
        <v>37</v>
      </c>
      <c r="D28" t="s">
        <v>63</v>
      </c>
      <c r="E28" s="35" t="s">
        <v>64</v>
      </c>
      <c r="F28" s="28">
        <v>2805</v>
      </c>
      <c r="G28" s="48"/>
      <c r="H28" s="49"/>
      <c r="I28" s="50"/>
      <c r="J28" s="48"/>
      <c r="K28" s="49"/>
      <c r="L28" s="50"/>
      <c r="M28" s="49"/>
      <c r="N28" s="49"/>
      <c r="O28" s="49"/>
      <c r="P28" s="48"/>
      <c r="Q28" s="49"/>
      <c r="R28" s="50"/>
      <c r="S28" s="49"/>
      <c r="T28" s="49"/>
      <c r="U28" s="49"/>
      <c r="V28" s="48"/>
      <c r="W28" s="49"/>
      <c r="X28" s="50"/>
      <c r="Y28" s="49"/>
      <c r="Z28" s="49"/>
      <c r="AA28" s="50"/>
      <c r="AB28" s="55">
        <f t="shared" si="0"/>
        <v>0</v>
      </c>
      <c r="AC28" s="35"/>
    </row>
    <row r="29" spans="2:29" ht="15" hidden="1" customHeight="1" x14ac:dyDescent="0.25">
      <c r="B29" t="s">
        <v>38</v>
      </c>
      <c r="C29" s="54" t="s">
        <v>37</v>
      </c>
      <c r="D29" t="s">
        <v>53</v>
      </c>
      <c r="E29" s="35" t="s">
        <v>65</v>
      </c>
      <c r="F29" s="28">
        <v>2805</v>
      </c>
      <c r="G29" s="48"/>
      <c r="H29" s="49"/>
      <c r="I29" s="50"/>
      <c r="J29" s="48"/>
      <c r="K29" s="49"/>
      <c r="L29" s="50"/>
      <c r="M29" s="49"/>
      <c r="N29" s="49"/>
      <c r="O29" s="49"/>
      <c r="P29" s="48"/>
      <c r="Q29" s="49"/>
      <c r="R29" s="50"/>
      <c r="S29" s="49"/>
      <c r="T29" s="49"/>
      <c r="U29" s="49"/>
      <c r="V29" s="48"/>
      <c r="W29" s="49"/>
      <c r="X29" s="50"/>
      <c r="Y29" s="49"/>
      <c r="Z29" s="49"/>
      <c r="AA29" s="50"/>
      <c r="AB29" s="55">
        <f t="shared" si="0"/>
        <v>0</v>
      </c>
      <c r="AC29" s="35"/>
    </row>
    <row r="30" spans="2:29" ht="15" hidden="1" customHeight="1" x14ac:dyDescent="0.25">
      <c r="B30" t="s">
        <v>38</v>
      </c>
      <c r="C30" s="54" t="s">
        <v>37</v>
      </c>
      <c r="D30" t="s">
        <v>66</v>
      </c>
      <c r="E30" s="35" t="s">
        <v>67</v>
      </c>
      <c r="F30" s="28">
        <v>2805</v>
      </c>
      <c r="G30" s="48"/>
      <c r="H30" s="49"/>
      <c r="I30" s="50"/>
      <c r="J30" s="48"/>
      <c r="K30" s="49"/>
      <c r="L30" s="50"/>
      <c r="M30" s="49"/>
      <c r="N30" s="49"/>
      <c r="O30" s="49"/>
      <c r="P30" s="48"/>
      <c r="Q30" s="49"/>
      <c r="R30" s="50"/>
      <c r="S30" s="49"/>
      <c r="T30" s="49"/>
      <c r="U30" s="49"/>
      <c r="V30" s="48"/>
      <c r="W30" s="49"/>
      <c r="X30" s="50"/>
      <c r="Y30" s="49"/>
      <c r="Z30" s="49"/>
      <c r="AA30" s="50"/>
      <c r="AB30" s="55">
        <f t="shared" si="0"/>
        <v>0</v>
      </c>
      <c r="AC30" s="35"/>
    </row>
    <row r="31" spans="2:29" ht="15" hidden="1" customHeight="1" x14ac:dyDescent="0.25">
      <c r="B31" t="s">
        <v>38</v>
      </c>
      <c r="C31" s="54" t="s">
        <v>37</v>
      </c>
      <c r="D31" t="s">
        <v>68</v>
      </c>
      <c r="E31" s="35" t="s">
        <v>69</v>
      </c>
      <c r="F31" s="28">
        <v>2805</v>
      </c>
      <c r="G31" s="48"/>
      <c r="H31" s="49"/>
      <c r="I31" s="50"/>
      <c r="J31" s="48"/>
      <c r="K31" s="49"/>
      <c r="L31" s="50"/>
      <c r="M31" s="49"/>
      <c r="N31" s="49"/>
      <c r="O31" s="49"/>
      <c r="P31" s="48"/>
      <c r="Q31" s="49"/>
      <c r="R31" s="50"/>
      <c r="S31" s="49"/>
      <c r="T31" s="49"/>
      <c r="U31" s="49"/>
      <c r="V31" s="48"/>
      <c r="W31" s="49"/>
      <c r="X31" s="50"/>
      <c r="Y31" s="49"/>
      <c r="Z31" s="49"/>
      <c r="AA31" s="50"/>
      <c r="AB31" s="55">
        <f t="shared" si="0"/>
        <v>0</v>
      </c>
      <c r="AC31" s="35"/>
    </row>
    <row r="32" spans="2:29" ht="15" hidden="1" customHeight="1" x14ac:dyDescent="0.25">
      <c r="B32" t="s">
        <v>38</v>
      </c>
      <c r="C32" s="54"/>
      <c r="D32" t="s">
        <v>70</v>
      </c>
      <c r="E32" s="35" t="s">
        <v>71</v>
      </c>
      <c r="F32" s="28">
        <v>2805</v>
      </c>
      <c r="G32" s="48"/>
      <c r="H32" s="49"/>
      <c r="I32" s="50"/>
      <c r="J32" s="48"/>
      <c r="K32" s="49"/>
      <c r="L32" s="50"/>
      <c r="M32" s="49"/>
      <c r="N32" s="49"/>
      <c r="O32" s="49"/>
      <c r="P32" s="48"/>
      <c r="Q32" s="49"/>
      <c r="R32" s="50"/>
      <c r="S32" s="49"/>
      <c r="T32" s="49"/>
      <c r="U32" s="49"/>
      <c r="V32" s="48"/>
      <c r="W32" s="49"/>
      <c r="X32" s="50"/>
      <c r="Y32" s="49"/>
      <c r="Z32" s="49"/>
      <c r="AA32" s="50"/>
      <c r="AB32" s="55">
        <f t="shared" si="0"/>
        <v>0</v>
      </c>
      <c r="AC32" s="35"/>
    </row>
    <row r="33" spans="2:29" ht="15" hidden="1" customHeight="1" x14ac:dyDescent="0.25">
      <c r="B33" t="s">
        <v>38</v>
      </c>
      <c r="C33" s="54" t="s">
        <v>37</v>
      </c>
      <c r="D33" t="s">
        <v>72</v>
      </c>
      <c r="E33" s="35" t="s">
        <v>73</v>
      </c>
      <c r="F33" s="28">
        <v>3740</v>
      </c>
      <c r="G33" s="48"/>
      <c r="H33" s="49"/>
      <c r="I33" s="49"/>
      <c r="J33" s="48"/>
      <c r="K33" s="49"/>
      <c r="L33" s="50"/>
      <c r="M33" s="49"/>
      <c r="N33" s="49"/>
      <c r="O33" s="49"/>
      <c r="P33" s="48"/>
      <c r="Q33" s="49"/>
      <c r="R33" s="50"/>
      <c r="S33" s="49"/>
      <c r="T33" s="49"/>
      <c r="U33" s="50"/>
      <c r="V33" s="48"/>
      <c r="W33" s="49"/>
      <c r="X33" s="50"/>
      <c r="Y33" s="49"/>
      <c r="Z33" s="49"/>
      <c r="AA33" s="50"/>
      <c r="AB33" s="55">
        <f t="shared" si="0"/>
        <v>0</v>
      </c>
      <c r="AC33" s="35"/>
    </row>
    <row r="34" spans="2:29" ht="15" hidden="1" customHeight="1" x14ac:dyDescent="0.25">
      <c r="B34" t="s">
        <v>38</v>
      </c>
      <c r="C34" s="54" t="s">
        <v>37</v>
      </c>
      <c r="D34" t="s">
        <v>74</v>
      </c>
      <c r="E34" s="35" t="s">
        <v>75</v>
      </c>
      <c r="F34" s="28">
        <v>720</v>
      </c>
      <c r="G34" s="48"/>
      <c r="H34" s="49"/>
      <c r="I34" s="50"/>
      <c r="J34" s="48"/>
      <c r="K34" s="49"/>
      <c r="L34" s="50"/>
      <c r="M34" s="49"/>
      <c r="N34" s="49"/>
      <c r="O34" s="49"/>
      <c r="P34" s="48"/>
      <c r="Q34" s="49"/>
      <c r="R34" s="50"/>
      <c r="S34" s="49"/>
      <c r="T34" s="49"/>
      <c r="U34" s="49"/>
      <c r="V34" s="48"/>
      <c r="W34" s="49"/>
      <c r="X34" s="50"/>
      <c r="Y34" s="49"/>
      <c r="Z34" s="49"/>
      <c r="AA34" s="50"/>
      <c r="AB34" s="55">
        <f t="shared" si="0"/>
        <v>0</v>
      </c>
      <c r="AC34" s="35"/>
    </row>
    <row r="35" spans="2:29" ht="15" hidden="1" customHeight="1" x14ac:dyDescent="0.25">
      <c r="B35" t="s">
        <v>38</v>
      </c>
      <c r="C35" s="54"/>
      <c r="D35" t="s">
        <v>76</v>
      </c>
      <c r="E35" s="35" t="s">
        <v>77</v>
      </c>
      <c r="F35" s="28">
        <v>720</v>
      </c>
      <c r="G35" s="48"/>
      <c r="H35" s="49"/>
      <c r="I35" s="50"/>
      <c r="J35" s="48"/>
      <c r="K35" s="49"/>
      <c r="L35" s="50"/>
      <c r="M35" s="49"/>
      <c r="N35" s="49"/>
      <c r="O35" s="49"/>
      <c r="P35" s="48"/>
      <c r="Q35" s="49"/>
      <c r="R35" s="50"/>
      <c r="S35" s="49"/>
      <c r="T35" s="49"/>
      <c r="U35" s="49"/>
      <c r="V35" s="48"/>
      <c r="W35" s="49"/>
      <c r="X35" s="50"/>
      <c r="Y35" s="49"/>
      <c r="Z35" s="49"/>
      <c r="AA35" s="50"/>
      <c r="AB35" s="55">
        <f t="shared" si="0"/>
        <v>0</v>
      </c>
      <c r="AC35" s="57"/>
    </row>
    <row r="36" spans="2:29" ht="15" hidden="1" customHeight="1" x14ac:dyDescent="0.25">
      <c r="B36" t="s">
        <v>38</v>
      </c>
      <c r="C36" s="54"/>
      <c r="D36" t="s">
        <v>78</v>
      </c>
      <c r="E36" s="35" t="s">
        <v>79</v>
      </c>
      <c r="F36" s="28">
        <v>720</v>
      </c>
      <c r="G36" s="48"/>
      <c r="H36" s="49"/>
      <c r="I36" s="50"/>
      <c r="J36" s="48"/>
      <c r="K36" s="49"/>
      <c r="L36" s="50"/>
      <c r="M36" s="49"/>
      <c r="N36" s="49"/>
      <c r="O36" s="49"/>
      <c r="P36" s="48"/>
      <c r="Q36" s="49"/>
      <c r="R36" s="50"/>
      <c r="S36" s="49"/>
      <c r="T36" s="49"/>
      <c r="U36" s="49"/>
      <c r="V36" s="48"/>
      <c r="W36" s="49"/>
      <c r="X36" s="50"/>
      <c r="Y36" s="49"/>
      <c r="Z36" s="49"/>
      <c r="AA36" s="50"/>
      <c r="AB36" s="55">
        <f t="shared" si="0"/>
        <v>0</v>
      </c>
      <c r="AC36" s="23"/>
    </row>
    <row r="37" spans="2:29" ht="15" hidden="1" customHeight="1" x14ac:dyDescent="0.25">
      <c r="B37" t="s">
        <v>38</v>
      </c>
      <c r="C37" s="54"/>
      <c r="D37" t="s">
        <v>80</v>
      </c>
      <c r="E37" s="35" t="s">
        <v>81</v>
      </c>
      <c r="F37" s="28">
        <v>1122</v>
      </c>
      <c r="G37" s="48"/>
      <c r="H37" s="49"/>
      <c r="I37" s="50"/>
      <c r="J37" s="48"/>
      <c r="K37" s="49"/>
      <c r="L37" s="50"/>
      <c r="M37" s="49"/>
      <c r="N37" s="49"/>
      <c r="O37" s="49"/>
      <c r="P37" s="48"/>
      <c r="Q37" s="49"/>
      <c r="R37" s="50"/>
      <c r="S37" s="49"/>
      <c r="T37" s="49"/>
      <c r="U37" s="49"/>
      <c r="V37" s="48"/>
      <c r="W37" s="49"/>
      <c r="X37" s="50"/>
      <c r="Y37" s="49"/>
      <c r="Z37" s="49"/>
      <c r="AA37" s="50"/>
      <c r="AB37" s="55">
        <f t="shared" si="0"/>
        <v>0</v>
      </c>
      <c r="AC37" s="35"/>
    </row>
    <row r="38" spans="2:29" ht="15" hidden="1" customHeight="1" x14ac:dyDescent="0.25">
      <c r="B38" t="s">
        <v>38</v>
      </c>
      <c r="C38" s="54"/>
      <c r="D38" t="s">
        <v>82</v>
      </c>
      <c r="E38" s="35" t="s">
        <v>83</v>
      </c>
      <c r="F38" s="28">
        <v>1122</v>
      </c>
      <c r="G38" s="48"/>
      <c r="H38" s="49"/>
      <c r="I38" s="50"/>
      <c r="J38" s="48"/>
      <c r="K38" s="49"/>
      <c r="L38" s="50"/>
      <c r="M38" s="49"/>
      <c r="N38" s="49"/>
      <c r="O38" s="49"/>
      <c r="P38" s="48"/>
      <c r="Q38" s="49"/>
      <c r="R38" s="50"/>
      <c r="S38" s="49"/>
      <c r="T38" s="49"/>
      <c r="U38" s="49"/>
      <c r="V38" s="48"/>
      <c r="W38" s="49"/>
      <c r="X38" s="50"/>
      <c r="Y38" s="49"/>
      <c r="Z38" s="49"/>
      <c r="AA38" s="50"/>
      <c r="AB38" s="55">
        <f t="shared" si="0"/>
        <v>0</v>
      </c>
      <c r="AC38" s="35"/>
    </row>
    <row r="39" spans="2:29" ht="15" hidden="1" customHeight="1" x14ac:dyDescent="0.25">
      <c r="B39" t="s">
        <v>38</v>
      </c>
      <c r="C39" s="54" t="s">
        <v>37</v>
      </c>
      <c r="D39" t="s">
        <v>84</v>
      </c>
      <c r="E39" s="35" t="s">
        <v>85</v>
      </c>
      <c r="F39" s="28">
        <v>3600</v>
      </c>
      <c r="G39" s="48"/>
      <c r="H39" s="49"/>
      <c r="I39" s="50"/>
      <c r="J39" s="48"/>
      <c r="K39" s="49"/>
      <c r="L39" s="50"/>
      <c r="M39" s="49"/>
      <c r="N39" s="49"/>
      <c r="O39" s="49"/>
      <c r="P39" s="48"/>
      <c r="Q39" s="49"/>
      <c r="R39" s="50"/>
      <c r="S39" s="49"/>
      <c r="T39" s="49"/>
      <c r="U39" s="49"/>
      <c r="V39" s="48"/>
      <c r="W39" s="49"/>
      <c r="X39" s="50"/>
      <c r="Y39" s="49"/>
      <c r="Z39" s="49"/>
      <c r="AA39" s="50"/>
      <c r="AB39" s="55">
        <f t="shared" si="0"/>
        <v>0</v>
      </c>
      <c r="AC39" s="35"/>
    </row>
    <row r="40" spans="2:29" ht="15" hidden="1" customHeight="1" x14ac:dyDescent="0.25">
      <c r="B40" t="s">
        <v>38</v>
      </c>
      <c r="C40" s="54"/>
      <c r="D40" t="s">
        <v>86</v>
      </c>
      <c r="E40" s="35" t="s">
        <v>87</v>
      </c>
      <c r="F40" s="28">
        <v>720</v>
      </c>
      <c r="G40" s="48"/>
      <c r="H40" s="49"/>
      <c r="I40" s="50"/>
      <c r="J40" s="48"/>
      <c r="K40" s="49"/>
      <c r="L40" s="50"/>
      <c r="M40" s="49"/>
      <c r="N40" s="49"/>
      <c r="O40" s="49"/>
      <c r="P40" s="48"/>
      <c r="Q40" s="49"/>
      <c r="R40" s="50"/>
      <c r="S40" s="49"/>
      <c r="T40" s="49"/>
      <c r="U40" s="49"/>
      <c r="V40" s="48"/>
      <c r="W40" s="49"/>
      <c r="X40" s="50"/>
      <c r="Y40" s="49"/>
      <c r="Z40" s="49"/>
      <c r="AA40" s="50"/>
      <c r="AB40" s="55">
        <f t="shared" si="0"/>
        <v>0</v>
      </c>
      <c r="AC40" s="23"/>
    </row>
    <row r="41" spans="2:29" ht="15" hidden="1" customHeight="1" x14ac:dyDescent="0.25">
      <c r="B41" t="s">
        <v>38</v>
      </c>
      <c r="C41" s="54"/>
      <c r="D41" s="58" t="s">
        <v>88</v>
      </c>
      <c r="E41" s="59" t="s">
        <v>89</v>
      </c>
      <c r="F41" s="28">
        <v>1122</v>
      </c>
      <c r="G41" s="48"/>
      <c r="H41" s="49"/>
      <c r="I41" s="50"/>
      <c r="J41" s="48"/>
      <c r="K41" s="49"/>
      <c r="L41" s="50"/>
      <c r="M41" s="49"/>
      <c r="N41" s="49"/>
      <c r="O41" s="49"/>
      <c r="P41" s="48"/>
      <c r="Q41" s="49"/>
      <c r="R41" s="50"/>
      <c r="S41" s="49"/>
      <c r="T41" s="49"/>
      <c r="U41" s="49"/>
      <c r="V41" s="48"/>
      <c r="W41" s="49"/>
      <c r="X41" s="50"/>
      <c r="Y41" s="49"/>
      <c r="Z41" s="49"/>
      <c r="AA41" s="50"/>
      <c r="AB41" s="55">
        <f t="shared" si="0"/>
        <v>0</v>
      </c>
      <c r="AC41" s="35"/>
    </row>
    <row r="42" spans="2:29" ht="15" hidden="1" customHeight="1" x14ac:dyDescent="0.25">
      <c r="B42" t="s">
        <v>38</v>
      </c>
      <c r="C42" s="54"/>
      <c r="D42" s="58" t="s">
        <v>90</v>
      </c>
      <c r="E42" s="59" t="s">
        <v>91</v>
      </c>
      <c r="F42" s="28">
        <v>1122</v>
      </c>
      <c r="G42" s="48"/>
      <c r="H42" s="49"/>
      <c r="I42" s="50"/>
      <c r="J42" s="48"/>
      <c r="K42" s="49"/>
      <c r="L42" s="50"/>
      <c r="M42" s="49"/>
      <c r="N42" s="49"/>
      <c r="O42" s="49"/>
      <c r="P42" s="48"/>
      <c r="Q42" s="49"/>
      <c r="R42" s="50"/>
      <c r="S42" s="49"/>
      <c r="T42" s="49"/>
      <c r="U42" s="49"/>
      <c r="V42" s="48"/>
      <c r="W42" s="49"/>
      <c r="X42" s="50"/>
      <c r="Y42" s="49"/>
      <c r="Z42" s="49"/>
      <c r="AA42" s="50"/>
      <c r="AB42" s="55">
        <f t="shared" si="0"/>
        <v>0</v>
      </c>
      <c r="AC42" s="35"/>
    </row>
    <row r="43" spans="2:29" ht="15" hidden="1" customHeight="1" x14ac:dyDescent="0.25">
      <c r="B43" t="s">
        <v>38</v>
      </c>
      <c r="C43" s="54"/>
      <c r="D43" s="60" t="s">
        <v>92</v>
      </c>
      <c r="E43" s="60" t="s">
        <v>93</v>
      </c>
      <c r="F43" s="28">
        <v>4000</v>
      </c>
      <c r="G43" s="48"/>
      <c r="H43" s="49"/>
      <c r="I43" s="50"/>
      <c r="J43" s="48"/>
      <c r="K43" s="49"/>
      <c r="L43" s="50"/>
      <c r="M43" s="49"/>
      <c r="N43" s="49"/>
      <c r="O43" s="49"/>
      <c r="P43" s="48"/>
      <c r="Q43" s="49"/>
      <c r="R43" s="50"/>
      <c r="S43" s="49"/>
      <c r="T43" s="49"/>
      <c r="U43" s="49"/>
      <c r="V43" s="48"/>
      <c r="W43" s="49"/>
      <c r="X43" s="50"/>
      <c r="Y43" s="49"/>
      <c r="Z43" s="49"/>
      <c r="AA43" s="50"/>
      <c r="AB43" s="55">
        <f t="shared" si="0"/>
        <v>0</v>
      </c>
      <c r="AC43" s="35"/>
    </row>
    <row r="44" spans="2:29" ht="15" hidden="1" customHeight="1" x14ac:dyDescent="0.25">
      <c r="B44" t="s">
        <v>38</v>
      </c>
      <c r="C44" s="54"/>
      <c r="D44" s="60" t="s">
        <v>94</v>
      </c>
      <c r="E44" s="60" t="s">
        <v>95</v>
      </c>
      <c r="F44" s="61">
        <v>720</v>
      </c>
      <c r="G44" s="49"/>
      <c r="H44" s="49"/>
      <c r="I44" s="50"/>
      <c r="J44" s="48"/>
      <c r="K44" s="49"/>
      <c r="L44" s="50"/>
      <c r="M44" s="49"/>
      <c r="N44" s="49"/>
      <c r="O44" s="50"/>
      <c r="P44" s="48"/>
      <c r="Q44" s="49"/>
      <c r="R44" s="50"/>
      <c r="S44" s="49"/>
      <c r="T44" s="49"/>
      <c r="U44" s="49"/>
      <c r="V44" s="48"/>
      <c r="W44" s="49"/>
      <c r="X44" s="50"/>
      <c r="Y44" s="49"/>
      <c r="Z44" s="49"/>
      <c r="AA44" s="50"/>
      <c r="AB44" s="55">
        <f t="shared" si="0"/>
        <v>0</v>
      </c>
      <c r="AC44" s="57"/>
    </row>
    <row r="45" spans="2:29" ht="15" hidden="1" customHeight="1" x14ac:dyDescent="0.25">
      <c r="B45" t="s">
        <v>38</v>
      </c>
      <c r="C45" s="54"/>
      <c r="D45" s="60" t="s">
        <v>96</v>
      </c>
      <c r="E45" s="60" t="s">
        <v>97</v>
      </c>
      <c r="F45" s="28">
        <v>960</v>
      </c>
      <c r="G45" s="48"/>
      <c r="H45" s="49"/>
      <c r="I45" s="50"/>
      <c r="J45" s="48"/>
      <c r="K45" s="49"/>
      <c r="L45" s="52"/>
      <c r="M45" s="48"/>
      <c r="N45" s="49"/>
      <c r="O45" s="49"/>
      <c r="P45" s="48"/>
      <c r="Q45" s="49"/>
      <c r="R45" s="50"/>
      <c r="S45" s="49"/>
      <c r="T45" s="49"/>
      <c r="U45" s="50"/>
      <c r="V45" s="49"/>
      <c r="W45" s="49"/>
      <c r="X45" s="50"/>
      <c r="Y45" s="49"/>
      <c r="Z45" s="49"/>
      <c r="AA45" s="50"/>
      <c r="AB45" s="55">
        <f t="shared" si="0"/>
        <v>0</v>
      </c>
    </row>
    <row r="46" spans="2:29" ht="15" hidden="1" customHeight="1" x14ac:dyDescent="0.25">
      <c r="B46" t="s">
        <v>38</v>
      </c>
      <c r="C46" s="54"/>
      <c r="D46" s="60" t="s">
        <v>98</v>
      </c>
      <c r="E46" s="60" t="s">
        <v>99</v>
      </c>
      <c r="F46" s="28">
        <v>960</v>
      </c>
      <c r="G46" s="48"/>
      <c r="H46" s="49"/>
      <c r="I46" s="50"/>
      <c r="J46" s="48"/>
      <c r="K46" s="49"/>
      <c r="L46" s="50"/>
      <c r="M46" s="49"/>
      <c r="N46" s="49"/>
      <c r="O46" s="49"/>
      <c r="P46" s="48"/>
      <c r="Q46" s="49"/>
      <c r="R46" s="50"/>
      <c r="S46" s="52"/>
      <c r="T46" s="49"/>
      <c r="U46" s="50"/>
      <c r="V46" s="48"/>
      <c r="W46" s="49"/>
      <c r="X46" s="50"/>
      <c r="Y46" s="49"/>
      <c r="Z46" s="49"/>
      <c r="AA46" s="49"/>
      <c r="AB46" s="55">
        <f t="shared" si="0"/>
        <v>0</v>
      </c>
    </row>
    <row r="47" spans="2:29" ht="15" hidden="1" customHeight="1" x14ac:dyDescent="0.25">
      <c r="B47" t="s">
        <v>38</v>
      </c>
      <c r="C47" s="54"/>
      <c r="D47" t="s">
        <v>84</v>
      </c>
      <c r="E47" s="60" t="s">
        <v>100</v>
      </c>
      <c r="F47" s="61">
        <v>2700</v>
      </c>
      <c r="G47" s="49"/>
      <c r="H47" s="49"/>
      <c r="I47" s="50"/>
      <c r="J47" s="48"/>
      <c r="K47" s="49"/>
      <c r="L47" s="50"/>
      <c r="M47" s="49"/>
      <c r="N47" s="49"/>
      <c r="O47" s="49"/>
      <c r="P47" s="48"/>
      <c r="Q47" s="49"/>
      <c r="R47" s="50"/>
      <c r="S47" s="49"/>
      <c r="T47" s="49"/>
      <c r="U47" s="49"/>
      <c r="V47" s="48"/>
      <c r="W47" s="49"/>
      <c r="X47" s="50"/>
      <c r="Y47" s="49"/>
      <c r="Z47" s="49"/>
      <c r="AA47" s="49"/>
      <c r="AB47" s="55">
        <f t="shared" si="0"/>
        <v>0</v>
      </c>
      <c r="AC47" s="62"/>
    </row>
    <row r="48" spans="2:29" ht="15" hidden="1" customHeight="1" x14ac:dyDescent="0.25">
      <c r="B48" t="s">
        <v>38</v>
      </c>
      <c r="C48" s="54" t="s">
        <v>37</v>
      </c>
      <c r="D48" t="s">
        <v>39</v>
      </c>
      <c r="E48" s="35" t="s">
        <v>40</v>
      </c>
      <c r="F48" s="28">
        <v>520</v>
      </c>
      <c r="G48" s="48"/>
      <c r="H48" s="49"/>
      <c r="I48" s="50"/>
      <c r="J48" s="48"/>
      <c r="K48" s="49"/>
      <c r="L48" s="50"/>
      <c r="M48" s="49"/>
      <c r="N48" s="49"/>
      <c r="O48" s="49"/>
      <c r="P48" s="48"/>
      <c r="Q48" s="49"/>
      <c r="R48" s="50"/>
      <c r="S48" s="49"/>
      <c r="T48" s="49"/>
      <c r="U48" s="49"/>
      <c r="V48" s="48"/>
      <c r="W48" s="49"/>
      <c r="X48" s="50"/>
      <c r="Y48" s="49"/>
      <c r="Z48" s="49"/>
      <c r="AA48" s="50"/>
      <c r="AB48" s="55">
        <f t="shared" ref="AB48:AB70" si="1">SUM(G48:AA48)*F48</f>
        <v>0</v>
      </c>
      <c r="AC48" s="57"/>
    </row>
    <row r="49" spans="2:29" ht="15" hidden="1" customHeight="1" x14ac:dyDescent="0.25">
      <c r="B49" t="s">
        <v>38</v>
      </c>
      <c r="C49" s="54" t="s">
        <v>37</v>
      </c>
      <c r="D49" t="s">
        <v>41</v>
      </c>
      <c r="E49" s="35" t="s">
        <v>101</v>
      </c>
      <c r="F49" s="28">
        <v>520</v>
      </c>
      <c r="G49" s="48"/>
      <c r="H49" s="49"/>
      <c r="I49" s="50"/>
      <c r="J49" s="48"/>
      <c r="K49" s="49"/>
      <c r="L49" s="50"/>
      <c r="M49" s="49"/>
      <c r="N49" s="49"/>
      <c r="O49" s="49"/>
      <c r="P49" s="48"/>
      <c r="Q49" s="49"/>
      <c r="R49" s="50"/>
      <c r="S49" s="49"/>
      <c r="T49" s="49"/>
      <c r="U49" s="49"/>
      <c r="V49" s="48"/>
      <c r="W49" s="49"/>
      <c r="X49" s="50"/>
      <c r="Y49" s="49"/>
      <c r="Z49" s="49"/>
      <c r="AA49" s="50"/>
      <c r="AB49" s="55">
        <f t="shared" si="1"/>
        <v>0</v>
      </c>
      <c r="AC49" s="23"/>
    </row>
    <row r="50" spans="2:29" ht="15" hidden="1" customHeight="1" x14ac:dyDescent="0.25">
      <c r="B50" t="s">
        <v>38</v>
      </c>
      <c r="C50" s="54" t="s">
        <v>37</v>
      </c>
      <c r="D50" t="s">
        <v>43</v>
      </c>
      <c r="E50" s="35" t="s">
        <v>102</v>
      </c>
      <c r="F50" s="28">
        <v>520</v>
      </c>
      <c r="G50" s="48"/>
      <c r="H50" s="49"/>
      <c r="I50" s="50"/>
      <c r="J50" s="48"/>
      <c r="K50" s="49"/>
      <c r="L50" s="50"/>
      <c r="M50" s="49"/>
      <c r="N50" s="49"/>
      <c r="O50" s="49"/>
      <c r="P50" s="48"/>
      <c r="Q50" s="49"/>
      <c r="R50" s="50"/>
      <c r="S50" s="49"/>
      <c r="T50" s="49"/>
      <c r="U50" s="49"/>
      <c r="V50" s="48"/>
      <c r="W50" s="49"/>
      <c r="X50" s="50"/>
      <c r="Y50" s="49"/>
      <c r="Z50" s="49"/>
      <c r="AA50" s="50"/>
      <c r="AB50" s="55">
        <f t="shared" si="1"/>
        <v>0</v>
      </c>
      <c r="AC50" s="35"/>
    </row>
    <row r="51" spans="2:29" ht="15" hidden="1" customHeight="1" x14ac:dyDescent="0.25">
      <c r="B51" t="s">
        <v>38</v>
      </c>
      <c r="C51" s="54" t="s">
        <v>37</v>
      </c>
      <c r="D51" t="s">
        <v>53</v>
      </c>
      <c r="E51" s="35" t="s">
        <v>103</v>
      </c>
      <c r="F51" s="28">
        <v>520</v>
      </c>
      <c r="G51" s="48"/>
      <c r="H51" s="49"/>
      <c r="I51" s="50"/>
      <c r="J51" s="48"/>
      <c r="K51" s="49"/>
      <c r="L51" s="50"/>
      <c r="M51" s="49"/>
      <c r="N51" s="49"/>
      <c r="O51" s="49"/>
      <c r="P51" s="48"/>
      <c r="Q51" s="49"/>
      <c r="R51" s="50"/>
      <c r="S51" s="49"/>
      <c r="T51" s="49"/>
      <c r="U51" s="49"/>
      <c r="V51" s="48"/>
      <c r="W51" s="49"/>
      <c r="X51" s="50"/>
      <c r="Y51" s="49"/>
      <c r="Z51" s="49"/>
      <c r="AA51" s="50"/>
      <c r="AB51" s="55">
        <f t="shared" si="1"/>
        <v>0</v>
      </c>
      <c r="AC51" s="35"/>
    </row>
    <row r="52" spans="2:29" ht="15" hidden="1" customHeight="1" x14ac:dyDescent="0.25">
      <c r="C52" s="54"/>
      <c r="D52" t="s">
        <v>72</v>
      </c>
      <c r="E52" s="35" t="s">
        <v>104</v>
      </c>
      <c r="F52" s="28">
        <v>3840</v>
      </c>
      <c r="G52" s="48"/>
      <c r="H52" s="49"/>
      <c r="I52" s="50"/>
      <c r="J52" s="48"/>
      <c r="K52" s="49"/>
      <c r="L52" s="50"/>
      <c r="M52" s="49"/>
      <c r="N52" s="49"/>
      <c r="O52" s="49"/>
      <c r="P52" s="48"/>
      <c r="Q52" s="49"/>
      <c r="R52" s="50"/>
      <c r="S52" s="49"/>
      <c r="T52" s="49"/>
      <c r="U52" s="49"/>
      <c r="V52" s="48"/>
      <c r="W52" s="49"/>
      <c r="X52" s="50"/>
      <c r="Y52" s="49"/>
      <c r="Z52" s="49"/>
      <c r="AA52" s="50"/>
      <c r="AB52" s="55">
        <f t="shared" si="1"/>
        <v>0</v>
      </c>
      <c r="AC52" s="35"/>
    </row>
    <row r="53" spans="2:29" ht="15" hidden="1" customHeight="1" x14ac:dyDescent="0.25">
      <c r="B53" t="s">
        <v>38</v>
      </c>
      <c r="C53" s="54" t="s">
        <v>37</v>
      </c>
      <c r="D53" t="s">
        <v>55</v>
      </c>
      <c r="E53" s="35" t="s">
        <v>56</v>
      </c>
      <c r="F53" s="61">
        <v>864</v>
      </c>
      <c r="G53" s="49"/>
      <c r="H53" s="49"/>
      <c r="I53" s="50"/>
      <c r="J53" s="48"/>
      <c r="K53" s="49"/>
      <c r="L53" s="50"/>
      <c r="M53" s="49"/>
      <c r="N53" s="49"/>
      <c r="O53" s="49"/>
      <c r="P53" s="48"/>
      <c r="Q53" s="49"/>
      <c r="R53" s="50"/>
      <c r="S53" s="49"/>
      <c r="T53" s="49"/>
      <c r="U53" s="49"/>
      <c r="V53" s="48"/>
      <c r="W53" s="49"/>
      <c r="X53" s="50"/>
      <c r="Y53" s="49"/>
      <c r="Z53" s="49"/>
      <c r="AA53" s="50"/>
      <c r="AB53" s="55">
        <f t="shared" si="1"/>
        <v>0</v>
      </c>
      <c r="AC53" s="35"/>
    </row>
    <row r="54" spans="2:29" ht="15" hidden="1" customHeight="1" x14ac:dyDescent="0.25">
      <c r="B54" t="s">
        <v>38</v>
      </c>
      <c r="C54" s="54" t="s">
        <v>37</v>
      </c>
      <c r="D54" t="s">
        <v>57</v>
      </c>
      <c r="E54" s="35" t="s">
        <v>58</v>
      </c>
      <c r="F54" s="61">
        <v>864</v>
      </c>
      <c r="G54" s="48"/>
      <c r="H54" s="49"/>
      <c r="I54" s="50"/>
      <c r="J54" s="48"/>
      <c r="K54" s="49"/>
      <c r="L54" s="50"/>
      <c r="M54" s="49"/>
      <c r="N54" s="49"/>
      <c r="O54" s="49"/>
      <c r="P54" s="48"/>
      <c r="Q54" s="49"/>
      <c r="R54" s="50"/>
      <c r="S54" s="49"/>
      <c r="T54" s="49"/>
      <c r="U54" s="49"/>
      <c r="V54" s="48"/>
      <c r="W54" s="49"/>
      <c r="X54" s="50"/>
      <c r="Y54" s="49"/>
      <c r="Z54" s="49"/>
      <c r="AA54" s="50"/>
      <c r="AB54" s="55">
        <f t="shared" si="1"/>
        <v>0</v>
      </c>
      <c r="AC54" s="35"/>
    </row>
    <row r="55" spans="2:29" ht="15" hidden="1" customHeight="1" x14ac:dyDescent="0.25">
      <c r="B55" t="s">
        <v>38</v>
      </c>
      <c r="C55" s="54" t="s">
        <v>37</v>
      </c>
      <c r="D55" t="s">
        <v>59</v>
      </c>
      <c r="E55" s="35" t="s">
        <v>60</v>
      </c>
      <c r="F55" s="28">
        <v>1152</v>
      </c>
      <c r="G55" s="48"/>
      <c r="H55" s="49"/>
      <c r="I55" s="50"/>
      <c r="J55" s="48"/>
      <c r="K55" s="49"/>
      <c r="L55" s="50"/>
      <c r="M55" s="49"/>
      <c r="N55" s="49"/>
      <c r="O55" s="49"/>
      <c r="P55" s="48"/>
      <c r="Q55" s="49"/>
      <c r="R55" s="50"/>
      <c r="S55" s="49"/>
      <c r="T55" s="49"/>
      <c r="U55" s="49"/>
      <c r="V55" s="48"/>
      <c r="W55" s="49"/>
      <c r="X55" s="50"/>
      <c r="Y55" s="49"/>
      <c r="Z55" s="49"/>
      <c r="AA55" s="50"/>
      <c r="AB55" s="55">
        <f t="shared" si="1"/>
        <v>0</v>
      </c>
      <c r="AC55" s="35"/>
    </row>
    <row r="56" spans="2:29" ht="15" hidden="1" customHeight="1" x14ac:dyDescent="0.25">
      <c r="B56" t="s">
        <v>38</v>
      </c>
      <c r="C56" s="54" t="s">
        <v>37</v>
      </c>
      <c r="D56" t="s">
        <v>61</v>
      </c>
      <c r="E56" s="35" t="s">
        <v>62</v>
      </c>
      <c r="F56" s="28">
        <v>1152</v>
      </c>
      <c r="G56" s="48"/>
      <c r="H56" s="49"/>
      <c r="I56" s="50"/>
      <c r="J56" s="48"/>
      <c r="K56" s="49"/>
      <c r="L56" s="50"/>
      <c r="M56" s="49"/>
      <c r="N56" s="49"/>
      <c r="O56" s="49"/>
      <c r="P56" s="48"/>
      <c r="Q56" s="49"/>
      <c r="R56" s="50"/>
      <c r="S56" s="49"/>
      <c r="T56" s="49"/>
      <c r="U56" s="49"/>
      <c r="V56" s="48"/>
      <c r="W56" s="49"/>
      <c r="X56" s="50"/>
      <c r="Y56" s="49"/>
      <c r="Z56" s="49"/>
      <c r="AA56" s="50"/>
      <c r="AB56" s="55">
        <f t="shared" si="1"/>
        <v>0</v>
      </c>
      <c r="AC56" s="35"/>
    </row>
    <row r="57" spans="2:29" ht="15" hidden="1" customHeight="1" x14ac:dyDescent="0.25">
      <c r="B57" t="s">
        <v>38</v>
      </c>
      <c r="C57" s="54" t="s">
        <v>37</v>
      </c>
      <c r="D57" t="s">
        <v>63</v>
      </c>
      <c r="E57" s="35" t="s">
        <v>64</v>
      </c>
      <c r="F57" s="28">
        <v>2880</v>
      </c>
      <c r="G57" s="48"/>
      <c r="H57" s="49"/>
      <c r="I57" s="50"/>
      <c r="J57" s="48"/>
      <c r="K57" s="49"/>
      <c r="L57" s="50"/>
      <c r="M57" s="49"/>
      <c r="N57" s="49"/>
      <c r="O57" s="49"/>
      <c r="P57" s="48"/>
      <c r="Q57" s="49"/>
      <c r="R57" s="50"/>
      <c r="S57" s="49"/>
      <c r="T57" s="49"/>
      <c r="U57" s="49"/>
      <c r="V57" s="48"/>
      <c r="W57" s="49"/>
      <c r="X57" s="50"/>
      <c r="Y57" s="49"/>
      <c r="Z57" s="49"/>
      <c r="AA57" s="50"/>
      <c r="AB57" s="55">
        <f t="shared" si="1"/>
        <v>0</v>
      </c>
      <c r="AC57" s="35"/>
    </row>
    <row r="58" spans="2:29" ht="15" hidden="1" customHeight="1" x14ac:dyDescent="0.25">
      <c r="B58" t="s">
        <v>38</v>
      </c>
      <c r="C58" s="54" t="s">
        <v>37</v>
      </c>
      <c r="D58" t="s">
        <v>105</v>
      </c>
      <c r="E58" s="35" t="s">
        <v>65</v>
      </c>
      <c r="F58" s="28">
        <v>2880</v>
      </c>
      <c r="G58" s="48"/>
      <c r="H58" s="49"/>
      <c r="I58" s="50"/>
      <c r="J58" s="48"/>
      <c r="K58" s="49"/>
      <c r="L58" s="50"/>
      <c r="M58" s="49"/>
      <c r="N58" s="49"/>
      <c r="O58" s="49"/>
      <c r="P58" s="48"/>
      <c r="Q58" s="49"/>
      <c r="R58" s="50"/>
      <c r="S58" s="49"/>
      <c r="T58" s="49"/>
      <c r="U58" s="49"/>
      <c r="V58" s="48"/>
      <c r="W58" s="49"/>
      <c r="X58" s="50"/>
      <c r="Y58" s="49"/>
      <c r="Z58" s="49"/>
      <c r="AA58" s="50"/>
      <c r="AB58" s="55">
        <f t="shared" si="1"/>
        <v>0</v>
      </c>
      <c r="AC58" s="35"/>
    </row>
    <row r="59" spans="2:29" ht="15" hidden="1" customHeight="1" x14ac:dyDescent="0.25">
      <c r="B59" t="s">
        <v>38</v>
      </c>
      <c r="C59" s="54" t="s">
        <v>37</v>
      </c>
      <c r="D59" t="s">
        <v>66</v>
      </c>
      <c r="E59" s="35" t="s">
        <v>67</v>
      </c>
      <c r="F59" s="28">
        <v>2880</v>
      </c>
      <c r="G59" s="48"/>
      <c r="H59" s="49"/>
      <c r="I59" s="50"/>
      <c r="J59" s="48"/>
      <c r="K59" s="49"/>
      <c r="L59" s="50"/>
      <c r="M59" s="49"/>
      <c r="N59" s="49"/>
      <c r="O59" s="49"/>
      <c r="P59" s="48"/>
      <c r="Q59" s="49"/>
      <c r="R59" s="50"/>
      <c r="S59" s="49"/>
      <c r="T59" s="49"/>
      <c r="U59" s="49"/>
      <c r="V59" s="48"/>
      <c r="W59" s="49"/>
      <c r="X59" s="50"/>
      <c r="Y59" s="49"/>
      <c r="Z59" s="49"/>
      <c r="AA59" s="50"/>
      <c r="AB59" s="55">
        <f t="shared" si="1"/>
        <v>0</v>
      </c>
      <c r="AC59" s="35"/>
    </row>
    <row r="60" spans="2:29" hidden="1" x14ac:dyDescent="0.25">
      <c r="B60" t="s">
        <v>38</v>
      </c>
      <c r="C60" s="54" t="s">
        <v>37</v>
      </c>
      <c r="D60" t="s">
        <v>68</v>
      </c>
      <c r="E60" s="35" t="s">
        <v>106</v>
      </c>
      <c r="F60" s="28">
        <v>2880</v>
      </c>
      <c r="G60" s="48"/>
      <c r="H60" s="49"/>
      <c r="I60" s="50"/>
      <c r="J60" s="48"/>
      <c r="K60" s="49"/>
      <c r="L60" s="50"/>
      <c r="M60" s="49"/>
      <c r="N60" s="49"/>
      <c r="O60" s="49"/>
      <c r="P60" s="48"/>
      <c r="Q60" s="49"/>
      <c r="R60" s="50"/>
      <c r="S60" s="49"/>
      <c r="T60" s="49"/>
      <c r="U60" s="49"/>
      <c r="V60" s="48"/>
      <c r="W60" s="49"/>
      <c r="X60" s="50"/>
      <c r="Y60" s="49"/>
      <c r="Z60" s="49"/>
      <c r="AA60" s="50"/>
      <c r="AB60" s="55">
        <f t="shared" si="1"/>
        <v>0</v>
      </c>
      <c r="AC60" s="35"/>
    </row>
    <row r="61" spans="2:29" hidden="1" x14ac:dyDescent="0.25">
      <c r="C61" s="54"/>
      <c r="D61" t="s">
        <v>70</v>
      </c>
      <c r="E61" s="35" t="s">
        <v>71</v>
      </c>
      <c r="F61" s="28">
        <v>2880</v>
      </c>
      <c r="G61" s="48"/>
      <c r="H61" s="49"/>
      <c r="I61" s="50"/>
      <c r="J61" s="48"/>
      <c r="K61" s="49"/>
      <c r="L61" s="50"/>
      <c r="M61" s="49"/>
      <c r="N61" s="49"/>
      <c r="O61" s="49"/>
      <c r="P61" s="48"/>
      <c r="Q61" s="49"/>
      <c r="R61" s="50"/>
      <c r="S61" s="49"/>
      <c r="T61" s="49"/>
      <c r="U61" s="49"/>
      <c r="V61" s="48"/>
      <c r="W61" s="49"/>
      <c r="X61" s="50"/>
      <c r="Y61" s="49"/>
      <c r="Z61" s="49"/>
      <c r="AA61" s="50"/>
      <c r="AB61" s="55">
        <f t="shared" si="1"/>
        <v>0</v>
      </c>
      <c r="AC61" s="35"/>
    </row>
    <row r="62" spans="2:29" ht="15" hidden="1" customHeight="1" x14ac:dyDescent="0.25">
      <c r="B62" t="s">
        <v>38</v>
      </c>
      <c r="C62" s="54" t="s">
        <v>37</v>
      </c>
      <c r="D62" t="s">
        <v>72</v>
      </c>
      <c r="E62" s="35" t="s">
        <v>73</v>
      </c>
      <c r="F62" s="28">
        <v>3610</v>
      </c>
      <c r="G62" s="48"/>
      <c r="H62" s="49"/>
      <c r="I62" s="50"/>
      <c r="J62" s="48"/>
      <c r="K62" s="49"/>
      <c r="L62" s="50"/>
      <c r="M62" s="49"/>
      <c r="N62" s="49"/>
      <c r="O62" s="49"/>
      <c r="P62" s="48"/>
      <c r="Q62" s="49"/>
      <c r="R62" s="50"/>
      <c r="S62" s="49"/>
      <c r="T62" s="49"/>
      <c r="U62" s="49"/>
      <c r="V62" s="48"/>
      <c r="W62" s="49"/>
      <c r="X62" s="50"/>
      <c r="Y62" s="49"/>
      <c r="Z62" s="49"/>
      <c r="AA62" s="50"/>
      <c r="AB62" s="55">
        <f t="shared" si="1"/>
        <v>0</v>
      </c>
      <c r="AC62" s="35"/>
    </row>
    <row r="63" spans="2:29" ht="15" hidden="1" customHeight="1" x14ac:dyDescent="0.25">
      <c r="B63" t="s">
        <v>38</v>
      </c>
      <c r="C63" s="54" t="s">
        <v>37</v>
      </c>
      <c r="D63" t="s">
        <v>107</v>
      </c>
      <c r="E63" s="35" t="s">
        <v>108</v>
      </c>
      <c r="F63" s="28">
        <v>2304</v>
      </c>
      <c r="G63" s="48"/>
      <c r="H63" s="49"/>
      <c r="I63" s="50"/>
      <c r="J63" s="48"/>
      <c r="K63" s="49"/>
      <c r="L63" s="50"/>
      <c r="M63" s="49"/>
      <c r="N63" s="49"/>
      <c r="O63" s="49"/>
      <c r="P63" s="48"/>
      <c r="Q63" s="49"/>
      <c r="R63" s="50"/>
      <c r="S63" s="49"/>
      <c r="T63" s="49"/>
      <c r="U63" s="49"/>
      <c r="V63" s="48"/>
      <c r="W63" s="49"/>
      <c r="X63" s="50"/>
      <c r="Y63" s="49"/>
      <c r="Z63" s="49"/>
      <c r="AA63" s="50"/>
      <c r="AB63" s="55">
        <f t="shared" si="1"/>
        <v>0</v>
      </c>
      <c r="AC63" s="35"/>
    </row>
    <row r="64" spans="2:29" ht="15" hidden="1" customHeight="1" x14ac:dyDescent="0.25">
      <c r="B64" t="s">
        <v>38</v>
      </c>
      <c r="C64" s="54" t="s">
        <v>37</v>
      </c>
      <c r="D64" t="s">
        <v>109</v>
      </c>
      <c r="E64" s="35" t="s">
        <v>110</v>
      </c>
      <c r="F64" s="28">
        <v>2304</v>
      </c>
      <c r="G64" s="48"/>
      <c r="H64" s="49"/>
      <c r="I64" s="50"/>
      <c r="J64" s="48"/>
      <c r="K64" s="49"/>
      <c r="L64" s="50"/>
      <c r="M64" s="49"/>
      <c r="N64" s="49"/>
      <c r="O64" s="49"/>
      <c r="P64" s="48"/>
      <c r="Q64" s="49"/>
      <c r="R64" s="50"/>
      <c r="S64" s="49"/>
      <c r="T64" s="49"/>
      <c r="U64" s="49"/>
      <c r="V64" s="48"/>
      <c r="W64" s="49"/>
      <c r="X64" s="50"/>
      <c r="Y64" s="49"/>
      <c r="Z64" s="49"/>
      <c r="AA64" s="50"/>
      <c r="AB64" s="55">
        <f t="shared" si="1"/>
        <v>0</v>
      </c>
      <c r="AC64" s="35"/>
    </row>
    <row r="65" spans="2:30" ht="15" hidden="1" customHeight="1" x14ac:dyDescent="0.25">
      <c r="B65" t="s">
        <v>38</v>
      </c>
      <c r="C65" s="54" t="s">
        <v>37</v>
      </c>
      <c r="D65" t="s">
        <v>111</v>
      </c>
      <c r="E65" s="35" t="s">
        <v>112</v>
      </c>
      <c r="F65" s="28">
        <v>2304</v>
      </c>
      <c r="G65" s="48"/>
      <c r="H65" s="49"/>
      <c r="I65" s="50"/>
      <c r="J65" s="48"/>
      <c r="K65" s="49"/>
      <c r="L65" s="50"/>
      <c r="M65" s="49"/>
      <c r="N65" s="49"/>
      <c r="O65" s="49"/>
      <c r="P65" s="48"/>
      <c r="Q65" s="49"/>
      <c r="R65" s="50"/>
      <c r="S65" s="49"/>
      <c r="T65" s="49"/>
      <c r="U65" s="49"/>
      <c r="V65" s="48"/>
      <c r="W65" s="49"/>
      <c r="X65" s="50"/>
      <c r="Y65" s="49"/>
      <c r="Z65" s="49"/>
      <c r="AA65" s="50"/>
      <c r="AB65" s="55">
        <f t="shared" si="1"/>
        <v>0</v>
      </c>
      <c r="AC65" s="35"/>
    </row>
    <row r="66" spans="2:30" ht="15" hidden="1" customHeight="1" x14ac:dyDescent="0.25">
      <c r="B66" t="s">
        <v>38</v>
      </c>
      <c r="C66" s="54" t="s">
        <v>37</v>
      </c>
      <c r="D66" t="s">
        <v>113</v>
      </c>
      <c r="E66" s="35" t="s">
        <v>114</v>
      </c>
      <c r="F66" s="28">
        <v>2304</v>
      </c>
      <c r="G66" s="48"/>
      <c r="H66" s="49"/>
      <c r="I66" s="50"/>
      <c r="J66" s="48"/>
      <c r="K66" s="49"/>
      <c r="L66" s="50"/>
      <c r="M66" s="49"/>
      <c r="N66" s="49"/>
      <c r="O66" s="49"/>
      <c r="P66" s="48"/>
      <c r="Q66" s="49"/>
      <c r="R66" s="50"/>
      <c r="S66" s="49"/>
      <c r="T66" s="49"/>
      <c r="U66" s="49"/>
      <c r="V66" s="48"/>
      <c r="W66" s="49"/>
      <c r="X66" s="50"/>
      <c r="Y66" s="49"/>
      <c r="Z66" s="49"/>
      <c r="AA66" s="50"/>
      <c r="AB66" s="55">
        <f t="shared" si="1"/>
        <v>0</v>
      </c>
      <c r="AC66" s="35"/>
    </row>
    <row r="67" spans="2:30" ht="15" hidden="1" customHeight="1" x14ac:dyDescent="0.25">
      <c r="B67" t="s">
        <v>38</v>
      </c>
      <c r="C67" s="54" t="s">
        <v>37</v>
      </c>
      <c r="D67" s="35" t="s">
        <v>116</v>
      </c>
      <c r="E67" s="35" t="s">
        <v>117</v>
      </c>
      <c r="F67" s="28">
        <v>2880</v>
      </c>
      <c r="G67" s="48"/>
      <c r="H67" s="49"/>
      <c r="I67" s="50"/>
      <c r="J67" s="48"/>
      <c r="K67" s="49"/>
      <c r="L67" s="50"/>
      <c r="M67" s="49"/>
      <c r="N67" s="49"/>
      <c r="O67" s="50"/>
      <c r="P67" s="52"/>
      <c r="Q67" s="49"/>
      <c r="R67" s="50"/>
      <c r="S67" s="49"/>
      <c r="T67" s="52"/>
      <c r="U67" s="49"/>
      <c r="V67" s="48"/>
      <c r="W67" s="49"/>
      <c r="X67" s="50"/>
      <c r="Y67" s="49"/>
      <c r="Z67" s="49"/>
      <c r="AA67" s="50"/>
      <c r="AB67" s="55">
        <f t="shared" si="1"/>
        <v>0</v>
      </c>
      <c r="AC67" s="62"/>
    </row>
    <row r="68" spans="2:30" ht="15" hidden="1" customHeight="1" x14ac:dyDescent="0.25">
      <c r="B68" t="s">
        <v>38</v>
      </c>
      <c r="C68" s="54" t="s">
        <v>37</v>
      </c>
      <c r="D68" s="35" t="s">
        <v>118</v>
      </c>
      <c r="E68" s="35" t="s">
        <v>119</v>
      </c>
      <c r="F68" s="28">
        <v>2880</v>
      </c>
      <c r="G68" s="48"/>
      <c r="H68" s="49"/>
      <c r="I68" s="50"/>
      <c r="J68" s="48"/>
      <c r="K68" s="49"/>
      <c r="L68" s="50"/>
      <c r="M68" s="49"/>
      <c r="N68" s="49"/>
      <c r="O68" s="50"/>
      <c r="P68" s="52"/>
      <c r="Q68" s="49"/>
      <c r="R68" s="50"/>
      <c r="S68" s="49"/>
      <c r="T68" s="52"/>
      <c r="V68" s="48"/>
      <c r="W68" s="49"/>
      <c r="X68" s="50"/>
      <c r="Y68" s="48"/>
      <c r="Z68" s="49"/>
      <c r="AA68" s="50"/>
      <c r="AB68" s="55">
        <f t="shared" si="1"/>
        <v>0</v>
      </c>
      <c r="AC68" s="62"/>
    </row>
    <row r="69" spans="2:30" ht="15" hidden="1" customHeight="1" x14ac:dyDescent="0.25">
      <c r="B69" t="s">
        <v>38</v>
      </c>
      <c r="C69" s="63"/>
      <c r="D69" t="s">
        <v>122</v>
      </c>
      <c r="E69" s="35" t="s">
        <v>123</v>
      </c>
      <c r="F69" s="28">
        <v>540</v>
      </c>
      <c r="G69" s="48"/>
      <c r="H69" s="49"/>
      <c r="I69" s="50"/>
      <c r="J69" s="48"/>
      <c r="K69" s="49"/>
      <c r="L69" s="50"/>
      <c r="M69" s="49"/>
      <c r="N69" s="49"/>
      <c r="O69" s="49"/>
      <c r="P69" s="48"/>
      <c r="Q69" s="49"/>
      <c r="R69" s="50"/>
      <c r="S69" s="48"/>
      <c r="T69" s="49"/>
      <c r="U69" s="49"/>
      <c r="V69" s="48"/>
      <c r="W69" s="49"/>
      <c r="X69" s="50"/>
      <c r="Y69" s="49"/>
      <c r="Z69" s="49"/>
      <c r="AA69" s="50"/>
      <c r="AB69" s="55">
        <f t="shared" si="1"/>
        <v>0</v>
      </c>
      <c r="AC69" s="35"/>
    </row>
    <row r="70" spans="2:30" ht="15" hidden="1" customHeight="1" x14ac:dyDescent="0.25">
      <c r="C70" s="63"/>
      <c r="D70" s="58" t="s">
        <v>124</v>
      </c>
      <c r="E70" s="59" t="s">
        <v>125</v>
      </c>
      <c r="G70" s="48"/>
      <c r="H70" s="49"/>
      <c r="I70" s="50"/>
      <c r="J70" s="48"/>
      <c r="K70" s="49"/>
      <c r="L70" s="50"/>
      <c r="M70" s="49"/>
      <c r="N70" s="49"/>
      <c r="O70" s="49"/>
      <c r="P70" s="48"/>
      <c r="Q70" s="49"/>
      <c r="R70" s="50"/>
      <c r="S70" s="49"/>
      <c r="T70" s="49"/>
      <c r="U70" s="49"/>
      <c r="V70" s="48"/>
      <c r="W70" s="49"/>
      <c r="X70" s="50"/>
      <c r="Y70" s="49"/>
      <c r="Z70" s="49"/>
      <c r="AA70" s="50"/>
      <c r="AB70" s="55">
        <f t="shared" si="1"/>
        <v>0</v>
      </c>
      <c r="AC70" s="35"/>
    </row>
    <row r="71" spans="2:30" ht="15" hidden="1" customHeight="1" x14ac:dyDescent="0.25">
      <c r="B71" t="s">
        <v>38</v>
      </c>
      <c r="C71" s="54" t="s">
        <v>37</v>
      </c>
      <c r="D71" t="s">
        <v>126</v>
      </c>
      <c r="E71" s="35" t="s">
        <v>127</v>
      </c>
      <c r="F71" s="28">
        <v>1080</v>
      </c>
      <c r="G71" s="48"/>
      <c r="H71" s="49"/>
      <c r="I71" s="50"/>
      <c r="J71" s="48"/>
      <c r="K71" s="49"/>
      <c r="L71" s="50"/>
      <c r="M71" s="48"/>
      <c r="N71" s="49"/>
      <c r="O71" s="50"/>
      <c r="P71" s="48"/>
      <c r="Q71" s="49"/>
      <c r="R71" s="50"/>
      <c r="S71" s="49"/>
      <c r="T71" s="49"/>
      <c r="U71" s="49"/>
      <c r="V71" s="48"/>
      <c r="W71" s="49"/>
      <c r="X71" s="50"/>
      <c r="Y71" s="49"/>
      <c r="Z71" s="49"/>
      <c r="AA71" s="50"/>
      <c r="AB71" s="55">
        <f t="shared" ref="AB71:AB80" si="2">SUM(G71:AA71)*F71</f>
        <v>0</v>
      </c>
      <c r="AC71" s="35"/>
    </row>
    <row r="72" spans="2:30" ht="15" hidden="1" customHeight="1" x14ac:dyDescent="0.25">
      <c r="B72" t="s">
        <v>38</v>
      </c>
      <c r="C72" s="54" t="s">
        <v>37</v>
      </c>
      <c r="D72" t="s">
        <v>128</v>
      </c>
      <c r="E72" s="35" t="s">
        <v>129</v>
      </c>
      <c r="F72" s="28">
        <v>1080</v>
      </c>
      <c r="G72" s="48"/>
      <c r="H72" s="49"/>
      <c r="I72" s="50"/>
      <c r="J72" s="48"/>
      <c r="K72" s="49"/>
      <c r="L72" s="50"/>
      <c r="M72" s="49"/>
      <c r="N72" s="49"/>
      <c r="O72" s="49"/>
      <c r="P72" s="48"/>
      <c r="Q72" s="49"/>
      <c r="R72" s="50"/>
      <c r="S72" s="49"/>
      <c r="T72" s="49"/>
      <c r="U72" s="49"/>
      <c r="V72" s="48"/>
      <c r="W72" s="49"/>
      <c r="X72" s="50"/>
      <c r="Y72" s="49"/>
      <c r="Z72" s="49"/>
      <c r="AA72" s="50"/>
      <c r="AB72" s="55">
        <f t="shared" si="2"/>
        <v>0</v>
      </c>
      <c r="AC72" s="35"/>
    </row>
    <row r="73" spans="2:30" ht="15" hidden="1" customHeight="1" x14ac:dyDescent="0.25">
      <c r="B73" t="s">
        <v>38</v>
      </c>
      <c r="C73" s="54" t="s">
        <v>37</v>
      </c>
      <c r="D73" t="s">
        <v>130</v>
      </c>
      <c r="E73" s="35" t="s">
        <v>131</v>
      </c>
      <c r="F73" s="28">
        <v>1080</v>
      </c>
      <c r="G73" s="48"/>
      <c r="H73" s="49"/>
      <c r="I73" s="50"/>
      <c r="J73" s="49"/>
      <c r="K73" s="49"/>
      <c r="L73" s="50"/>
      <c r="M73" s="49"/>
      <c r="N73" s="49"/>
      <c r="O73" s="49"/>
      <c r="P73" s="48"/>
      <c r="Q73" s="49"/>
      <c r="R73" s="50"/>
      <c r="S73" s="49"/>
      <c r="T73" s="49"/>
      <c r="U73" s="49"/>
      <c r="V73" s="48"/>
      <c r="W73" s="49"/>
      <c r="X73" s="50"/>
      <c r="Y73" s="49"/>
      <c r="Z73" s="49"/>
      <c r="AA73" s="50"/>
      <c r="AB73" s="55">
        <f t="shared" si="2"/>
        <v>0</v>
      </c>
      <c r="AC73" s="35"/>
    </row>
    <row r="74" spans="2:30" ht="15" hidden="1" customHeight="1" x14ac:dyDescent="0.25">
      <c r="B74" t="s">
        <v>38</v>
      </c>
      <c r="C74" s="54" t="s">
        <v>37</v>
      </c>
      <c r="D74" t="s">
        <v>132</v>
      </c>
      <c r="E74" s="35" t="s">
        <v>133</v>
      </c>
      <c r="F74" s="61">
        <v>1170</v>
      </c>
      <c r="G74" s="49"/>
      <c r="H74" s="49"/>
      <c r="I74" s="50"/>
      <c r="J74" s="49"/>
      <c r="K74" s="49"/>
      <c r="L74" s="50"/>
      <c r="M74" s="49"/>
      <c r="N74" s="49"/>
      <c r="O74" s="50"/>
      <c r="P74" s="49"/>
      <c r="Q74" s="49"/>
      <c r="R74" s="50"/>
      <c r="S74" s="49"/>
      <c r="T74" s="49"/>
      <c r="U74" s="49"/>
      <c r="V74" s="48"/>
      <c r="W74" s="49"/>
      <c r="X74" s="50"/>
      <c r="Y74" s="49"/>
      <c r="Z74" s="49"/>
      <c r="AA74" s="50"/>
      <c r="AB74" s="55">
        <f t="shared" si="2"/>
        <v>0</v>
      </c>
      <c r="AC74" s="23"/>
    </row>
    <row r="75" spans="2:30" ht="15" hidden="1" customHeight="1" x14ac:dyDescent="0.25">
      <c r="B75" t="s">
        <v>38</v>
      </c>
      <c r="C75" s="54" t="s">
        <v>37</v>
      </c>
      <c r="D75" t="s">
        <v>134</v>
      </c>
      <c r="E75" s="35" t="s">
        <v>135</v>
      </c>
      <c r="F75" s="61">
        <v>1170</v>
      </c>
      <c r="G75" s="49"/>
      <c r="H75" s="49"/>
      <c r="I75" s="50"/>
      <c r="J75" s="48"/>
      <c r="K75" s="49"/>
      <c r="L75" s="50"/>
      <c r="N75" s="49"/>
      <c r="O75" s="49"/>
      <c r="P75" s="48"/>
      <c r="Q75" s="49"/>
      <c r="R75" s="50"/>
      <c r="S75" s="49"/>
      <c r="T75" s="49"/>
      <c r="U75" s="49"/>
      <c r="V75" s="48"/>
      <c r="W75" s="49"/>
      <c r="X75" s="50"/>
      <c r="Y75" s="49"/>
      <c r="Z75" s="49"/>
      <c r="AA75" s="50"/>
      <c r="AB75" s="55">
        <f t="shared" si="2"/>
        <v>0</v>
      </c>
      <c r="AC75" s="23"/>
    </row>
    <row r="76" spans="2:30" ht="15" hidden="1" customHeight="1" x14ac:dyDescent="0.25">
      <c r="B76" t="s">
        <v>38</v>
      </c>
      <c r="C76" s="54" t="s">
        <v>37</v>
      </c>
      <c r="D76" t="s">
        <v>136</v>
      </c>
      <c r="E76" s="35" t="s">
        <v>137</v>
      </c>
      <c r="F76" s="61">
        <v>1170</v>
      </c>
      <c r="G76" s="49"/>
      <c r="H76" s="49"/>
      <c r="I76" s="50"/>
      <c r="J76" s="48"/>
      <c r="K76" s="49"/>
      <c r="L76" s="50"/>
      <c r="M76" s="48"/>
      <c r="N76" s="49"/>
      <c r="O76" s="50"/>
      <c r="P76" s="48"/>
      <c r="Q76" s="49"/>
      <c r="R76" s="50"/>
      <c r="S76" s="49"/>
      <c r="T76" s="49"/>
      <c r="U76" s="49"/>
      <c r="V76" s="48"/>
      <c r="W76" s="49"/>
      <c r="X76" s="50"/>
      <c r="Y76" s="49"/>
      <c r="Z76" s="49"/>
      <c r="AA76" s="50"/>
      <c r="AB76" s="55">
        <f t="shared" si="2"/>
        <v>0</v>
      </c>
      <c r="AC76" s="23"/>
    </row>
    <row r="77" spans="2:30" hidden="1" x14ac:dyDescent="0.25">
      <c r="B77" t="s">
        <v>38</v>
      </c>
      <c r="C77" s="54" t="s">
        <v>37</v>
      </c>
      <c r="D77" t="s">
        <v>138</v>
      </c>
      <c r="E77" s="35" t="s">
        <v>139</v>
      </c>
      <c r="F77" s="28">
        <v>1280</v>
      </c>
      <c r="G77" s="48"/>
      <c r="H77" s="49"/>
      <c r="I77" s="50"/>
      <c r="J77" s="48"/>
      <c r="K77" s="49"/>
      <c r="L77" s="50"/>
      <c r="N77" s="49"/>
      <c r="O77" s="50"/>
      <c r="P77" s="48"/>
      <c r="Q77" s="49"/>
      <c r="R77" s="50"/>
      <c r="S77" s="49"/>
      <c r="T77" s="49"/>
      <c r="U77" s="49"/>
      <c r="V77" s="48"/>
      <c r="W77" s="49"/>
      <c r="X77" s="50"/>
      <c r="Y77" s="49"/>
      <c r="Z77" s="49"/>
      <c r="AA77" s="50"/>
      <c r="AB77" s="55">
        <f t="shared" si="2"/>
        <v>0</v>
      </c>
    </row>
    <row r="78" spans="2:30" hidden="1" x14ac:dyDescent="0.25">
      <c r="B78" t="s">
        <v>38</v>
      </c>
      <c r="C78" s="54" t="s">
        <v>37</v>
      </c>
      <c r="D78" t="s">
        <v>140</v>
      </c>
      <c r="E78" s="35" t="s">
        <v>141</v>
      </c>
      <c r="F78" s="28">
        <v>1280</v>
      </c>
      <c r="G78" s="48"/>
      <c r="H78" s="49"/>
      <c r="I78" s="50"/>
      <c r="J78" s="48"/>
      <c r="K78" s="49"/>
      <c r="L78" s="50"/>
      <c r="M78" s="49"/>
      <c r="N78" s="49"/>
      <c r="O78" s="49"/>
      <c r="P78" s="48"/>
      <c r="Q78" s="49"/>
      <c r="R78" s="50"/>
      <c r="S78" s="49"/>
      <c r="T78" s="49"/>
      <c r="U78" s="49"/>
      <c r="V78" s="48"/>
      <c r="W78" s="49"/>
      <c r="X78" s="50"/>
      <c r="Y78" s="49"/>
      <c r="Z78" s="49"/>
      <c r="AA78" s="50"/>
      <c r="AB78" s="55">
        <f t="shared" si="2"/>
        <v>0</v>
      </c>
      <c r="AC78" s="35"/>
      <c r="AD78" t="s">
        <v>142</v>
      </c>
    </row>
    <row r="79" spans="2:30" hidden="1" x14ac:dyDescent="0.25">
      <c r="B79" t="s">
        <v>38</v>
      </c>
      <c r="C79" s="54" t="s">
        <v>37</v>
      </c>
      <c r="D79" t="s">
        <v>143</v>
      </c>
      <c r="E79" s="35" t="s">
        <v>144</v>
      </c>
      <c r="F79" s="28">
        <v>1280</v>
      </c>
      <c r="G79" s="48"/>
      <c r="H79" s="49"/>
      <c r="I79" s="50"/>
      <c r="J79" s="48"/>
      <c r="K79" s="49"/>
      <c r="L79" s="50"/>
      <c r="M79" s="49"/>
      <c r="N79" s="49"/>
      <c r="O79" s="50"/>
      <c r="P79" s="49"/>
      <c r="Q79" s="49"/>
      <c r="R79" s="50"/>
      <c r="S79" s="49"/>
      <c r="T79" s="49"/>
      <c r="U79" s="49"/>
      <c r="V79" s="48"/>
      <c r="W79" s="49"/>
      <c r="X79" s="50"/>
      <c r="Y79" s="49"/>
      <c r="Z79" s="49"/>
      <c r="AA79" s="50"/>
      <c r="AB79" s="55">
        <f t="shared" si="2"/>
        <v>0</v>
      </c>
    </row>
    <row r="80" spans="2:30" ht="15" hidden="1" customHeight="1" x14ac:dyDescent="0.25">
      <c r="B80" t="s">
        <v>38</v>
      </c>
      <c r="C80" s="54" t="s">
        <v>37</v>
      </c>
      <c r="D80" s="35" t="s">
        <v>145</v>
      </c>
      <c r="E80" s="35" t="s">
        <v>146</v>
      </c>
      <c r="F80" s="28">
        <v>1104</v>
      </c>
      <c r="G80" s="48"/>
      <c r="H80" s="49"/>
      <c r="I80" s="50"/>
      <c r="J80" s="48"/>
      <c r="K80" s="49"/>
      <c r="L80" s="50"/>
      <c r="M80" s="48"/>
      <c r="N80" s="49"/>
      <c r="O80" s="50"/>
      <c r="P80" s="48"/>
      <c r="Q80" s="49"/>
      <c r="R80" s="50"/>
      <c r="S80" s="48"/>
      <c r="T80" s="49"/>
      <c r="U80" s="50"/>
      <c r="V80" s="48"/>
      <c r="W80" s="49"/>
      <c r="X80" s="50"/>
      <c r="Y80" s="48"/>
      <c r="Z80" s="49"/>
      <c r="AA80" s="50"/>
      <c r="AB80" s="55">
        <f t="shared" si="2"/>
        <v>0</v>
      </c>
    </row>
    <row r="81" spans="2:29" ht="15" hidden="1" customHeight="1" x14ac:dyDescent="0.25">
      <c r="B81" t="s">
        <v>147</v>
      </c>
      <c r="C81" s="54" t="s">
        <v>37</v>
      </c>
      <c r="D81" t="s">
        <v>148</v>
      </c>
      <c r="E81" s="35" t="s">
        <v>149</v>
      </c>
      <c r="F81" s="28">
        <v>864</v>
      </c>
      <c r="G81" s="48"/>
      <c r="H81" s="49"/>
      <c r="I81" s="50"/>
      <c r="J81" s="48"/>
      <c r="K81" s="49"/>
      <c r="L81" s="50"/>
      <c r="M81" s="49"/>
      <c r="N81" s="49"/>
      <c r="O81" s="50"/>
      <c r="P81" s="49"/>
      <c r="Q81" s="49"/>
      <c r="R81" s="50"/>
      <c r="S81" s="49"/>
      <c r="T81" s="49"/>
      <c r="U81" s="49"/>
      <c r="V81" s="48"/>
      <c r="W81" s="49"/>
      <c r="X81" s="50"/>
      <c r="Y81" s="49"/>
      <c r="Z81" s="49"/>
      <c r="AA81" s="50"/>
      <c r="AB81" s="55">
        <f t="shared" ref="AB81:AB88" si="3">SUM(G81:AA81)*F81</f>
        <v>0</v>
      </c>
    </row>
    <row r="82" spans="2:29" ht="14.25" hidden="1" customHeight="1" x14ac:dyDescent="0.25">
      <c r="B82" t="s">
        <v>147</v>
      </c>
      <c r="C82" s="54" t="s">
        <v>37</v>
      </c>
      <c r="D82" t="s">
        <v>150</v>
      </c>
      <c r="E82" s="35" t="s">
        <v>151</v>
      </c>
      <c r="F82" s="28">
        <v>864</v>
      </c>
      <c r="G82" s="48"/>
      <c r="H82" s="49"/>
      <c r="I82" s="50"/>
      <c r="J82" s="48"/>
      <c r="K82" s="49"/>
      <c r="L82" s="50"/>
      <c r="M82" s="49"/>
      <c r="N82" s="49"/>
      <c r="O82" s="50"/>
      <c r="P82" s="49"/>
      <c r="Q82" s="49"/>
      <c r="R82" s="50"/>
      <c r="S82" s="49"/>
      <c r="T82" s="49"/>
      <c r="U82" s="50"/>
      <c r="V82" s="49"/>
      <c r="W82" s="49"/>
      <c r="X82" s="50"/>
      <c r="Y82" s="49"/>
      <c r="Z82" s="49"/>
      <c r="AA82" s="50"/>
      <c r="AB82" s="55">
        <f t="shared" si="3"/>
        <v>0</v>
      </c>
      <c r="AC82" s="67"/>
    </row>
    <row r="83" spans="2:29" ht="15" hidden="1" customHeight="1" x14ac:dyDescent="0.25">
      <c r="C83" s="54"/>
      <c r="D83" t="s">
        <v>152</v>
      </c>
      <c r="E83" s="35" t="s">
        <v>153</v>
      </c>
      <c r="F83" s="28">
        <v>864</v>
      </c>
      <c r="G83" s="48"/>
      <c r="H83" s="49"/>
      <c r="I83" s="50"/>
      <c r="J83" s="48"/>
      <c r="K83" s="49"/>
      <c r="L83" s="50"/>
      <c r="M83" s="49"/>
      <c r="N83" s="49"/>
      <c r="O83" s="50"/>
      <c r="P83" s="49"/>
      <c r="Q83" s="49"/>
      <c r="R83" s="50"/>
      <c r="S83" s="52"/>
      <c r="T83" s="49"/>
      <c r="U83" s="50"/>
      <c r="V83" s="49"/>
      <c r="W83" s="49"/>
      <c r="X83" s="50"/>
      <c r="Y83" s="49"/>
      <c r="Z83" s="49"/>
      <c r="AA83" s="50"/>
      <c r="AB83" s="55">
        <f t="shared" si="3"/>
        <v>0</v>
      </c>
      <c r="AC83" s="62"/>
    </row>
    <row r="84" spans="2:29" ht="15" hidden="1" customHeight="1" x14ac:dyDescent="0.25">
      <c r="C84" s="54"/>
      <c r="D84" t="s">
        <v>154</v>
      </c>
      <c r="E84" s="35" t="s">
        <v>155</v>
      </c>
      <c r="F84" s="28">
        <v>864</v>
      </c>
      <c r="G84" s="48"/>
      <c r="H84" s="49"/>
      <c r="I84" s="50"/>
      <c r="J84" s="48"/>
      <c r="K84" s="49"/>
      <c r="L84" s="50"/>
      <c r="M84" s="49"/>
      <c r="N84" s="49"/>
      <c r="O84" s="50"/>
      <c r="P84" s="49"/>
      <c r="Q84" s="49"/>
      <c r="R84" s="50"/>
      <c r="S84" s="52"/>
      <c r="T84" s="49"/>
      <c r="U84" s="50"/>
      <c r="V84" s="49"/>
      <c r="W84" s="49"/>
      <c r="X84" s="50"/>
      <c r="Y84" s="49"/>
      <c r="Z84" s="49"/>
      <c r="AA84" s="50"/>
      <c r="AB84" s="55">
        <f t="shared" si="3"/>
        <v>0</v>
      </c>
      <c r="AC84" s="62"/>
    </row>
    <row r="85" spans="2:29" ht="15" hidden="1" customHeight="1" x14ac:dyDescent="0.25">
      <c r="B85" t="s">
        <v>147</v>
      </c>
      <c r="C85" s="54" t="s">
        <v>37</v>
      </c>
      <c r="D85" t="s">
        <v>158</v>
      </c>
      <c r="E85" s="35" t="s">
        <v>159</v>
      </c>
      <c r="F85" s="28">
        <v>1493</v>
      </c>
      <c r="G85" s="48"/>
      <c r="H85" s="49"/>
      <c r="I85" s="50"/>
      <c r="J85" s="48"/>
      <c r="K85" s="49"/>
      <c r="L85" s="50"/>
      <c r="M85" s="49"/>
      <c r="N85" s="49"/>
      <c r="O85" s="49"/>
      <c r="P85" s="48"/>
      <c r="Q85" s="49"/>
      <c r="R85" s="50"/>
      <c r="S85" s="49"/>
      <c r="T85" s="49"/>
      <c r="U85" s="49"/>
      <c r="V85" s="48"/>
      <c r="W85" s="49"/>
      <c r="X85" s="50"/>
      <c r="Y85" s="49"/>
      <c r="Z85" s="49"/>
      <c r="AA85" s="50"/>
      <c r="AB85" s="55">
        <f t="shared" si="3"/>
        <v>0</v>
      </c>
      <c r="AC85" s="67"/>
    </row>
    <row r="86" spans="2:29" ht="15" hidden="1" customHeight="1" x14ac:dyDescent="0.25">
      <c r="B86" t="s">
        <v>147</v>
      </c>
      <c r="C86" s="54" t="s">
        <v>37</v>
      </c>
      <c r="D86" t="s">
        <v>160</v>
      </c>
      <c r="E86" s="35" t="s">
        <v>161</v>
      </c>
      <c r="F86" s="28">
        <v>1119.75</v>
      </c>
      <c r="G86" s="48"/>
      <c r="H86" s="49"/>
      <c r="I86" s="50"/>
      <c r="J86" s="48"/>
      <c r="K86" s="49"/>
      <c r="L86" s="50"/>
      <c r="M86" s="49"/>
      <c r="N86" s="49"/>
      <c r="O86" s="50"/>
      <c r="P86" s="49"/>
      <c r="Q86" s="49"/>
      <c r="R86" s="50"/>
      <c r="S86" s="49"/>
      <c r="T86" s="49"/>
      <c r="U86" s="50"/>
      <c r="V86" s="49"/>
      <c r="W86" s="49"/>
      <c r="X86" s="50"/>
      <c r="Y86" s="49"/>
      <c r="Z86" s="49"/>
      <c r="AA86" s="50"/>
      <c r="AB86" s="55">
        <f t="shared" si="3"/>
        <v>0</v>
      </c>
      <c r="AC86" s="67"/>
    </row>
    <row r="87" spans="2:29" ht="15" hidden="1" customHeight="1" x14ac:dyDescent="0.25">
      <c r="B87" t="s">
        <v>147</v>
      </c>
      <c r="C87" s="54" t="s">
        <v>37</v>
      </c>
      <c r="D87" t="s">
        <v>162</v>
      </c>
      <c r="E87" s="35" t="s">
        <v>163</v>
      </c>
      <c r="F87" s="28">
        <v>1493</v>
      </c>
      <c r="G87" s="48"/>
      <c r="H87" s="49"/>
      <c r="I87" s="50"/>
      <c r="J87" s="48"/>
      <c r="K87" s="49"/>
      <c r="L87" s="50"/>
      <c r="M87" s="49"/>
      <c r="N87" s="49"/>
      <c r="O87" s="49"/>
      <c r="P87" s="48"/>
      <c r="Q87" s="49"/>
      <c r="R87" s="50"/>
      <c r="S87" s="49"/>
      <c r="T87" s="49"/>
      <c r="U87" s="49"/>
      <c r="V87" s="48"/>
      <c r="W87" s="49"/>
      <c r="X87" s="50"/>
      <c r="Y87" s="49"/>
      <c r="Z87" s="49"/>
      <c r="AA87" s="50"/>
      <c r="AB87" s="55">
        <f t="shared" si="3"/>
        <v>0</v>
      </c>
      <c r="AC87" s="67"/>
    </row>
    <row r="88" spans="2:29" ht="15" hidden="1" customHeight="1" x14ac:dyDescent="0.25">
      <c r="B88" t="s">
        <v>147</v>
      </c>
      <c r="C88" s="54" t="s">
        <v>37</v>
      </c>
      <c r="D88" t="s">
        <v>164</v>
      </c>
      <c r="E88" s="35" t="s">
        <v>165</v>
      </c>
      <c r="F88" s="28">
        <v>1493</v>
      </c>
      <c r="G88" s="48"/>
      <c r="H88" s="49"/>
      <c r="I88" s="50"/>
      <c r="J88" s="48"/>
      <c r="K88" s="49"/>
      <c r="L88" s="50"/>
      <c r="M88" s="49"/>
      <c r="N88" s="49"/>
      <c r="O88" s="50"/>
      <c r="P88" s="49"/>
      <c r="Q88" s="49"/>
      <c r="R88" s="50"/>
      <c r="S88" s="49"/>
      <c r="T88" s="49"/>
      <c r="U88" s="50"/>
      <c r="V88" s="49"/>
      <c r="W88" s="49"/>
      <c r="X88" s="50"/>
      <c r="Y88" s="49"/>
      <c r="Z88" s="49"/>
      <c r="AA88" s="50"/>
      <c r="AB88" s="55">
        <f t="shared" si="3"/>
        <v>0</v>
      </c>
      <c r="AC88" s="67"/>
    </row>
    <row r="89" spans="2:29" ht="15" hidden="1" customHeight="1" x14ac:dyDescent="0.25">
      <c r="B89" t="s">
        <v>147</v>
      </c>
      <c r="C89" s="54" t="s">
        <v>37</v>
      </c>
      <c r="D89" t="s">
        <v>166</v>
      </c>
      <c r="E89" s="35" t="s">
        <v>167</v>
      </c>
      <c r="F89" s="28">
        <v>486</v>
      </c>
      <c r="G89" s="48"/>
      <c r="H89" s="49"/>
      <c r="I89" s="50"/>
      <c r="J89" s="49"/>
      <c r="K89" s="49"/>
      <c r="L89" s="51"/>
      <c r="O89" s="51"/>
      <c r="R89" s="51"/>
      <c r="S89" s="49"/>
      <c r="T89" s="49"/>
      <c r="U89" s="50"/>
      <c r="V89" s="49"/>
      <c r="W89" s="49"/>
      <c r="X89" s="51"/>
      <c r="AA89" s="50"/>
      <c r="AB89" s="55">
        <f t="shared" ref="AB89:AB118" si="4">SUM(G89:AA89)*F89</f>
        <v>0</v>
      </c>
      <c r="AC89" s="67"/>
    </row>
    <row r="90" spans="2:29" ht="15" hidden="1" customHeight="1" x14ac:dyDescent="0.25">
      <c r="C90" s="54"/>
      <c r="D90" t="s">
        <v>170</v>
      </c>
      <c r="E90" s="35" t="s">
        <v>171</v>
      </c>
      <c r="F90" s="28">
        <v>648</v>
      </c>
      <c r="G90" s="48"/>
      <c r="H90" s="49"/>
      <c r="I90" s="50"/>
      <c r="J90" s="48"/>
      <c r="K90" s="49"/>
      <c r="L90" s="50"/>
      <c r="M90" s="49"/>
      <c r="N90" s="49"/>
      <c r="O90" s="49"/>
      <c r="P90" s="48"/>
      <c r="Q90" s="49"/>
      <c r="R90" s="50"/>
      <c r="S90" s="49"/>
      <c r="T90" s="49"/>
      <c r="U90" s="50"/>
      <c r="V90" s="49"/>
      <c r="W90" s="49"/>
      <c r="X90" s="50"/>
      <c r="Y90" s="49"/>
      <c r="Z90" s="49"/>
      <c r="AA90" s="50"/>
      <c r="AB90" s="55">
        <f t="shared" si="4"/>
        <v>0</v>
      </c>
      <c r="AC90" s="67"/>
    </row>
    <row r="91" spans="2:29" ht="15" hidden="1" customHeight="1" x14ac:dyDescent="0.25">
      <c r="C91" s="54"/>
      <c r="D91" t="s">
        <v>172</v>
      </c>
      <c r="E91" s="35" t="s">
        <v>173</v>
      </c>
      <c r="F91" s="28">
        <v>648</v>
      </c>
      <c r="G91" s="48"/>
      <c r="H91" s="49"/>
      <c r="I91" s="50"/>
      <c r="J91" s="48"/>
      <c r="K91" s="49"/>
      <c r="L91" s="50"/>
      <c r="M91" s="49"/>
      <c r="N91" s="49"/>
      <c r="O91" s="49"/>
      <c r="P91" s="48"/>
      <c r="Q91" s="49"/>
      <c r="R91" s="50"/>
      <c r="S91" s="49"/>
      <c r="T91" s="49"/>
      <c r="U91" s="49"/>
      <c r="V91" s="48"/>
      <c r="W91" s="49"/>
      <c r="X91" s="50"/>
      <c r="Y91" s="49"/>
      <c r="Z91" s="49"/>
      <c r="AA91" s="50"/>
      <c r="AB91" s="55">
        <f t="shared" si="4"/>
        <v>0</v>
      </c>
      <c r="AC91" s="67"/>
    </row>
    <row r="92" spans="2:29" ht="15" hidden="1" customHeight="1" x14ac:dyDescent="0.25">
      <c r="C92" s="54"/>
      <c r="D92" t="s">
        <v>174</v>
      </c>
      <c r="E92" s="35" t="s">
        <v>175</v>
      </c>
      <c r="F92" s="28">
        <v>648</v>
      </c>
      <c r="G92" s="48"/>
      <c r="H92" s="49"/>
      <c r="I92" s="50"/>
      <c r="J92" s="48"/>
      <c r="K92" s="49"/>
      <c r="L92" s="50"/>
      <c r="M92" s="49"/>
      <c r="N92" s="49"/>
      <c r="O92" s="49"/>
      <c r="P92" s="48"/>
      <c r="Q92" s="49"/>
      <c r="R92" s="50"/>
      <c r="S92" s="49"/>
      <c r="T92" s="49"/>
      <c r="U92" s="49"/>
      <c r="V92" s="48"/>
      <c r="W92" s="49"/>
      <c r="X92" s="50"/>
      <c r="Y92" s="49"/>
      <c r="Z92" s="49"/>
      <c r="AA92" s="50"/>
      <c r="AB92" s="55">
        <f t="shared" si="4"/>
        <v>0</v>
      </c>
      <c r="AC92" s="67"/>
    </row>
    <row r="93" spans="2:29" ht="15" hidden="1" customHeight="1" x14ac:dyDescent="0.25">
      <c r="C93" s="54"/>
      <c r="D93" t="s">
        <v>176</v>
      </c>
      <c r="E93" s="35" t="s">
        <v>177</v>
      </c>
      <c r="F93" s="28">
        <v>1493</v>
      </c>
      <c r="G93" s="48"/>
      <c r="H93" s="49"/>
      <c r="I93" s="50"/>
      <c r="J93" s="48"/>
      <c r="K93" s="49"/>
      <c r="L93" s="50"/>
      <c r="M93" s="49"/>
      <c r="N93" s="49"/>
      <c r="O93" s="49"/>
      <c r="P93" s="48"/>
      <c r="Q93" s="49"/>
      <c r="R93" s="50"/>
      <c r="S93" s="49"/>
      <c r="T93" s="49"/>
      <c r="U93" s="49"/>
      <c r="V93" s="48"/>
      <c r="W93" s="49"/>
      <c r="X93" s="50"/>
      <c r="Y93" s="49"/>
      <c r="Z93" s="49"/>
      <c r="AA93" s="50"/>
      <c r="AB93" s="55">
        <f t="shared" si="4"/>
        <v>0</v>
      </c>
      <c r="AC93" s="67"/>
    </row>
    <row r="94" spans="2:29" ht="15" hidden="1" customHeight="1" x14ac:dyDescent="0.25">
      <c r="B94" t="s">
        <v>147</v>
      </c>
      <c r="C94" s="54" t="s">
        <v>37</v>
      </c>
      <c r="D94" t="s">
        <v>178</v>
      </c>
      <c r="E94" s="35" t="s">
        <v>179</v>
      </c>
      <c r="F94" s="28">
        <v>1493</v>
      </c>
      <c r="G94" s="48"/>
      <c r="H94" s="49"/>
      <c r="I94" s="50"/>
      <c r="J94" s="48"/>
      <c r="K94" s="49"/>
      <c r="L94" s="50"/>
      <c r="M94" s="49"/>
      <c r="N94" s="49"/>
      <c r="O94" s="49"/>
      <c r="P94" s="48"/>
      <c r="Q94" s="49"/>
      <c r="R94" s="50"/>
      <c r="S94" s="49"/>
      <c r="T94" s="49"/>
      <c r="U94" s="49"/>
      <c r="V94" s="48"/>
      <c r="W94" s="49"/>
      <c r="X94" s="50"/>
      <c r="Y94" s="49"/>
      <c r="Z94" s="49"/>
      <c r="AA94" s="50"/>
      <c r="AB94" s="55">
        <f t="shared" si="4"/>
        <v>0</v>
      </c>
      <c r="AC94" s="67"/>
    </row>
    <row r="95" spans="2:29" ht="15" hidden="1" customHeight="1" x14ac:dyDescent="0.25">
      <c r="B95" t="s">
        <v>147</v>
      </c>
      <c r="C95" s="54" t="s">
        <v>37</v>
      </c>
      <c r="D95" t="s">
        <v>180</v>
      </c>
      <c r="E95" s="35" t="s">
        <v>181</v>
      </c>
      <c r="F95" s="28">
        <v>1493</v>
      </c>
      <c r="G95" s="48"/>
      <c r="H95" s="49"/>
      <c r="I95" s="50"/>
      <c r="J95" s="48"/>
      <c r="K95" s="49"/>
      <c r="L95" s="50"/>
      <c r="M95" s="49"/>
      <c r="N95" s="49"/>
      <c r="O95" s="49"/>
      <c r="P95" s="48"/>
      <c r="Q95" s="49"/>
      <c r="R95" s="50"/>
      <c r="S95" s="49"/>
      <c r="T95" s="49"/>
      <c r="U95" s="49"/>
      <c r="V95" s="48"/>
      <c r="W95" s="49"/>
      <c r="X95" s="50"/>
      <c r="Y95" s="49"/>
      <c r="Z95" s="49"/>
      <c r="AA95" s="50"/>
      <c r="AB95" s="55">
        <f t="shared" si="4"/>
        <v>0</v>
      </c>
      <c r="AC95" s="67"/>
    </row>
    <row r="96" spans="2:29" ht="15" hidden="1" customHeight="1" x14ac:dyDescent="0.25">
      <c r="B96" t="s">
        <v>147</v>
      </c>
      <c r="C96" s="54" t="s">
        <v>37</v>
      </c>
      <c r="D96" t="s">
        <v>182</v>
      </c>
      <c r="E96" s="35" t="s">
        <v>183</v>
      </c>
      <c r="F96" s="28">
        <v>1493</v>
      </c>
      <c r="G96" s="48"/>
      <c r="H96" s="49"/>
      <c r="I96" s="50"/>
      <c r="J96" s="48"/>
      <c r="K96" s="49"/>
      <c r="L96" s="50"/>
      <c r="M96" s="49"/>
      <c r="N96" s="49"/>
      <c r="O96" s="49"/>
      <c r="P96" s="48"/>
      <c r="Q96" s="49"/>
      <c r="R96" s="50"/>
      <c r="S96" s="49"/>
      <c r="T96" s="49"/>
      <c r="U96" s="49"/>
      <c r="V96" s="48"/>
      <c r="W96" s="49"/>
      <c r="X96" s="50"/>
      <c r="Y96" s="49"/>
      <c r="Z96" s="49"/>
      <c r="AA96" s="50"/>
      <c r="AB96" s="55">
        <f t="shared" si="4"/>
        <v>0</v>
      </c>
      <c r="AC96" s="67"/>
    </row>
    <row r="97" spans="2:29" ht="15" hidden="1" customHeight="1" x14ac:dyDescent="0.25">
      <c r="B97" t="s">
        <v>147</v>
      </c>
      <c r="C97" s="54" t="s">
        <v>37</v>
      </c>
      <c r="D97" t="s">
        <v>160</v>
      </c>
      <c r="E97" s="35" t="s">
        <v>161</v>
      </c>
      <c r="F97" s="28">
        <v>1493</v>
      </c>
      <c r="G97" s="48"/>
      <c r="H97" s="49"/>
      <c r="I97" s="50"/>
      <c r="J97" s="48"/>
      <c r="K97" s="49"/>
      <c r="L97" s="50"/>
      <c r="M97" s="49"/>
      <c r="N97" s="49"/>
      <c r="O97" s="49"/>
      <c r="P97" s="48"/>
      <c r="Q97" s="49"/>
      <c r="R97" s="50"/>
      <c r="S97" s="49"/>
      <c r="T97" s="49"/>
      <c r="U97" s="49"/>
      <c r="V97" s="48"/>
      <c r="W97" s="49"/>
      <c r="X97" s="50"/>
      <c r="Y97" s="49"/>
      <c r="Z97" s="49"/>
      <c r="AA97" s="50"/>
      <c r="AB97" s="55">
        <f t="shared" si="4"/>
        <v>0</v>
      </c>
      <c r="AC97" s="67"/>
    </row>
    <row r="98" spans="2:29" ht="15" hidden="1" customHeight="1" x14ac:dyDescent="0.25">
      <c r="C98" s="54"/>
      <c r="D98" t="s">
        <v>158</v>
      </c>
      <c r="E98" s="35" t="s">
        <v>159</v>
      </c>
      <c r="F98" s="28">
        <v>1493</v>
      </c>
      <c r="G98" s="48"/>
      <c r="H98" s="49"/>
      <c r="I98" s="50"/>
      <c r="J98" s="48"/>
      <c r="K98" s="49"/>
      <c r="L98" s="50"/>
      <c r="M98" s="49"/>
      <c r="N98" s="49"/>
      <c r="O98" s="49"/>
      <c r="P98" s="48"/>
      <c r="Q98" s="49"/>
      <c r="R98" s="50"/>
      <c r="S98" s="49"/>
      <c r="T98" s="49"/>
      <c r="U98" s="49"/>
      <c r="V98" s="48"/>
      <c r="W98" s="49"/>
      <c r="X98" s="50"/>
      <c r="Y98" s="49"/>
      <c r="Z98" s="49"/>
      <c r="AA98" s="50"/>
      <c r="AB98" s="55">
        <f t="shared" si="4"/>
        <v>0</v>
      </c>
      <c r="AC98" s="67"/>
    </row>
    <row r="99" spans="2:29" ht="15" hidden="1" customHeight="1" x14ac:dyDescent="0.25">
      <c r="B99" t="s">
        <v>147</v>
      </c>
      <c r="C99" s="54" t="s">
        <v>37</v>
      </c>
      <c r="D99" t="s">
        <v>184</v>
      </c>
      <c r="E99" s="35" t="s">
        <v>185</v>
      </c>
      <c r="F99" s="28">
        <v>1493</v>
      </c>
      <c r="G99" s="48"/>
      <c r="H99" s="49"/>
      <c r="I99" s="50"/>
      <c r="J99" s="48"/>
      <c r="K99" s="49"/>
      <c r="L99" s="50"/>
      <c r="M99" s="49"/>
      <c r="N99" s="49"/>
      <c r="O99" s="49"/>
      <c r="P99" s="48"/>
      <c r="Q99" s="49"/>
      <c r="R99" s="50"/>
      <c r="S99" s="49"/>
      <c r="T99" s="49"/>
      <c r="U99" s="49"/>
      <c r="V99" s="48"/>
      <c r="W99" s="49"/>
      <c r="X99" s="50"/>
      <c r="Y99" s="49"/>
      <c r="Z99" s="49"/>
      <c r="AA99" s="50"/>
      <c r="AB99" s="55">
        <f t="shared" si="4"/>
        <v>0</v>
      </c>
      <c r="AC99" s="67"/>
    </row>
    <row r="100" spans="2:29" ht="15" hidden="1" customHeight="1" x14ac:dyDescent="0.25">
      <c r="B100" t="s">
        <v>147</v>
      </c>
      <c r="C100" s="54" t="s">
        <v>37</v>
      </c>
      <c r="D100" t="s">
        <v>186</v>
      </c>
      <c r="E100" s="35" t="s">
        <v>187</v>
      </c>
      <c r="F100" s="28">
        <v>1493</v>
      </c>
      <c r="G100" s="48"/>
      <c r="H100" s="49"/>
      <c r="I100" s="50"/>
      <c r="J100" s="48"/>
      <c r="K100" s="49"/>
      <c r="L100" s="50"/>
      <c r="M100" s="49"/>
      <c r="N100" s="49"/>
      <c r="O100" s="49"/>
      <c r="P100" s="48"/>
      <c r="Q100" s="49"/>
      <c r="R100" s="50"/>
      <c r="S100" s="49"/>
      <c r="T100" s="49"/>
      <c r="U100" s="49"/>
      <c r="V100" s="48"/>
      <c r="W100" s="49"/>
      <c r="X100" s="50"/>
      <c r="Y100" s="49"/>
      <c r="Z100" s="49"/>
      <c r="AA100" s="50"/>
      <c r="AB100" s="55">
        <f t="shared" si="4"/>
        <v>0</v>
      </c>
      <c r="AC100" s="67"/>
    </row>
    <row r="101" spans="2:29" ht="15" hidden="1" customHeight="1" x14ac:dyDescent="0.25">
      <c r="B101" t="s">
        <v>147</v>
      </c>
      <c r="C101" s="54" t="s">
        <v>37</v>
      </c>
      <c r="D101" t="s">
        <v>188</v>
      </c>
      <c r="E101" s="35" t="s">
        <v>189</v>
      </c>
      <c r="F101" s="28">
        <v>1493</v>
      </c>
      <c r="G101" s="48"/>
      <c r="H101" s="49"/>
      <c r="I101" s="50"/>
      <c r="J101" s="48"/>
      <c r="K101" s="49"/>
      <c r="L101" s="50"/>
      <c r="M101" s="49"/>
      <c r="N101" s="49"/>
      <c r="O101" s="49"/>
      <c r="P101" s="48"/>
      <c r="Q101" s="49"/>
      <c r="R101" s="50"/>
      <c r="S101" s="49"/>
      <c r="T101" s="49"/>
      <c r="U101" s="49"/>
      <c r="V101" s="48"/>
      <c r="W101" s="49"/>
      <c r="X101" s="50"/>
      <c r="Y101" s="49"/>
      <c r="Z101" s="49"/>
      <c r="AA101" s="50"/>
      <c r="AB101" s="55">
        <f t="shared" si="4"/>
        <v>0</v>
      </c>
      <c r="AC101" s="67"/>
    </row>
    <row r="102" spans="2:29" ht="15" hidden="1" customHeight="1" x14ac:dyDescent="0.25">
      <c r="B102" t="s">
        <v>147</v>
      </c>
      <c r="C102" s="54" t="s">
        <v>37</v>
      </c>
      <c r="D102" t="s">
        <v>190</v>
      </c>
      <c r="E102" s="35" t="s">
        <v>191</v>
      </c>
      <c r="F102" s="28">
        <v>480</v>
      </c>
      <c r="G102" s="48"/>
      <c r="H102" s="49"/>
      <c r="I102" s="50"/>
      <c r="J102" s="48"/>
      <c r="K102" s="49"/>
      <c r="L102" s="50"/>
      <c r="M102" s="49"/>
      <c r="N102" s="49"/>
      <c r="O102" s="49"/>
      <c r="P102" s="48"/>
      <c r="Q102" s="49"/>
      <c r="R102" s="50"/>
      <c r="S102" s="49"/>
      <c r="T102" s="49"/>
      <c r="U102" s="49"/>
      <c r="V102" s="48"/>
      <c r="W102" s="49"/>
      <c r="X102" s="50"/>
      <c r="Y102" s="49"/>
      <c r="Z102" s="49"/>
      <c r="AA102" s="50"/>
      <c r="AB102" s="55">
        <f t="shared" si="4"/>
        <v>0</v>
      </c>
      <c r="AC102" s="67"/>
    </row>
    <row r="103" spans="2:29" ht="15" hidden="1" customHeight="1" x14ac:dyDescent="0.25">
      <c r="B103" t="s">
        <v>147</v>
      </c>
      <c r="C103" s="54" t="s">
        <v>37</v>
      </c>
      <c r="D103" t="s">
        <v>192</v>
      </c>
      <c r="E103" s="35" t="s">
        <v>193</v>
      </c>
      <c r="F103" s="28">
        <v>480</v>
      </c>
      <c r="G103" s="48"/>
      <c r="H103" s="49"/>
      <c r="I103" s="50"/>
      <c r="J103" s="48"/>
      <c r="K103" s="49"/>
      <c r="L103" s="50"/>
      <c r="M103" s="49"/>
      <c r="N103" s="49"/>
      <c r="O103" s="49"/>
      <c r="P103" s="48"/>
      <c r="Q103" s="49"/>
      <c r="R103" s="50"/>
      <c r="S103" s="49"/>
      <c r="T103" s="49"/>
      <c r="U103" s="49"/>
      <c r="V103" s="48"/>
      <c r="W103" s="49"/>
      <c r="X103" s="50"/>
      <c r="Y103" s="49"/>
      <c r="Z103" s="49"/>
      <c r="AA103" s="50"/>
      <c r="AB103" s="55">
        <f t="shared" si="4"/>
        <v>0</v>
      </c>
      <c r="AC103" s="67"/>
    </row>
    <row r="104" spans="2:29" ht="15" hidden="1" customHeight="1" x14ac:dyDescent="0.25">
      <c r="B104" t="s">
        <v>147</v>
      </c>
      <c r="C104" s="54" t="s">
        <v>37</v>
      </c>
      <c r="D104" t="s">
        <v>194</v>
      </c>
      <c r="E104" s="35" t="s">
        <v>195</v>
      </c>
      <c r="F104" s="28">
        <v>480</v>
      </c>
      <c r="G104" s="48"/>
      <c r="H104" s="49"/>
      <c r="I104" s="50"/>
      <c r="J104" s="48"/>
      <c r="K104" s="49"/>
      <c r="L104" s="50"/>
      <c r="M104" s="49"/>
      <c r="N104" s="49"/>
      <c r="O104" s="49"/>
      <c r="P104" s="48"/>
      <c r="Q104" s="49"/>
      <c r="R104" s="50"/>
      <c r="S104" s="49"/>
      <c r="T104" s="49"/>
      <c r="U104" s="49"/>
      <c r="V104" s="48"/>
      <c r="W104" s="49"/>
      <c r="X104" s="50"/>
      <c r="Y104" s="49"/>
      <c r="Z104" s="49"/>
      <c r="AA104" s="50"/>
      <c r="AB104" s="55">
        <f t="shared" si="4"/>
        <v>0</v>
      </c>
      <c r="AC104" s="67"/>
    </row>
    <row r="105" spans="2:29" ht="15" hidden="1" customHeight="1" x14ac:dyDescent="0.25">
      <c r="B105" t="s">
        <v>147</v>
      </c>
      <c r="C105" s="54" t="s">
        <v>37</v>
      </c>
      <c r="D105" t="s">
        <v>196</v>
      </c>
      <c r="E105" s="35" t="s">
        <v>197</v>
      </c>
      <c r="F105" s="28">
        <v>480</v>
      </c>
      <c r="G105" s="48"/>
      <c r="H105" s="49"/>
      <c r="I105" s="50"/>
      <c r="J105" s="48"/>
      <c r="K105" s="49"/>
      <c r="L105" s="50"/>
      <c r="M105" s="49"/>
      <c r="N105" s="49"/>
      <c r="O105" s="49"/>
      <c r="P105" s="48"/>
      <c r="Q105" s="49"/>
      <c r="R105" s="50"/>
      <c r="S105" s="49"/>
      <c r="T105" s="49"/>
      <c r="U105" s="49"/>
      <c r="V105" s="48"/>
      <c r="W105" s="49"/>
      <c r="X105" s="50"/>
      <c r="Y105" s="49"/>
      <c r="Z105" s="49"/>
      <c r="AA105" s="50"/>
      <c r="AB105" s="55">
        <f t="shared" si="4"/>
        <v>0</v>
      </c>
      <c r="AC105" s="67"/>
    </row>
    <row r="106" spans="2:29" ht="15" hidden="1" customHeight="1" x14ac:dyDescent="0.25">
      <c r="B106" t="s">
        <v>147</v>
      </c>
      <c r="C106" s="54" t="s">
        <v>37</v>
      </c>
      <c r="D106" t="s">
        <v>198</v>
      </c>
      <c r="E106" s="35" t="s">
        <v>199</v>
      </c>
      <c r="F106" s="28">
        <v>1493</v>
      </c>
      <c r="G106" s="48"/>
      <c r="H106" s="49"/>
      <c r="I106" s="50"/>
      <c r="J106" s="48"/>
      <c r="K106" s="49"/>
      <c r="L106" s="50"/>
      <c r="M106" s="49"/>
      <c r="N106" s="49"/>
      <c r="O106" s="49"/>
      <c r="P106" s="48"/>
      <c r="Q106" s="49"/>
      <c r="R106" s="50"/>
      <c r="S106" s="49"/>
      <c r="T106" s="49"/>
      <c r="U106" s="49"/>
      <c r="V106" s="48"/>
      <c r="W106" s="49"/>
      <c r="X106" s="50"/>
      <c r="Y106" s="49"/>
      <c r="Z106" s="49"/>
      <c r="AA106" s="50"/>
      <c r="AB106" s="55">
        <f t="shared" si="4"/>
        <v>0</v>
      </c>
      <c r="AC106" s="67"/>
    </row>
    <row r="107" spans="2:29" ht="15" hidden="1" customHeight="1" x14ac:dyDescent="0.25">
      <c r="B107" t="s">
        <v>147</v>
      </c>
      <c r="C107" s="54" t="s">
        <v>37</v>
      </c>
      <c r="D107" t="s">
        <v>200</v>
      </c>
      <c r="E107" s="35" t="s">
        <v>201</v>
      </c>
      <c r="F107" s="28">
        <v>1493</v>
      </c>
      <c r="G107" s="48"/>
      <c r="H107" s="49"/>
      <c r="I107" s="50"/>
      <c r="J107" s="48"/>
      <c r="K107" s="49"/>
      <c r="L107" s="50"/>
      <c r="M107" s="49"/>
      <c r="N107" s="49"/>
      <c r="O107" s="49"/>
      <c r="P107" s="48"/>
      <c r="Q107" s="49"/>
      <c r="R107" s="50"/>
      <c r="S107" s="49"/>
      <c r="T107" s="49"/>
      <c r="U107" s="49"/>
      <c r="V107" s="48"/>
      <c r="W107" s="49"/>
      <c r="X107" s="50"/>
      <c r="Y107" s="49"/>
      <c r="Z107" s="49"/>
      <c r="AA107" s="50"/>
      <c r="AB107" s="55">
        <f t="shared" si="4"/>
        <v>0</v>
      </c>
      <c r="AC107" s="67"/>
    </row>
    <row r="108" spans="2:29" ht="15" hidden="1" customHeight="1" x14ac:dyDescent="0.25">
      <c r="B108" t="s">
        <v>147</v>
      </c>
      <c r="C108" s="54" t="s">
        <v>37</v>
      </c>
      <c r="D108" t="s">
        <v>202</v>
      </c>
      <c r="E108" s="35" t="s">
        <v>203</v>
      </c>
      <c r="F108" s="28">
        <v>1493</v>
      </c>
      <c r="G108" s="48"/>
      <c r="H108" s="49"/>
      <c r="I108" s="50"/>
      <c r="J108" s="48"/>
      <c r="K108" s="49"/>
      <c r="L108" s="50"/>
      <c r="M108" s="49"/>
      <c r="N108" s="49"/>
      <c r="O108" s="49"/>
      <c r="P108" s="48"/>
      <c r="Q108" s="49"/>
      <c r="R108" s="50"/>
      <c r="S108" s="49"/>
      <c r="T108" s="49"/>
      <c r="U108" s="49"/>
      <c r="V108" s="48"/>
      <c r="W108" s="49"/>
      <c r="X108" s="50"/>
      <c r="Y108" s="49"/>
      <c r="Z108" s="49"/>
      <c r="AA108" s="50"/>
      <c r="AB108" s="55">
        <f t="shared" si="4"/>
        <v>0</v>
      </c>
      <c r="AC108" s="67"/>
    </row>
    <row r="109" spans="2:29" ht="15" hidden="1" customHeight="1" x14ac:dyDescent="0.25">
      <c r="C109" s="54"/>
      <c r="D109" t="s">
        <v>158</v>
      </c>
      <c r="E109" s="35" t="s">
        <v>159</v>
      </c>
      <c r="F109" s="28">
        <v>1493</v>
      </c>
      <c r="G109" s="48"/>
      <c r="H109" s="49"/>
      <c r="I109" s="50"/>
      <c r="J109" s="48"/>
      <c r="K109" s="49"/>
      <c r="L109" s="50"/>
      <c r="M109" s="49"/>
      <c r="N109" s="49"/>
      <c r="O109" s="49"/>
      <c r="P109" s="48"/>
      <c r="Q109" s="49"/>
      <c r="R109" s="50"/>
      <c r="S109" s="49"/>
      <c r="T109" s="49"/>
      <c r="U109" s="49"/>
      <c r="V109" s="48"/>
      <c r="W109" s="49"/>
      <c r="X109" s="50"/>
      <c r="Y109" s="49"/>
      <c r="Z109" s="49"/>
      <c r="AA109" s="50"/>
      <c r="AB109" s="55">
        <f t="shared" si="4"/>
        <v>0</v>
      </c>
      <c r="AC109" s="67"/>
    </row>
    <row r="110" spans="2:29" ht="15" hidden="1" customHeight="1" x14ac:dyDescent="0.25">
      <c r="B110" t="s">
        <v>147</v>
      </c>
      <c r="C110" s="54" t="s">
        <v>37</v>
      </c>
      <c r="D110" t="s">
        <v>204</v>
      </c>
      <c r="E110" s="35" t="s">
        <v>205</v>
      </c>
      <c r="F110" s="28">
        <v>1493</v>
      </c>
      <c r="G110" s="48"/>
      <c r="H110" s="49"/>
      <c r="I110" s="50"/>
      <c r="J110" s="48"/>
      <c r="K110" s="49"/>
      <c r="L110" s="50"/>
      <c r="M110" s="49"/>
      <c r="N110" s="49"/>
      <c r="O110" s="49"/>
      <c r="P110" s="48"/>
      <c r="Q110" s="49"/>
      <c r="R110" s="50"/>
      <c r="S110" s="49"/>
      <c r="T110" s="49"/>
      <c r="U110" s="49"/>
      <c r="V110" s="48"/>
      <c r="W110" s="49"/>
      <c r="X110" s="50"/>
      <c r="Y110" s="49"/>
      <c r="Z110" s="49"/>
      <c r="AA110" s="50"/>
      <c r="AB110" s="55">
        <f t="shared" si="4"/>
        <v>0</v>
      </c>
      <c r="AC110" s="67"/>
    </row>
    <row r="111" spans="2:29" ht="15" hidden="1" customHeight="1" x14ac:dyDescent="0.25">
      <c r="B111" t="s">
        <v>147</v>
      </c>
      <c r="C111" s="54"/>
      <c r="D111" t="s">
        <v>206</v>
      </c>
      <c r="E111" s="35" t="s">
        <v>207</v>
      </c>
      <c r="F111" s="28">
        <v>750</v>
      </c>
      <c r="G111" s="48"/>
      <c r="H111" s="49"/>
      <c r="I111" s="50"/>
      <c r="J111" s="48"/>
      <c r="K111" s="49"/>
      <c r="L111" s="50"/>
      <c r="M111" s="49"/>
      <c r="N111" s="49"/>
      <c r="O111" s="49"/>
      <c r="P111" s="48"/>
      <c r="Q111" s="49"/>
      <c r="R111" s="50"/>
      <c r="S111" s="49"/>
      <c r="T111" s="49"/>
      <c r="U111" s="49"/>
      <c r="V111" s="48"/>
      <c r="W111" s="49"/>
      <c r="X111" s="50"/>
      <c r="Y111" s="49"/>
      <c r="Z111" s="49"/>
      <c r="AA111" s="50"/>
      <c r="AB111" s="55">
        <f t="shared" si="4"/>
        <v>0</v>
      </c>
      <c r="AC111" s="67"/>
    </row>
    <row r="112" spans="2:29" ht="15" hidden="1" customHeight="1" x14ac:dyDescent="0.25">
      <c r="B112" t="s">
        <v>147</v>
      </c>
      <c r="C112" s="54"/>
      <c r="D112" t="s">
        <v>208</v>
      </c>
      <c r="E112" s="35" t="s">
        <v>209</v>
      </c>
      <c r="F112" s="28">
        <v>750</v>
      </c>
      <c r="G112" s="48"/>
      <c r="H112" s="49"/>
      <c r="I112" s="50"/>
      <c r="J112" s="48"/>
      <c r="K112" s="49"/>
      <c r="L112" s="50"/>
      <c r="M112" s="49"/>
      <c r="N112" s="49"/>
      <c r="O112" s="49"/>
      <c r="P112" s="48"/>
      <c r="Q112" s="49"/>
      <c r="R112" s="50"/>
      <c r="S112" s="49"/>
      <c r="T112" s="49"/>
      <c r="U112" s="49"/>
      <c r="V112" s="48"/>
      <c r="W112" s="49"/>
      <c r="X112" s="50"/>
      <c r="Y112" s="49"/>
      <c r="Z112" s="49"/>
      <c r="AA112" s="50"/>
      <c r="AB112" s="55">
        <f t="shared" si="4"/>
        <v>0</v>
      </c>
      <c r="AC112" s="67"/>
    </row>
    <row r="113" spans="2:29" ht="15" hidden="1" customHeight="1" x14ac:dyDescent="0.25">
      <c r="B113" t="s">
        <v>147</v>
      </c>
      <c r="C113" s="54"/>
      <c r="D113" t="s">
        <v>210</v>
      </c>
      <c r="E113" s="35" t="s">
        <v>211</v>
      </c>
      <c r="F113" s="28">
        <v>750</v>
      </c>
      <c r="G113" s="48"/>
      <c r="H113" s="49"/>
      <c r="I113" s="50"/>
      <c r="J113" s="48"/>
      <c r="K113" s="49"/>
      <c r="L113" s="50"/>
      <c r="M113" s="49"/>
      <c r="N113" s="49"/>
      <c r="O113" s="49"/>
      <c r="P113" s="48"/>
      <c r="Q113" s="49"/>
      <c r="R113" s="50"/>
      <c r="S113" s="49"/>
      <c r="T113" s="49"/>
      <c r="U113" s="49"/>
      <c r="V113" s="48"/>
      <c r="W113" s="49"/>
      <c r="X113" s="50"/>
      <c r="Y113" s="49"/>
      <c r="Z113" s="49"/>
      <c r="AA113" s="50"/>
      <c r="AB113" s="55">
        <f t="shared" si="4"/>
        <v>0</v>
      </c>
      <c r="AC113" s="67"/>
    </row>
    <row r="114" spans="2:29" ht="15" hidden="1" customHeight="1" x14ac:dyDescent="0.25">
      <c r="B114" t="s">
        <v>147</v>
      </c>
      <c r="C114" s="54"/>
      <c r="D114" t="s">
        <v>212</v>
      </c>
      <c r="E114" s="35" t="s">
        <v>213</v>
      </c>
      <c r="F114" s="28">
        <v>840</v>
      </c>
      <c r="G114" s="48"/>
      <c r="H114" s="49"/>
      <c r="I114" s="50"/>
      <c r="J114" s="48"/>
      <c r="K114" s="49"/>
      <c r="L114" s="50"/>
      <c r="M114" s="49"/>
      <c r="N114" s="49"/>
      <c r="O114" s="49"/>
      <c r="P114" s="48"/>
      <c r="Q114" s="49"/>
      <c r="R114" s="50"/>
      <c r="S114" s="49"/>
      <c r="T114" s="49"/>
      <c r="U114" s="49"/>
      <c r="V114" s="48"/>
      <c r="W114" s="49"/>
      <c r="X114" s="50"/>
      <c r="Y114" s="49"/>
      <c r="Z114" s="49"/>
      <c r="AA114" s="50"/>
      <c r="AB114" s="55">
        <f t="shared" si="4"/>
        <v>0</v>
      </c>
      <c r="AC114" s="67"/>
    </row>
    <row r="115" spans="2:29" ht="15" hidden="1" customHeight="1" x14ac:dyDescent="0.25">
      <c r="B115" t="s">
        <v>147</v>
      </c>
      <c r="C115" s="54"/>
      <c r="D115" t="s">
        <v>214</v>
      </c>
      <c r="E115" s="35" t="s">
        <v>215</v>
      </c>
      <c r="F115" s="28">
        <v>840</v>
      </c>
      <c r="G115" s="48"/>
      <c r="H115" s="49"/>
      <c r="I115" s="50"/>
      <c r="J115" s="48"/>
      <c r="K115" s="49"/>
      <c r="L115" s="50"/>
      <c r="M115" s="49"/>
      <c r="N115" s="49"/>
      <c r="O115" s="49"/>
      <c r="P115" s="48"/>
      <c r="Q115" s="49"/>
      <c r="R115" s="50"/>
      <c r="S115" s="49"/>
      <c r="T115" s="49"/>
      <c r="U115" s="49"/>
      <c r="V115" s="48"/>
      <c r="W115" s="49"/>
      <c r="X115" s="50"/>
      <c r="Y115" s="49"/>
      <c r="Z115" s="49"/>
      <c r="AA115" s="50"/>
      <c r="AB115" s="55">
        <f t="shared" si="4"/>
        <v>0</v>
      </c>
      <c r="AC115" s="67"/>
    </row>
    <row r="116" spans="2:29" ht="15" hidden="1" customHeight="1" x14ac:dyDescent="0.25">
      <c r="B116" t="s">
        <v>147</v>
      </c>
      <c r="C116" s="54"/>
      <c r="D116" t="s">
        <v>216</v>
      </c>
      <c r="E116" s="35" t="s">
        <v>217</v>
      </c>
      <c r="F116" s="28">
        <v>840</v>
      </c>
      <c r="G116" s="48"/>
      <c r="H116" s="49"/>
      <c r="I116" s="50"/>
      <c r="J116" s="48"/>
      <c r="K116" s="49"/>
      <c r="L116" s="50"/>
      <c r="M116" s="49"/>
      <c r="N116" s="49"/>
      <c r="O116" s="49"/>
      <c r="P116" s="48"/>
      <c r="Q116" s="49"/>
      <c r="R116" s="50"/>
      <c r="S116" s="49"/>
      <c r="T116" s="49"/>
      <c r="U116" s="49"/>
      <c r="V116" s="48"/>
      <c r="W116" s="49"/>
      <c r="X116" s="50"/>
      <c r="Y116" s="49"/>
      <c r="Z116" s="49"/>
      <c r="AA116" s="50"/>
      <c r="AB116" s="55">
        <f t="shared" si="4"/>
        <v>0</v>
      </c>
      <c r="AC116" s="67"/>
    </row>
    <row r="117" spans="2:29" ht="15" hidden="1" customHeight="1" x14ac:dyDescent="0.25">
      <c r="B117" t="s">
        <v>147</v>
      </c>
      <c r="C117" s="54"/>
      <c r="D117" t="s">
        <v>218</v>
      </c>
      <c r="E117" s="35" t="s">
        <v>219</v>
      </c>
      <c r="F117" s="28">
        <v>840</v>
      </c>
      <c r="G117" s="48"/>
      <c r="H117" s="49"/>
      <c r="I117" s="50"/>
      <c r="J117" s="48"/>
      <c r="K117" s="49"/>
      <c r="L117" s="50"/>
      <c r="M117" s="49"/>
      <c r="N117" s="49"/>
      <c r="O117" s="49"/>
      <c r="P117" s="48"/>
      <c r="Q117" s="49"/>
      <c r="R117" s="50"/>
      <c r="S117" s="49"/>
      <c r="T117" s="49"/>
      <c r="U117" s="49"/>
      <c r="V117" s="48"/>
      <c r="W117" s="49"/>
      <c r="X117" s="50"/>
      <c r="Y117" s="49"/>
      <c r="Z117" s="49"/>
      <c r="AA117" s="50"/>
      <c r="AB117" s="55">
        <f t="shared" si="4"/>
        <v>0</v>
      </c>
      <c r="AC117" s="67"/>
    </row>
    <row r="118" spans="2:29" ht="15" hidden="1" customHeight="1" x14ac:dyDescent="0.25">
      <c r="B118" t="s">
        <v>147</v>
      </c>
      <c r="C118" s="54"/>
      <c r="D118" t="s">
        <v>220</v>
      </c>
      <c r="E118" s="35" t="s">
        <v>221</v>
      </c>
      <c r="F118" s="28">
        <v>1200</v>
      </c>
      <c r="G118" s="48"/>
      <c r="H118" s="49"/>
      <c r="I118" s="50"/>
      <c r="J118" s="49"/>
      <c r="K118" s="49"/>
      <c r="L118" s="50"/>
      <c r="M118" s="49"/>
      <c r="N118" s="49"/>
      <c r="O118" s="50"/>
      <c r="P118" s="49"/>
      <c r="Q118" s="49"/>
      <c r="R118" s="50"/>
      <c r="S118" s="49"/>
      <c r="T118" s="49"/>
      <c r="U118" s="49"/>
      <c r="V118" s="48"/>
      <c r="W118" s="49"/>
      <c r="X118" s="50"/>
      <c r="Y118" s="49"/>
      <c r="Z118" s="49"/>
      <c r="AA118" s="50"/>
      <c r="AB118" s="55">
        <f t="shared" si="4"/>
        <v>0</v>
      </c>
      <c r="AC118" s="67"/>
    </row>
    <row r="119" spans="2:29" ht="15" hidden="1" customHeight="1" x14ac:dyDescent="0.25">
      <c r="B119" t="s">
        <v>38</v>
      </c>
      <c r="C119" s="54" t="s">
        <v>222</v>
      </c>
      <c r="D119" t="s">
        <v>223</v>
      </c>
      <c r="E119" s="35" t="s">
        <v>224</v>
      </c>
      <c r="F119" s="28">
        <v>765</v>
      </c>
      <c r="G119" s="48"/>
      <c r="H119" s="49"/>
      <c r="I119" s="50"/>
      <c r="J119" s="48"/>
      <c r="K119" s="49"/>
      <c r="L119" s="50"/>
      <c r="M119" s="49"/>
      <c r="N119" s="49"/>
      <c r="O119" s="49"/>
      <c r="P119" s="48"/>
      <c r="Q119" s="49"/>
      <c r="R119" s="50"/>
      <c r="S119" s="49"/>
      <c r="T119" s="49"/>
      <c r="U119" s="49"/>
      <c r="V119" s="48"/>
      <c r="W119" s="49"/>
      <c r="X119" s="50"/>
      <c r="Y119" s="49"/>
      <c r="Z119" s="49"/>
      <c r="AA119" s="50"/>
      <c r="AB119" s="55">
        <f t="shared" ref="AB119:AB133" si="5">SUM(G119:AA119)*F119</f>
        <v>0</v>
      </c>
      <c r="AC119" s="67"/>
    </row>
    <row r="120" spans="2:29" hidden="1" x14ac:dyDescent="0.25">
      <c r="B120" t="s">
        <v>38</v>
      </c>
      <c r="C120" s="54" t="s">
        <v>222</v>
      </c>
      <c r="D120" t="s">
        <v>225</v>
      </c>
      <c r="E120" s="35" t="s">
        <v>226</v>
      </c>
      <c r="F120" s="28">
        <v>3060</v>
      </c>
      <c r="G120" s="48"/>
      <c r="H120" s="49"/>
      <c r="I120" s="50"/>
      <c r="J120" s="48"/>
      <c r="K120" s="49"/>
      <c r="L120" s="50"/>
      <c r="M120" s="49"/>
      <c r="N120" s="49"/>
      <c r="O120" s="50"/>
      <c r="P120" s="49"/>
      <c r="Q120" s="49"/>
      <c r="R120" s="50"/>
      <c r="S120" s="49"/>
      <c r="T120" s="49"/>
      <c r="U120" s="50"/>
      <c r="V120" s="49"/>
      <c r="W120" s="49"/>
      <c r="X120" s="50"/>
      <c r="Y120" s="49"/>
      <c r="Z120" s="49"/>
      <c r="AA120" s="50"/>
      <c r="AB120" s="55">
        <f t="shared" si="5"/>
        <v>0</v>
      </c>
      <c r="AC120" s="67"/>
    </row>
    <row r="121" spans="2:29" ht="15" hidden="1" customHeight="1" x14ac:dyDescent="0.25">
      <c r="B121" t="s">
        <v>38</v>
      </c>
      <c r="C121" s="54" t="s">
        <v>222</v>
      </c>
      <c r="D121" t="s">
        <v>227</v>
      </c>
      <c r="E121" s="35" t="s">
        <v>228</v>
      </c>
      <c r="F121" s="28">
        <v>1224</v>
      </c>
      <c r="G121" s="48"/>
      <c r="H121" s="49"/>
      <c r="I121" s="50"/>
      <c r="J121" s="48"/>
      <c r="K121" s="49"/>
      <c r="L121" s="50"/>
      <c r="M121" s="49"/>
      <c r="N121" s="49"/>
      <c r="O121" s="49"/>
      <c r="P121" s="48"/>
      <c r="Q121" s="49"/>
      <c r="R121" s="50"/>
      <c r="S121" s="49"/>
      <c r="T121" s="49"/>
      <c r="U121" s="49"/>
      <c r="V121" s="48"/>
      <c r="W121" s="49"/>
      <c r="X121" s="50"/>
      <c r="Y121" s="49"/>
      <c r="Z121" s="49"/>
      <c r="AA121" s="50"/>
      <c r="AB121" s="55">
        <f t="shared" si="5"/>
        <v>0</v>
      </c>
      <c r="AC121" s="67"/>
    </row>
    <row r="122" spans="2:29" ht="15" hidden="1" customHeight="1" x14ac:dyDescent="0.25">
      <c r="B122" t="s">
        <v>38</v>
      </c>
      <c r="C122" s="54" t="s">
        <v>222</v>
      </c>
      <c r="D122" t="s">
        <v>229</v>
      </c>
      <c r="E122" s="35" t="s">
        <v>230</v>
      </c>
      <c r="F122" s="28">
        <v>2464</v>
      </c>
      <c r="G122" s="48"/>
      <c r="H122" s="49"/>
      <c r="I122" s="50"/>
      <c r="J122" s="48"/>
      <c r="K122" s="49"/>
      <c r="L122" s="50"/>
      <c r="M122" s="49"/>
      <c r="N122" s="49"/>
      <c r="O122" s="49"/>
      <c r="P122" s="48"/>
      <c r="Q122" s="49"/>
      <c r="R122" s="50"/>
      <c r="S122" s="49"/>
      <c r="T122" s="49"/>
      <c r="U122" s="49"/>
      <c r="V122" s="48"/>
      <c r="W122" s="49"/>
      <c r="X122" s="50"/>
      <c r="Y122" s="49"/>
      <c r="Z122" s="49"/>
      <c r="AA122" s="50"/>
      <c r="AB122" s="55">
        <f t="shared" si="5"/>
        <v>0</v>
      </c>
      <c r="AC122" s="67"/>
    </row>
    <row r="123" spans="2:29" ht="15" hidden="1" customHeight="1" x14ac:dyDescent="0.25">
      <c r="B123" t="s">
        <v>38</v>
      </c>
      <c r="C123" s="54" t="s">
        <v>222</v>
      </c>
      <c r="D123" t="s">
        <v>231</v>
      </c>
      <c r="E123" s="35" t="s">
        <v>232</v>
      </c>
      <c r="F123" s="28">
        <v>2464</v>
      </c>
      <c r="G123" s="48"/>
      <c r="H123" s="49"/>
      <c r="I123" s="50"/>
      <c r="J123" s="48"/>
      <c r="K123" s="49"/>
      <c r="L123" s="50"/>
      <c r="M123" s="49"/>
      <c r="N123" s="49"/>
      <c r="O123" s="49"/>
      <c r="P123" s="48"/>
      <c r="Q123" s="49"/>
      <c r="R123" s="50"/>
      <c r="S123" s="49"/>
      <c r="T123" s="49"/>
      <c r="U123" s="49"/>
      <c r="V123" s="48"/>
      <c r="W123" s="49"/>
      <c r="X123" s="50"/>
      <c r="Y123" s="49"/>
      <c r="Z123" s="49"/>
      <c r="AA123" s="50"/>
      <c r="AB123" s="55">
        <f t="shared" si="5"/>
        <v>0</v>
      </c>
      <c r="AC123" s="67"/>
    </row>
    <row r="124" spans="2:29" ht="15" hidden="1" customHeight="1" x14ac:dyDescent="0.25">
      <c r="B124" t="s">
        <v>38</v>
      </c>
      <c r="C124" s="54" t="s">
        <v>222</v>
      </c>
      <c r="D124" t="s">
        <v>233</v>
      </c>
      <c r="E124" s="35" t="s">
        <v>234</v>
      </c>
      <c r="F124" s="28">
        <v>2464</v>
      </c>
      <c r="G124" s="48"/>
      <c r="H124" s="49"/>
      <c r="I124" s="50"/>
      <c r="J124" s="48"/>
      <c r="K124" s="49"/>
      <c r="L124" s="50"/>
      <c r="M124" s="49"/>
      <c r="N124" s="49"/>
      <c r="O124" s="49"/>
      <c r="P124" s="48"/>
      <c r="Q124" s="49"/>
      <c r="R124" s="50"/>
      <c r="S124" s="49"/>
      <c r="T124" s="49"/>
      <c r="U124" s="49"/>
      <c r="V124" s="48"/>
      <c r="W124" s="49"/>
      <c r="X124" s="50"/>
      <c r="Y124" s="49"/>
      <c r="Z124" s="49"/>
      <c r="AA124" s="50"/>
      <c r="AB124" s="55">
        <f t="shared" si="5"/>
        <v>0</v>
      </c>
      <c r="AC124" s="67"/>
    </row>
    <row r="125" spans="2:29" ht="15" hidden="1" customHeight="1" x14ac:dyDescent="0.25">
      <c r="B125" t="s">
        <v>38</v>
      </c>
      <c r="C125" s="54"/>
      <c r="D125" t="s">
        <v>235</v>
      </c>
      <c r="E125" s="35" t="s">
        <v>236</v>
      </c>
      <c r="F125" s="28">
        <v>2869</v>
      </c>
      <c r="G125" s="48"/>
      <c r="H125" s="49"/>
      <c r="I125" s="50"/>
      <c r="J125" s="48"/>
      <c r="K125" s="49"/>
      <c r="L125" s="50"/>
      <c r="M125" s="49"/>
      <c r="N125" s="49"/>
      <c r="O125" s="49"/>
      <c r="P125" s="48"/>
      <c r="Q125" s="49"/>
      <c r="R125" s="50"/>
      <c r="S125" s="49"/>
      <c r="T125" s="49"/>
      <c r="U125" s="49"/>
      <c r="V125" s="48"/>
      <c r="W125" s="49"/>
      <c r="X125" s="50"/>
      <c r="Y125" s="49"/>
      <c r="Z125" s="49"/>
      <c r="AA125" s="50"/>
      <c r="AB125" s="55">
        <f t="shared" si="5"/>
        <v>0</v>
      </c>
      <c r="AC125" s="67"/>
    </row>
    <row r="126" spans="2:29" ht="15" hidden="1" customHeight="1" x14ac:dyDescent="0.25">
      <c r="B126" t="s">
        <v>38</v>
      </c>
      <c r="C126" s="54"/>
      <c r="D126" t="s">
        <v>237</v>
      </c>
      <c r="E126" s="35" t="s">
        <v>238</v>
      </c>
      <c r="F126" s="28">
        <v>2869</v>
      </c>
      <c r="G126" s="48"/>
      <c r="H126" s="49"/>
      <c r="I126" s="50"/>
      <c r="J126" s="48"/>
      <c r="K126" s="49"/>
      <c r="L126" s="50"/>
      <c r="M126" s="49"/>
      <c r="N126" s="49"/>
      <c r="O126" s="49"/>
      <c r="P126" s="48"/>
      <c r="Q126" s="49"/>
      <c r="R126" s="50"/>
      <c r="S126" s="49"/>
      <c r="T126" s="49"/>
      <c r="U126" s="49"/>
      <c r="V126" s="48"/>
      <c r="W126" s="49"/>
      <c r="X126" s="50"/>
      <c r="Y126" s="49"/>
      <c r="Z126" s="49"/>
      <c r="AA126" s="50"/>
      <c r="AB126" s="55">
        <f t="shared" si="5"/>
        <v>0</v>
      </c>
      <c r="AC126" s="67"/>
    </row>
    <row r="127" spans="2:29" ht="15" hidden="1" customHeight="1" x14ac:dyDescent="0.25">
      <c r="B127" t="s">
        <v>38</v>
      </c>
      <c r="C127" s="54"/>
      <c r="D127" t="s">
        <v>239</v>
      </c>
      <c r="E127" s="35" t="s">
        <v>240</v>
      </c>
      <c r="F127" s="28">
        <v>2430</v>
      </c>
      <c r="G127" s="48"/>
      <c r="H127" s="49"/>
      <c r="I127" s="50"/>
      <c r="J127" s="48"/>
      <c r="K127" s="49"/>
      <c r="L127" s="50"/>
      <c r="M127" s="49"/>
      <c r="N127" s="49"/>
      <c r="O127" s="49"/>
      <c r="P127" s="48"/>
      <c r="Q127" s="49"/>
      <c r="R127" s="50"/>
      <c r="S127" s="49"/>
      <c r="T127" s="49"/>
      <c r="U127" s="49"/>
      <c r="V127" s="48"/>
      <c r="W127" s="49"/>
      <c r="X127" s="50"/>
      <c r="Y127" s="49"/>
      <c r="Z127" s="49"/>
      <c r="AA127" s="50"/>
      <c r="AB127" s="55">
        <f t="shared" si="5"/>
        <v>0</v>
      </c>
      <c r="AC127" s="67"/>
    </row>
    <row r="128" spans="2:29" ht="15" hidden="1" customHeight="1" x14ac:dyDescent="0.25">
      <c r="B128" t="s">
        <v>38</v>
      </c>
      <c r="C128" s="54"/>
      <c r="D128" t="s">
        <v>241</v>
      </c>
      <c r="E128" s="35" t="s">
        <v>242</v>
      </c>
      <c r="F128" s="28">
        <v>1000</v>
      </c>
      <c r="G128" s="48"/>
      <c r="H128" s="49"/>
      <c r="I128" s="50"/>
      <c r="J128" s="48"/>
      <c r="K128" s="49"/>
      <c r="L128" s="50"/>
      <c r="M128" s="49"/>
      <c r="N128" s="49"/>
      <c r="O128" s="49"/>
      <c r="P128" s="48"/>
      <c r="Q128" s="49"/>
      <c r="R128" s="50"/>
      <c r="S128" s="49"/>
      <c r="T128" s="49"/>
      <c r="U128" s="49"/>
      <c r="V128" s="48"/>
      <c r="W128" s="49"/>
      <c r="X128" s="50"/>
      <c r="Y128" s="49"/>
      <c r="Z128" s="49"/>
      <c r="AA128" s="50"/>
      <c r="AB128" s="55">
        <f t="shared" si="5"/>
        <v>0</v>
      </c>
      <c r="AC128" s="67"/>
    </row>
    <row r="129" spans="2:29" ht="15" hidden="1" customHeight="1" x14ac:dyDescent="0.25">
      <c r="B129" t="s">
        <v>38</v>
      </c>
      <c r="C129" s="54"/>
      <c r="D129" t="s">
        <v>243</v>
      </c>
      <c r="E129" s="35" t="s">
        <v>244</v>
      </c>
      <c r="F129" s="28">
        <v>1064</v>
      </c>
      <c r="G129" s="48"/>
      <c r="H129" s="49"/>
      <c r="I129" s="50"/>
      <c r="J129" s="48"/>
      <c r="K129" s="49"/>
      <c r="L129" s="50"/>
      <c r="M129" s="49"/>
      <c r="N129" s="49"/>
      <c r="O129" s="50"/>
      <c r="P129" s="49"/>
      <c r="Q129" s="49"/>
      <c r="R129" s="50"/>
      <c r="S129" s="49"/>
      <c r="T129" s="49"/>
      <c r="U129" s="49"/>
      <c r="V129" s="48"/>
      <c r="W129" s="49"/>
      <c r="X129" s="50"/>
      <c r="Y129" s="49"/>
      <c r="Z129" s="49"/>
      <c r="AA129" s="50"/>
      <c r="AB129" s="55">
        <f t="shared" si="5"/>
        <v>0</v>
      </c>
      <c r="AC129" s="67"/>
    </row>
    <row r="130" spans="2:29" ht="15" hidden="1" customHeight="1" x14ac:dyDescent="0.25">
      <c r="B130" t="s">
        <v>38</v>
      </c>
      <c r="C130" s="54"/>
      <c r="D130" t="s">
        <v>245</v>
      </c>
      <c r="E130" s="35" t="s">
        <v>246</v>
      </c>
      <c r="F130" s="28">
        <v>1064</v>
      </c>
      <c r="G130" s="48"/>
      <c r="H130" s="49"/>
      <c r="I130" s="50"/>
      <c r="J130" s="49"/>
      <c r="K130" s="49"/>
      <c r="L130" s="50"/>
      <c r="M130" s="49"/>
      <c r="N130" s="49"/>
      <c r="O130" s="50"/>
      <c r="P130" s="49"/>
      <c r="Q130" s="49"/>
      <c r="R130" s="50"/>
      <c r="S130" s="49"/>
      <c r="T130" s="49"/>
      <c r="U130" s="49"/>
      <c r="V130" s="48"/>
      <c r="W130" s="49"/>
      <c r="X130" s="50"/>
      <c r="Y130" s="49"/>
      <c r="Z130" s="49"/>
      <c r="AA130" s="50"/>
      <c r="AB130" s="55">
        <f t="shared" si="5"/>
        <v>0</v>
      </c>
      <c r="AC130" s="67"/>
    </row>
    <row r="131" spans="2:29" ht="15" hidden="1" customHeight="1" x14ac:dyDescent="0.25">
      <c r="B131" t="s">
        <v>38</v>
      </c>
      <c r="C131" s="54"/>
      <c r="D131" t="s">
        <v>247</v>
      </c>
      <c r="E131" s="35" t="s">
        <v>248</v>
      </c>
      <c r="F131" s="28">
        <v>8504</v>
      </c>
      <c r="G131" s="48"/>
      <c r="H131" s="49"/>
      <c r="I131" s="50"/>
      <c r="J131" s="49"/>
      <c r="K131" s="49"/>
      <c r="L131" s="50"/>
      <c r="M131" s="49"/>
      <c r="N131" s="49"/>
      <c r="O131" s="50"/>
      <c r="P131" s="49"/>
      <c r="Q131" s="49"/>
      <c r="R131" s="50"/>
      <c r="S131" s="49"/>
      <c r="T131" s="49"/>
      <c r="U131" s="49"/>
      <c r="V131" s="48"/>
      <c r="W131" s="49"/>
      <c r="X131" s="50"/>
      <c r="Y131" s="49"/>
      <c r="Z131" s="49"/>
      <c r="AA131" s="50"/>
      <c r="AB131" s="55">
        <f t="shared" si="5"/>
        <v>0</v>
      </c>
      <c r="AC131" s="67"/>
    </row>
    <row r="132" spans="2:29" ht="15" hidden="1" customHeight="1" x14ac:dyDescent="0.25">
      <c r="B132" t="s">
        <v>38</v>
      </c>
      <c r="C132" s="54"/>
      <c r="D132" t="s">
        <v>249</v>
      </c>
      <c r="E132" s="35" t="s">
        <v>250</v>
      </c>
      <c r="F132" s="28">
        <v>8504</v>
      </c>
      <c r="G132" s="48"/>
      <c r="H132" s="49"/>
      <c r="I132" s="50"/>
      <c r="J132" s="49"/>
      <c r="K132" s="49"/>
      <c r="L132" s="50"/>
      <c r="M132" s="49"/>
      <c r="N132" s="49"/>
      <c r="O132" s="49"/>
      <c r="P132" s="48"/>
      <c r="Q132" s="49"/>
      <c r="R132" s="50"/>
      <c r="S132" s="49"/>
      <c r="T132" s="49"/>
      <c r="U132" s="49"/>
      <c r="V132" s="48"/>
      <c r="W132" s="49"/>
      <c r="X132" s="50"/>
      <c r="Y132" s="49"/>
      <c r="Z132" s="49"/>
      <c r="AA132" s="50"/>
      <c r="AB132" s="55">
        <f t="shared" si="5"/>
        <v>0</v>
      </c>
      <c r="AC132" s="67"/>
    </row>
    <row r="133" spans="2:29" ht="15" hidden="1" customHeight="1" x14ac:dyDescent="0.25">
      <c r="C133" s="54"/>
      <c r="D133" t="s">
        <v>251</v>
      </c>
      <c r="E133" s="68" t="s">
        <v>252</v>
      </c>
      <c r="F133" s="69">
        <v>1500</v>
      </c>
      <c r="G133" s="48"/>
      <c r="H133" s="49"/>
      <c r="I133" s="50"/>
      <c r="J133" s="49"/>
      <c r="K133" s="49"/>
      <c r="L133" s="50"/>
      <c r="M133" s="49"/>
      <c r="N133" s="49"/>
      <c r="O133" s="49"/>
      <c r="P133" s="48"/>
      <c r="Q133" s="49"/>
      <c r="R133" s="50"/>
      <c r="S133" s="49"/>
      <c r="T133" s="49"/>
      <c r="U133" s="49"/>
      <c r="V133" s="48"/>
      <c r="W133" s="49"/>
      <c r="X133" s="50"/>
      <c r="Y133" s="49"/>
      <c r="Z133" s="49"/>
      <c r="AA133" s="50"/>
      <c r="AB133" s="55">
        <f t="shared" si="5"/>
        <v>0</v>
      </c>
      <c r="AC133" s="67"/>
    </row>
    <row r="134" spans="2:29" ht="15" hidden="1" customHeight="1" x14ac:dyDescent="0.25">
      <c r="B134" t="s">
        <v>38</v>
      </c>
      <c r="C134" s="54" t="s">
        <v>222</v>
      </c>
      <c r="D134" t="s">
        <v>223</v>
      </c>
      <c r="E134" s="68" t="s">
        <v>253</v>
      </c>
      <c r="F134" s="28">
        <v>1063</v>
      </c>
      <c r="G134" s="48"/>
      <c r="H134" s="49"/>
      <c r="I134" s="50"/>
      <c r="J134" s="48"/>
      <c r="K134" s="49"/>
      <c r="L134" s="50"/>
      <c r="M134" s="49"/>
      <c r="N134" s="49"/>
      <c r="O134" s="50"/>
      <c r="P134" s="49"/>
      <c r="Q134" s="49"/>
      <c r="R134" s="50"/>
      <c r="S134" s="49"/>
      <c r="T134" s="49"/>
      <c r="U134" s="50"/>
      <c r="V134" s="49"/>
      <c r="W134" s="49"/>
      <c r="X134" s="50"/>
      <c r="Y134" s="49"/>
      <c r="Z134" s="49"/>
      <c r="AA134" s="50"/>
      <c r="AB134" s="55">
        <f t="shared" ref="AB134:AB150" si="6">SUM(G134:AA134)*F134</f>
        <v>0</v>
      </c>
      <c r="AC134" s="67"/>
    </row>
    <row r="135" spans="2:29" ht="15" hidden="1" customHeight="1" x14ac:dyDescent="0.25">
      <c r="B135" t="s">
        <v>38</v>
      </c>
      <c r="C135" s="54" t="s">
        <v>222</v>
      </c>
      <c r="D135" t="s">
        <v>225</v>
      </c>
      <c r="E135" s="68" t="s">
        <v>226</v>
      </c>
      <c r="F135" s="28">
        <v>3150</v>
      </c>
      <c r="G135" s="48"/>
      <c r="H135" s="49"/>
      <c r="I135" s="50"/>
      <c r="J135" s="49"/>
      <c r="K135" s="49"/>
      <c r="L135" s="50"/>
      <c r="M135" s="49"/>
      <c r="N135" s="49"/>
      <c r="O135" s="50"/>
      <c r="P135" s="49"/>
      <c r="Q135" s="49"/>
      <c r="R135" s="50"/>
      <c r="S135" s="49"/>
      <c r="T135" s="49"/>
      <c r="U135" s="49"/>
      <c r="V135" s="48"/>
      <c r="W135" s="49"/>
      <c r="X135" s="50"/>
      <c r="Y135" s="49"/>
      <c r="Z135" s="49"/>
      <c r="AA135" s="50"/>
      <c r="AB135" s="55">
        <f t="shared" si="6"/>
        <v>0</v>
      </c>
      <c r="AC135" s="67"/>
    </row>
    <row r="136" spans="2:29" s="19" customFormat="1" hidden="1" x14ac:dyDescent="0.25">
      <c r="B136" s="19" t="s">
        <v>38</v>
      </c>
      <c r="C136" s="70" t="s">
        <v>222</v>
      </c>
      <c r="D136" s="19" t="s">
        <v>227</v>
      </c>
      <c r="E136" s="71" t="s">
        <v>228</v>
      </c>
      <c r="F136" s="72">
        <v>1700</v>
      </c>
      <c r="G136" s="48"/>
      <c r="H136" s="49"/>
      <c r="I136" s="50"/>
      <c r="J136" s="48"/>
      <c r="K136" s="49"/>
      <c r="L136" s="50"/>
      <c r="M136" s="49"/>
      <c r="N136" s="49"/>
      <c r="O136" s="49"/>
      <c r="P136" s="49"/>
      <c r="Q136" s="49"/>
      <c r="R136" s="50"/>
      <c r="S136" s="49"/>
      <c r="T136" s="49"/>
      <c r="U136" s="50"/>
      <c r="V136" s="48"/>
      <c r="W136" s="49"/>
      <c r="X136" s="50"/>
      <c r="Y136" s="49"/>
      <c r="Z136" s="49"/>
      <c r="AA136" s="50"/>
      <c r="AB136" s="73">
        <f t="shared" si="6"/>
        <v>0</v>
      </c>
      <c r="AC136" s="67"/>
    </row>
    <row r="137" spans="2:29" ht="15" hidden="1" customHeight="1" x14ac:dyDescent="0.25">
      <c r="B137" t="s">
        <v>38</v>
      </c>
      <c r="C137" s="54" t="s">
        <v>222</v>
      </c>
      <c r="D137" t="s">
        <v>254</v>
      </c>
      <c r="E137" s="68" t="s">
        <v>255</v>
      </c>
      <c r="F137" s="28">
        <v>993</v>
      </c>
      <c r="G137" s="48"/>
      <c r="H137" s="49"/>
      <c r="I137" s="50"/>
      <c r="J137" s="48"/>
      <c r="K137" s="49"/>
      <c r="L137" s="50"/>
      <c r="M137" s="49"/>
      <c r="N137" s="49"/>
      <c r="O137" s="49"/>
      <c r="P137" s="48"/>
      <c r="Q137" s="49"/>
      <c r="R137" s="50"/>
      <c r="S137" s="49"/>
      <c r="T137" s="49"/>
      <c r="U137" s="49"/>
      <c r="V137" s="48"/>
      <c r="W137" s="49"/>
      <c r="X137" s="50"/>
      <c r="Y137" s="49"/>
      <c r="Z137" s="49"/>
      <c r="AA137" s="50"/>
      <c r="AB137" s="55">
        <f t="shared" si="6"/>
        <v>0</v>
      </c>
      <c r="AC137" s="67"/>
    </row>
    <row r="138" spans="2:29" ht="15" hidden="1" customHeight="1" x14ac:dyDescent="0.25">
      <c r="B138" t="s">
        <v>38</v>
      </c>
      <c r="C138" s="54" t="s">
        <v>222</v>
      </c>
      <c r="D138" t="s">
        <v>256</v>
      </c>
      <c r="E138" s="68" t="s">
        <v>257</v>
      </c>
      <c r="F138" s="28">
        <v>993</v>
      </c>
      <c r="G138" s="48"/>
      <c r="H138" s="49"/>
      <c r="I138" s="50"/>
      <c r="J138" s="48"/>
      <c r="K138" s="49"/>
      <c r="L138" s="50"/>
      <c r="M138" s="49"/>
      <c r="N138" s="49"/>
      <c r="O138" s="49"/>
      <c r="P138" s="48"/>
      <c r="Q138" s="49"/>
      <c r="R138" s="50"/>
      <c r="S138" s="49"/>
      <c r="T138" s="49"/>
      <c r="U138" s="49"/>
      <c r="V138" s="48"/>
      <c r="W138" s="49"/>
      <c r="X138" s="50"/>
      <c r="Y138" s="49"/>
      <c r="Z138" s="49"/>
      <c r="AA138" s="50"/>
      <c r="AB138" s="55">
        <f t="shared" si="6"/>
        <v>0</v>
      </c>
      <c r="AC138" s="67"/>
    </row>
    <row r="139" spans="2:29" ht="15" hidden="1" customHeight="1" x14ac:dyDescent="0.25">
      <c r="B139" t="s">
        <v>38</v>
      </c>
      <c r="C139" s="54" t="s">
        <v>222</v>
      </c>
      <c r="D139" t="s">
        <v>239</v>
      </c>
      <c r="E139" s="68" t="s">
        <v>240</v>
      </c>
      <c r="F139" s="28">
        <v>3376</v>
      </c>
      <c r="G139" s="48"/>
      <c r="H139" s="49"/>
      <c r="I139" s="50"/>
      <c r="J139" s="48"/>
      <c r="K139" s="49"/>
      <c r="L139" s="50"/>
      <c r="M139" s="49"/>
      <c r="N139" s="49"/>
      <c r="O139" s="49"/>
      <c r="P139" s="48"/>
      <c r="Q139" s="49"/>
      <c r="R139" s="50"/>
      <c r="S139" s="49"/>
      <c r="T139" s="49"/>
      <c r="U139" s="49"/>
      <c r="V139" s="48"/>
      <c r="W139" s="49"/>
      <c r="X139" s="50"/>
      <c r="Y139" s="49"/>
      <c r="Z139" s="49"/>
      <c r="AA139" s="50"/>
      <c r="AB139" s="55">
        <f t="shared" si="6"/>
        <v>0</v>
      </c>
      <c r="AC139" s="67"/>
    </row>
    <row r="140" spans="2:29" ht="15" hidden="1" customHeight="1" x14ac:dyDescent="0.25">
      <c r="B140" t="s">
        <v>38</v>
      </c>
      <c r="C140" s="54" t="s">
        <v>222</v>
      </c>
      <c r="D140" t="s">
        <v>249</v>
      </c>
      <c r="E140" s="68" t="s">
        <v>250</v>
      </c>
      <c r="F140" s="28">
        <v>796.87</v>
      </c>
      <c r="G140" s="48"/>
      <c r="H140" s="49"/>
      <c r="I140" s="50"/>
      <c r="J140" s="48"/>
      <c r="K140" s="49"/>
      <c r="L140" s="50"/>
      <c r="M140" s="49"/>
      <c r="N140" s="49"/>
      <c r="O140" s="49"/>
      <c r="P140" s="48"/>
      <c r="Q140" s="49"/>
      <c r="R140" s="50"/>
      <c r="S140" s="49"/>
      <c r="T140" s="49"/>
      <c r="U140" s="49"/>
      <c r="V140" s="49"/>
      <c r="W140" s="49"/>
      <c r="X140" s="50"/>
      <c r="Y140" s="49"/>
      <c r="Z140" s="49"/>
      <c r="AA140" s="50"/>
      <c r="AB140" s="55">
        <f t="shared" si="6"/>
        <v>0</v>
      </c>
      <c r="AC140" s="67"/>
    </row>
    <row r="141" spans="2:29" ht="15" hidden="1" customHeight="1" x14ac:dyDescent="0.25">
      <c r="B141" t="s">
        <v>38</v>
      </c>
      <c r="C141" s="54" t="s">
        <v>222</v>
      </c>
      <c r="D141" t="s">
        <v>237</v>
      </c>
      <c r="E141" s="68" t="s">
        <v>258</v>
      </c>
      <c r="F141" s="28">
        <v>3376</v>
      </c>
      <c r="G141" s="48"/>
      <c r="H141" s="49"/>
      <c r="I141" s="50"/>
      <c r="J141" s="48"/>
      <c r="K141" s="49"/>
      <c r="L141" s="50"/>
      <c r="M141" s="49"/>
      <c r="N141" s="49"/>
      <c r="O141" s="49"/>
      <c r="P141" s="48"/>
      <c r="Q141" s="49"/>
      <c r="R141" s="50"/>
      <c r="S141" s="49"/>
      <c r="T141" s="49"/>
      <c r="U141" s="50"/>
      <c r="V141" s="48"/>
      <c r="W141" s="49"/>
      <c r="X141" s="50"/>
      <c r="Y141" s="49"/>
      <c r="Z141" s="49"/>
      <c r="AA141" s="50"/>
      <c r="AB141" s="55">
        <f t="shared" si="6"/>
        <v>0</v>
      </c>
      <c r="AC141" s="67"/>
    </row>
    <row r="142" spans="2:29" ht="15" hidden="1" customHeight="1" x14ac:dyDescent="0.25">
      <c r="B142" t="s">
        <v>38</v>
      </c>
      <c r="C142" s="54" t="s">
        <v>222</v>
      </c>
      <c r="D142" s="35" t="s">
        <v>259</v>
      </c>
      <c r="E142" s="68" t="s">
        <v>260</v>
      </c>
      <c r="F142" s="28">
        <v>6375</v>
      </c>
      <c r="G142" s="48"/>
      <c r="H142" s="49"/>
      <c r="I142" s="50"/>
      <c r="J142" s="48"/>
      <c r="K142" s="49"/>
      <c r="L142" s="50"/>
      <c r="M142" s="48"/>
      <c r="N142" s="49"/>
      <c r="O142" s="49"/>
      <c r="P142" s="49"/>
      <c r="Q142" s="49"/>
      <c r="R142" s="50"/>
      <c r="S142" s="49"/>
      <c r="T142" s="49"/>
      <c r="U142" s="49"/>
      <c r="V142" s="48"/>
      <c r="W142" s="49"/>
      <c r="X142" s="50"/>
      <c r="Y142" s="49"/>
      <c r="Z142" s="49"/>
      <c r="AA142" s="50"/>
      <c r="AB142" s="55">
        <f t="shared" si="6"/>
        <v>0</v>
      </c>
      <c r="AC142" s="67"/>
    </row>
    <row r="143" spans="2:29" ht="15" hidden="1" customHeight="1" x14ac:dyDescent="0.25">
      <c r="B143" t="s">
        <v>38</v>
      </c>
      <c r="C143" s="54" t="s">
        <v>222</v>
      </c>
      <c r="D143" t="s">
        <v>239</v>
      </c>
      <c r="E143" s="68" t="s">
        <v>240</v>
      </c>
      <c r="F143" s="28">
        <v>2295</v>
      </c>
      <c r="G143" s="48"/>
      <c r="H143" s="49"/>
      <c r="I143" s="50"/>
      <c r="J143" s="48"/>
      <c r="K143" s="49"/>
      <c r="L143" s="50"/>
      <c r="M143" s="49"/>
      <c r="N143" s="49"/>
      <c r="O143" s="49"/>
      <c r="P143" s="49"/>
      <c r="Q143" s="49"/>
      <c r="R143" s="50"/>
      <c r="S143" s="49"/>
      <c r="T143" s="49"/>
      <c r="U143" s="49"/>
      <c r="V143" s="49"/>
      <c r="W143" s="49"/>
      <c r="X143" s="50"/>
      <c r="Y143" s="49"/>
      <c r="Z143" s="49"/>
      <c r="AA143" s="50"/>
      <c r="AB143" s="55">
        <f t="shared" si="6"/>
        <v>0</v>
      </c>
      <c r="AC143" s="67"/>
    </row>
    <row r="144" spans="2:29" ht="15" hidden="1" customHeight="1" x14ac:dyDescent="0.25">
      <c r="B144" t="s">
        <v>38</v>
      </c>
      <c r="C144" s="54" t="s">
        <v>222</v>
      </c>
      <c r="D144" t="s">
        <v>235</v>
      </c>
      <c r="E144" s="68" t="s">
        <v>236</v>
      </c>
      <c r="F144" s="28">
        <v>3376</v>
      </c>
      <c r="G144" s="48"/>
      <c r="H144" s="49"/>
      <c r="I144" s="50"/>
      <c r="J144" s="48"/>
      <c r="K144" s="49"/>
      <c r="L144" s="50"/>
      <c r="M144" s="49"/>
      <c r="N144" s="49"/>
      <c r="O144" s="49"/>
      <c r="P144" s="48"/>
      <c r="Q144" s="49"/>
      <c r="R144" s="50"/>
      <c r="S144" s="49"/>
      <c r="T144" s="49"/>
      <c r="U144" s="49"/>
      <c r="V144" s="48"/>
      <c r="W144" s="49"/>
      <c r="X144" s="50"/>
      <c r="Y144" s="49"/>
      <c r="Z144" s="49"/>
      <c r="AA144" s="50"/>
      <c r="AB144" s="55">
        <f t="shared" si="6"/>
        <v>0</v>
      </c>
      <c r="AC144" s="67"/>
    </row>
    <row r="145" spans="2:30" ht="15" hidden="1" customHeight="1" x14ac:dyDescent="0.25">
      <c r="B145" t="s">
        <v>38</v>
      </c>
      <c r="C145" s="54" t="s">
        <v>222</v>
      </c>
      <c r="D145" t="s">
        <v>261</v>
      </c>
      <c r="E145" s="68" t="s">
        <v>262</v>
      </c>
      <c r="F145" s="28">
        <v>1604</v>
      </c>
      <c r="G145" s="48"/>
      <c r="H145" s="49"/>
      <c r="I145" s="50"/>
      <c r="J145" s="48"/>
      <c r="K145" s="49"/>
      <c r="L145" s="50"/>
      <c r="M145" s="49"/>
      <c r="N145" s="49"/>
      <c r="O145" s="49"/>
      <c r="P145" s="48"/>
      <c r="Q145" s="49"/>
      <c r="R145" s="50"/>
      <c r="S145" s="49"/>
      <c r="T145" s="49"/>
      <c r="U145" s="49"/>
      <c r="V145" s="48"/>
      <c r="W145" s="49"/>
      <c r="X145" s="50"/>
      <c r="Y145" s="49"/>
      <c r="Z145" s="49"/>
      <c r="AA145" s="50"/>
      <c r="AB145" s="55">
        <f t="shared" si="6"/>
        <v>0</v>
      </c>
      <c r="AC145" s="67"/>
    </row>
    <row r="146" spans="2:30" ht="15" hidden="1" customHeight="1" x14ac:dyDescent="0.25">
      <c r="B146" t="s">
        <v>38</v>
      </c>
      <c r="C146" s="54" t="s">
        <v>222</v>
      </c>
      <c r="D146" t="s">
        <v>263</v>
      </c>
      <c r="E146" s="74" t="s">
        <v>264</v>
      </c>
      <c r="F146" s="75">
        <v>4166.66</v>
      </c>
      <c r="G146" s="48"/>
      <c r="H146" s="49"/>
      <c r="I146" s="50"/>
      <c r="J146" s="48"/>
      <c r="K146" s="49"/>
      <c r="L146" s="50"/>
      <c r="M146" s="49"/>
      <c r="N146" s="49"/>
      <c r="O146" s="49"/>
      <c r="P146" s="48"/>
      <c r="Q146" s="49"/>
      <c r="R146" s="50"/>
      <c r="S146" s="49"/>
      <c r="T146" s="49"/>
      <c r="U146" s="49"/>
      <c r="V146" s="48"/>
      <c r="W146" s="49"/>
      <c r="X146" s="50"/>
      <c r="Y146" s="49"/>
      <c r="Z146" s="49"/>
      <c r="AA146" s="50"/>
      <c r="AB146" s="55">
        <f t="shared" si="6"/>
        <v>0</v>
      </c>
      <c r="AC146" s="67"/>
    </row>
    <row r="147" spans="2:30" ht="15" hidden="1" customHeight="1" x14ac:dyDescent="0.25">
      <c r="B147" t="s">
        <v>38</v>
      </c>
      <c r="C147" s="54" t="s">
        <v>222</v>
      </c>
      <c r="D147" t="s">
        <v>247</v>
      </c>
      <c r="E147" s="68" t="s">
        <v>248</v>
      </c>
      <c r="F147" s="28">
        <v>1063</v>
      </c>
      <c r="G147" s="48"/>
      <c r="H147" s="49"/>
      <c r="I147" s="50"/>
      <c r="J147" s="48"/>
      <c r="K147" s="49"/>
      <c r="L147" s="50"/>
      <c r="M147" s="49"/>
      <c r="N147" s="49"/>
      <c r="O147" s="49"/>
      <c r="P147" s="48"/>
      <c r="Q147" s="49"/>
      <c r="R147" s="50"/>
      <c r="S147" s="49"/>
      <c r="T147" s="49"/>
      <c r="U147" s="49"/>
      <c r="V147" s="48"/>
      <c r="W147" s="49"/>
      <c r="X147" s="50"/>
      <c r="Y147" s="49"/>
      <c r="Z147" s="49"/>
      <c r="AA147" s="50"/>
      <c r="AB147" s="55">
        <f t="shared" si="6"/>
        <v>0</v>
      </c>
      <c r="AC147" s="67"/>
    </row>
    <row r="148" spans="2:30" ht="15" hidden="1" customHeight="1" x14ac:dyDescent="0.25">
      <c r="B148" t="s">
        <v>38</v>
      </c>
      <c r="C148" s="54" t="s">
        <v>222</v>
      </c>
      <c r="D148" t="s">
        <v>265</v>
      </c>
      <c r="E148" s="1" t="s">
        <v>266</v>
      </c>
      <c r="F148" s="28">
        <v>1063</v>
      </c>
      <c r="G148" s="48"/>
      <c r="H148" s="49"/>
      <c r="I148" s="50"/>
      <c r="J148" s="48"/>
      <c r="K148" s="49"/>
      <c r="L148" s="50"/>
      <c r="M148" s="49"/>
      <c r="N148" s="49"/>
      <c r="O148" s="49"/>
      <c r="P148" s="48"/>
      <c r="Q148" s="49"/>
      <c r="R148" s="50"/>
      <c r="S148" s="49"/>
      <c r="T148" s="49"/>
      <c r="U148" s="49"/>
      <c r="V148" s="48"/>
      <c r="W148" s="49"/>
      <c r="X148" s="50"/>
      <c r="Y148" s="49"/>
      <c r="Z148" s="49"/>
      <c r="AA148" s="50"/>
      <c r="AB148" s="55">
        <f t="shared" si="6"/>
        <v>0</v>
      </c>
      <c r="AC148" s="67"/>
    </row>
    <row r="149" spans="2:30" ht="15" hidden="1" customHeight="1" x14ac:dyDescent="0.25">
      <c r="B149" t="s">
        <v>38</v>
      </c>
      <c r="C149" s="54" t="s">
        <v>222</v>
      </c>
      <c r="D149" t="s">
        <v>267</v>
      </c>
      <c r="E149" s="1" t="s">
        <v>268</v>
      </c>
      <c r="F149" s="28">
        <v>4250</v>
      </c>
      <c r="G149" s="48"/>
      <c r="H149" s="49"/>
      <c r="I149" s="50"/>
      <c r="J149" s="48"/>
      <c r="K149" s="49"/>
      <c r="L149" s="50"/>
      <c r="M149" s="49"/>
      <c r="N149" s="49"/>
      <c r="O149" s="49"/>
      <c r="P149" s="48"/>
      <c r="Q149" s="49"/>
      <c r="R149" s="50"/>
      <c r="S149" s="49"/>
      <c r="T149" s="49"/>
      <c r="U149" s="49"/>
      <c r="V149" s="48"/>
      <c r="W149" s="49"/>
      <c r="X149" s="50"/>
      <c r="Y149" s="49"/>
      <c r="Z149" s="49"/>
      <c r="AA149" s="50"/>
      <c r="AB149" s="55">
        <f t="shared" si="6"/>
        <v>0</v>
      </c>
      <c r="AC149" s="67"/>
    </row>
    <row r="150" spans="2:30" ht="15" hidden="1" customHeight="1" x14ac:dyDescent="0.25">
      <c r="B150" t="s">
        <v>38</v>
      </c>
      <c r="C150" s="54" t="s">
        <v>222</v>
      </c>
      <c r="D150" t="s">
        <v>269</v>
      </c>
      <c r="E150" s="76" t="s">
        <v>270</v>
      </c>
      <c r="F150" s="28">
        <v>1700</v>
      </c>
      <c r="G150" s="48"/>
      <c r="H150" s="49"/>
      <c r="I150" s="50"/>
      <c r="J150" s="48"/>
      <c r="K150" s="49"/>
      <c r="L150" s="50"/>
      <c r="M150" s="49"/>
      <c r="N150" s="49"/>
      <c r="O150" s="50"/>
      <c r="P150" s="49"/>
      <c r="Q150" s="49"/>
      <c r="R150" s="50"/>
      <c r="S150" s="49"/>
      <c r="T150" s="49"/>
      <c r="U150" s="49"/>
      <c r="V150" s="48"/>
      <c r="W150" s="49"/>
      <c r="X150" s="50"/>
      <c r="Y150" s="49"/>
      <c r="Z150" s="49"/>
      <c r="AA150" s="50"/>
      <c r="AB150" s="55">
        <f t="shared" si="6"/>
        <v>0</v>
      </c>
      <c r="AC150" s="67"/>
    </row>
    <row r="151" spans="2:30" hidden="1" x14ac:dyDescent="0.25">
      <c r="B151" t="s">
        <v>38</v>
      </c>
      <c r="C151" s="54" t="s">
        <v>222</v>
      </c>
      <c r="D151" t="s">
        <v>271</v>
      </c>
      <c r="E151" s="35" t="s">
        <v>272</v>
      </c>
      <c r="F151" s="61">
        <v>2430</v>
      </c>
      <c r="G151" s="49"/>
      <c r="H151" s="49"/>
      <c r="I151" s="50"/>
      <c r="J151" s="49"/>
      <c r="K151" s="49"/>
      <c r="L151" s="50"/>
      <c r="O151" s="50"/>
      <c r="P151" s="48"/>
      <c r="Q151" s="49"/>
      <c r="R151" s="50"/>
      <c r="S151" s="49"/>
      <c r="T151" s="49"/>
      <c r="U151" s="50"/>
      <c r="V151" s="49"/>
      <c r="W151" s="49"/>
      <c r="X151" s="50"/>
      <c r="Y151" s="49"/>
      <c r="Z151" s="49"/>
      <c r="AA151" s="50"/>
      <c r="AB151" s="55">
        <f t="shared" ref="AB151:AB159" si="7">SUM(G151:AA151)*F151</f>
        <v>0</v>
      </c>
      <c r="AC151" s="67"/>
    </row>
    <row r="152" spans="2:30" ht="15" hidden="1" customHeight="1" x14ac:dyDescent="0.25">
      <c r="B152" t="s">
        <v>38</v>
      </c>
      <c r="C152" s="54" t="s">
        <v>222</v>
      </c>
      <c r="D152" t="s">
        <v>275</v>
      </c>
      <c r="E152" s="35" t="s">
        <v>276</v>
      </c>
      <c r="F152" s="28">
        <v>2430</v>
      </c>
      <c r="G152" s="48"/>
      <c r="H152" s="49"/>
      <c r="I152" s="50"/>
      <c r="J152" s="48"/>
      <c r="K152" s="49"/>
      <c r="L152" s="50"/>
      <c r="M152" s="49"/>
      <c r="N152" s="49"/>
      <c r="O152" s="49"/>
      <c r="P152" s="48"/>
      <c r="Q152" s="49"/>
      <c r="R152" s="50"/>
      <c r="S152" s="49"/>
      <c r="T152" s="49"/>
      <c r="U152" s="50"/>
      <c r="V152" s="48"/>
      <c r="W152" s="49"/>
      <c r="X152" s="50"/>
      <c r="Y152" s="49"/>
      <c r="Z152" s="49"/>
      <c r="AA152" s="50"/>
      <c r="AB152" s="55">
        <f t="shared" si="7"/>
        <v>0</v>
      </c>
      <c r="AC152" s="67"/>
    </row>
    <row r="153" spans="2:30" ht="15" hidden="1" customHeight="1" x14ac:dyDescent="0.25">
      <c r="B153" t="s">
        <v>38</v>
      </c>
      <c r="C153" s="54" t="s">
        <v>222</v>
      </c>
      <c r="D153" t="s">
        <v>277</v>
      </c>
      <c r="E153" s="35" t="s">
        <v>278</v>
      </c>
      <c r="F153" s="28">
        <v>2160</v>
      </c>
      <c r="G153" s="48"/>
      <c r="H153" s="49"/>
      <c r="I153" s="50"/>
      <c r="J153" s="48"/>
      <c r="K153" s="49"/>
      <c r="L153" s="50"/>
      <c r="M153" s="49"/>
      <c r="N153" s="49"/>
      <c r="O153" s="49"/>
      <c r="P153" s="48"/>
      <c r="Q153" s="49"/>
      <c r="R153" s="50"/>
      <c r="S153" s="49"/>
      <c r="T153" s="49"/>
      <c r="U153" s="49"/>
      <c r="V153" s="48"/>
      <c r="W153" s="49"/>
      <c r="X153" s="50"/>
      <c r="Y153" s="49"/>
      <c r="Z153" s="49"/>
      <c r="AA153" s="50"/>
      <c r="AB153" s="55">
        <f t="shared" si="7"/>
        <v>0</v>
      </c>
      <c r="AC153" s="67"/>
    </row>
    <row r="154" spans="2:30" ht="15" hidden="1" customHeight="1" x14ac:dyDescent="0.25">
      <c r="B154" t="s">
        <v>38</v>
      </c>
      <c r="C154" s="54" t="s">
        <v>222</v>
      </c>
      <c r="D154" t="s">
        <v>279</v>
      </c>
      <c r="E154" s="35" t="s">
        <v>280</v>
      </c>
      <c r="F154" s="28">
        <v>2160</v>
      </c>
      <c r="G154" s="48"/>
      <c r="H154" s="49"/>
      <c r="I154" s="50"/>
      <c r="J154" s="48"/>
      <c r="K154" s="49"/>
      <c r="L154" s="50"/>
      <c r="M154" s="49"/>
      <c r="N154" s="49"/>
      <c r="O154" s="49"/>
      <c r="P154" s="48"/>
      <c r="Q154" s="49"/>
      <c r="R154" s="50"/>
      <c r="S154" s="49"/>
      <c r="T154" s="49"/>
      <c r="U154" s="50"/>
      <c r="V154" s="48"/>
      <c r="W154" s="49"/>
      <c r="X154" s="50"/>
      <c r="Y154" s="49"/>
      <c r="Z154" s="49"/>
      <c r="AA154" s="50"/>
      <c r="AB154" s="55">
        <f t="shared" si="7"/>
        <v>0</v>
      </c>
      <c r="AC154" s="67"/>
    </row>
    <row r="155" spans="2:30" ht="15" hidden="1" customHeight="1" x14ac:dyDescent="0.25">
      <c r="B155" t="s">
        <v>38</v>
      </c>
      <c r="C155" s="54" t="s">
        <v>222</v>
      </c>
      <c r="D155" t="s">
        <v>281</v>
      </c>
      <c r="E155" s="35" t="s">
        <v>282</v>
      </c>
      <c r="F155" s="61">
        <v>2430</v>
      </c>
      <c r="G155" s="49"/>
      <c r="H155" s="49"/>
      <c r="I155" s="50"/>
      <c r="J155" s="49"/>
      <c r="K155" s="49"/>
      <c r="L155" s="50"/>
      <c r="N155" s="49"/>
      <c r="O155" s="50"/>
      <c r="P155" s="49"/>
      <c r="Q155" s="49"/>
      <c r="R155" s="50"/>
      <c r="S155" s="49"/>
      <c r="T155" s="49"/>
      <c r="V155" s="48"/>
      <c r="W155" s="49"/>
      <c r="X155" s="50"/>
      <c r="Y155" s="49"/>
      <c r="Z155" s="49"/>
      <c r="AA155" s="50"/>
      <c r="AB155" s="55">
        <f t="shared" si="7"/>
        <v>0</v>
      </c>
      <c r="AC155" s="67"/>
    </row>
    <row r="156" spans="2:30" ht="15" hidden="1" customHeight="1" x14ac:dyDescent="0.25">
      <c r="B156" t="s">
        <v>38</v>
      </c>
      <c r="C156" s="54" t="s">
        <v>222</v>
      </c>
      <c r="D156" t="s">
        <v>283</v>
      </c>
      <c r="E156" s="35" t="s">
        <v>284</v>
      </c>
      <c r="F156" s="28">
        <v>3000</v>
      </c>
      <c r="G156" s="48"/>
      <c r="H156" s="49"/>
      <c r="I156" s="50"/>
      <c r="J156" s="48"/>
      <c r="K156" s="49"/>
      <c r="L156" s="50"/>
      <c r="M156" s="49"/>
      <c r="N156" s="49"/>
      <c r="O156" s="49"/>
      <c r="P156" s="48"/>
      <c r="Q156" s="49"/>
      <c r="R156" s="50"/>
      <c r="S156" s="49"/>
      <c r="T156" s="49"/>
      <c r="U156" s="49"/>
      <c r="V156" s="48"/>
      <c r="W156" s="49"/>
      <c r="X156" s="50"/>
      <c r="Y156" s="49"/>
      <c r="Z156" s="49"/>
      <c r="AA156" s="50"/>
      <c r="AB156" s="55">
        <f t="shared" si="7"/>
        <v>0</v>
      </c>
      <c r="AC156" s="67"/>
    </row>
    <row r="157" spans="2:30" ht="15" hidden="1" customHeight="1" x14ac:dyDescent="0.25">
      <c r="B157" t="s">
        <v>38</v>
      </c>
      <c r="C157" s="54" t="s">
        <v>222</v>
      </c>
      <c r="D157" t="s">
        <v>285</v>
      </c>
      <c r="E157" s="35" t="s">
        <v>286</v>
      </c>
      <c r="F157" s="28">
        <v>3000</v>
      </c>
      <c r="G157" s="48"/>
      <c r="H157" s="49"/>
      <c r="I157" s="50"/>
      <c r="J157" s="48"/>
      <c r="K157" s="49"/>
      <c r="L157" s="50"/>
      <c r="M157" s="49"/>
      <c r="N157" s="49"/>
      <c r="O157" s="49"/>
      <c r="P157" s="48"/>
      <c r="Q157" s="49"/>
      <c r="R157" s="50"/>
      <c r="S157" s="49"/>
      <c r="T157" s="49"/>
      <c r="U157" s="49"/>
      <c r="V157" s="48"/>
      <c r="W157" s="49"/>
      <c r="X157" s="50"/>
      <c r="Y157" s="49"/>
      <c r="Z157" s="49"/>
      <c r="AA157" s="50"/>
      <c r="AB157" s="55">
        <f t="shared" si="7"/>
        <v>0</v>
      </c>
      <c r="AC157" s="67"/>
    </row>
    <row r="158" spans="2:30" ht="15" hidden="1" customHeight="1" x14ac:dyDescent="0.25">
      <c r="B158" t="s">
        <v>38</v>
      </c>
      <c r="C158" s="54"/>
      <c r="D158" t="s">
        <v>287</v>
      </c>
      <c r="E158" s="35" t="s">
        <v>288</v>
      </c>
      <c r="F158" s="28">
        <v>3240</v>
      </c>
      <c r="G158" s="48"/>
      <c r="H158" s="49"/>
      <c r="I158" s="50"/>
      <c r="J158" s="48"/>
      <c r="K158" s="49"/>
      <c r="L158" s="50"/>
      <c r="M158" s="49"/>
      <c r="N158" s="49"/>
      <c r="O158" s="49"/>
      <c r="P158" s="48"/>
      <c r="Q158" s="49"/>
      <c r="R158" s="50"/>
      <c r="S158" s="49"/>
      <c r="T158" s="49"/>
      <c r="U158" s="49"/>
      <c r="V158" s="48"/>
      <c r="W158" s="49"/>
      <c r="X158" s="50"/>
      <c r="Y158" s="49"/>
      <c r="Z158" s="49"/>
      <c r="AA158" s="50"/>
      <c r="AB158" s="55">
        <f t="shared" si="7"/>
        <v>0</v>
      </c>
      <c r="AC158" s="67"/>
    </row>
    <row r="159" spans="2:30" ht="15" hidden="1" customHeight="1" x14ac:dyDescent="0.25">
      <c r="B159" t="s">
        <v>38</v>
      </c>
      <c r="C159" s="54"/>
      <c r="D159" t="s">
        <v>289</v>
      </c>
      <c r="E159" s="35" t="s">
        <v>290</v>
      </c>
      <c r="F159" s="69">
        <v>1680</v>
      </c>
      <c r="G159" s="48"/>
      <c r="H159" s="49"/>
      <c r="I159" s="50"/>
      <c r="J159" s="49"/>
      <c r="K159" s="49"/>
      <c r="L159" s="50"/>
      <c r="M159" s="49"/>
      <c r="N159" s="49"/>
      <c r="O159" s="49"/>
      <c r="P159" s="48"/>
      <c r="Q159" s="49"/>
      <c r="R159" s="50"/>
      <c r="S159" s="49"/>
      <c r="T159" s="49"/>
      <c r="U159" s="50"/>
      <c r="V159" s="49"/>
      <c r="W159" s="49"/>
      <c r="X159" s="50"/>
      <c r="Y159" s="49"/>
      <c r="Z159" s="49"/>
      <c r="AA159" s="50"/>
      <c r="AB159" s="55">
        <f t="shared" si="7"/>
        <v>0</v>
      </c>
      <c r="AC159" s="67"/>
    </row>
    <row r="160" spans="2:30" ht="15" hidden="1" customHeight="1" x14ac:dyDescent="0.25">
      <c r="B160" t="s">
        <v>147</v>
      </c>
      <c r="C160" s="54" t="s">
        <v>291</v>
      </c>
      <c r="D160" t="s">
        <v>292</v>
      </c>
      <c r="E160" s="35" t="s">
        <v>293</v>
      </c>
      <c r="F160" s="61">
        <v>1260</v>
      </c>
      <c r="G160" s="49"/>
      <c r="H160" s="49"/>
      <c r="I160" s="50"/>
      <c r="J160" s="49"/>
      <c r="K160" s="49"/>
      <c r="L160" s="50"/>
      <c r="M160" s="49"/>
      <c r="N160" s="49"/>
      <c r="O160" s="50"/>
      <c r="P160" s="49"/>
      <c r="Q160" s="49"/>
      <c r="R160" s="50"/>
      <c r="S160" s="49"/>
      <c r="T160" s="49"/>
      <c r="U160" s="50"/>
      <c r="V160" s="49"/>
      <c r="W160" s="49"/>
      <c r="X160" s="50"/>
      <c r="Y160" s="49"/>
      <c r="Z160" s="49"/>
      <c r="AA160" s="50"/>
      <c r="AB160" s="55">
        <f t="shared" ref="AB160:AB184" si="8">SUM(G160:AA160)*F160</f>
        <v>0</v>
      </c>
      <c r="AC160" s="67"/>
      <c r="AD160" s="77"/>
    </row>
    <row r="161" spans="2:29" ht="15" hidden="1" customHeight="1" x14ac:dyDescent="0.25">
      <c r="B161" t="s">
        <v>147</v>
      </c>
      <c r="C161" s="54" t="s">
        <v>291</v>
      </c>
      <c r="D161" t="s">
        <v>294</v>
      </c>
      <c r="E161" s="35" t="s">
        <v>295</v>
      </c>
      <c r="F161" s="28">
        <v>1260</v>
      </c>
      <c r="G161" s="48"/>
      <c r="H161" s="49"/>
      <c r="I161" s="50"/>
      <c r="J161" s="48"/>
      <c r="K161" s="49"/>
      <c r="L161" s="50"/>
      <c r="M161" s="49"/>
      <c r="N161" s="49"/>
      <c r="O161" s="49"/>
      <c r="P161" s="48"/>
      <c r="Q161" s="49"/>
      <c r="R161" s="50"/>
      <c r="S161" s="49"/>
      <c r="T161" s="49"/>
      <c r="U161" s="50"/>
      <c r="V161" s="48"/>
      <c r="W161" s="49"/>
      <c r="X161" s="50"/>
      <c r="Y161" s="49"/>
      <c r="Z161" s="49"/>
      <c r="AA161" s="50"/>
      <c r="AB161" s="55">
        <f t="shared" si="8"/>
        <v>0</v>
      </c>
      <c r="AC161" s="67"/>
    </row>
    <row r="162" spans="2:29" ht="15" hidden="1" customHeight="1" x14ac:dyDescent="0.25">
      <c r="B162" t="s">
        <v>147</v>
      </c>
      <c r="C162" s="54" t="s">
        <v>291</v>
      </c>
      <c r="D162" t="s">
        <v>296</v>
      </c>
      <c r="E162" s="35" t="s">
        <v>297</v>
      </c>
      <c r="F162" s="28">
        <v>840</v>
      </c>
      <c r="G162" s="48"/>
      <c r="H162" s="49"/>
      <c r="I162" s="50"/>
      <c r="J162" s="48"/>
      <c r="K162" s="49"/>
      <c r="L162" s="50"/>
      <c r="M162" s="49"/>
      <c r="N162" s="49"/>
      <c r="O162" s="49"/>
      <c r="P162" s="48"/>
      <c r="Q162" s="49"/>
      <c r="R162" s="50"/>
      <c r="S162" s="49"/>
      <c r="T162" s="49"/>
      <c r="U162" s="49"/>
      <c r="V162" s="48"/>
      <c r="W162" s="49"/>
      <c r="X162" s="50"/>
      <c r="Y162" s="49"/>
      <c r="Z162" s="49"/>
      <c r="AA162" s="50"/>
      <c r="AB162" s="55">
        <f t="shared" si="8"/>
        <v>0</v>
      </c>
      <c r="AC162" s="67"/>
    </row>
    <row r="163" spans="2:29" ht="15" hidden="1" customHeight="1" x14ac:dyDescent="0.25">
      <c r="B163" t="s">
        <v>147</v>
      </c>
      <c r="C163" s="54" t="s">
        <v>291</v>
      </c>
      <c r="D163" t="s">
        <v>298</v>
      </c>
      <c r="E163" s="35" t="s">
        <v>299</v>
      </c>
      <c r="F163" s="28">
        <v>1680</v>
      </c>
      <c r="G163" s="48"/>
      <c r="H163" s="49"/>
      <c r="I163" s="50"/>
      <c r="J163" s="48"/>
      <c r="K163" s="49"/>
      <c r="L163" s="50"/>
      <c r="M163" s="49"/>
      <c r="N163" s="49"/>
      <c r="O163" s="49"/>
      <c r="P163" s="48"/>
      <c r="Q163" s="49"/>
      <c r="R163" s="50"/>
      <c r="S163" s="49"/>
      <c r="T163" s="49"/>
      <c r="U163" s="49"/>
      <c r="V163" s="48"/>
      <c r="W163" s="49"/>
      <c r="X163" s="50"/>
      <c r="Y163" s="49"/>
      <c r="Z163" s="49"/>
      <c r="AA163" s="50"/>
      <c r="AB163" s="55">
        <f t="shared" si="8"/>
        <v>0</v>
      </c>
      <c r="AC163" s="67"/>
    </row>
    <row r="164" spans="2:29" ht="15" hidden="1" customHeight="1" x14ac:dyDescent="0.25">
      <c r="C164" s="54" t="s">
        <v>291</v>
      </c>
      <c r="D164" t="s">
        <v>296</v>
      </c>
      <c r="E164" s="62" t="s">
        <v>300</v>
      </c>
      <c r="F164" s="28">
        <v>630</v>
      </c>
      <c r="G164" s="48"/>
      <c r="H164" s="49"/>
      <c r="I164" s="50"/>
      <c r="J164" s="48"/>
      <c r="K164" s="49"/>
      <c r="L164" s="50"/>
      <c r="M164" s="49"/>
      <c r="N164" s="49"/>
      <c r="O164" s="49"/>
      <c r="P164" s="48"/>
      <c r="Q164" s="49"/>
      <c r="R164" s="50"/>
      <c r="S164" s="49"/>
      <c r="T164" s="49"/>
      <c r="U164" s="49"/>
      <c r="V164" s="48"/>
      <c r="W164" s="49"/>
      <c r="X164" s="50"/>
      <c r="Y164" s="49"/>
      <c r="Z164" s="49"/>
      <c r="AA164" s="50"/>
      <c r="AB164" s="55">
        <f t="shared" si="8"/>
        <v>0</v>
      </c>
      <c r="AC164" s="67"/>
    </row>
    <row r="165" spans="2:29" ht="15" hidden="1" customHeight="1" x14ac:dyDescent="0.25">
      <c r="B165" t="s">
        <v>147</v>
      </c>
      <c r="C165" s="54" t="s">
        <v>291</v>
      </c>
      <c r="D165" t="s">
        <v>301</v>
      </c>
      <c r="E165" s="35" t="s">
        <v>302</v>
      </c>
      <c r="F165" s="28">
        <v>1680</v>
      </c>
      <c r="G165" s="48"/>
      <c r="H165" s="49"/>
      <c r="I165" s="50"/>
      <c r="J165" s="48"/>
      <c r="K165" s="49"/>
      <c r="L165" s="50"/>
      <c r="M165" s="49"/>
      <c r="N165" s="49"/>
      <c r="O165" s="49"/>
      <c r="P165" s="48"/>
      <c r="Q165" s="49"/>
      <c r="R165" s="50"/>
      <c r="S165" s="49"/>
      <c r="T165" s="49"/>
      <c r="U165" s="49"/>
      <c r="V165" s="48"/>
      <c r="W165" s="49"/>
      <c r="X165" s="50"/>
      <c r="Y165" s="49"/>
      <c r="Z165" s="49"/>
      <c r="AA165" s="50"/>
      <c r="AB165" s="55">
        <f t="shared" si="8"/>
        <v>0</v>
      </c>
      <c r="AC165" s="67"/>
    </row>
    <row r="166" spans="2:29" ht="15" hidden="1" customHeight="1" x14ac:dyDescent="0.25">
      <c r="B166" t="s">
        <v>147</v>
      </c>
      <c r="C166" s="54" t="s">
        <v>291</v>
      </c>
      <c r="D166" t="s">
        <v>303</v>
      </c>
      <c r="E166" s="35" t="s">
        <v>304</v>
      </c>
      <c r="F166" s="28">
        <v>1470</v>
      </c>
      <c r="G166" s="48"/>
      <c r="H166" s="49"/>
      <c r="I166" s="50"/>
      <c r="J166" s="49"/>
      <c r="K166" s="49"/>
      <c r="L166" s="50"/>
      <c r="M166" s="49"/>
      <c r="N166" s="49"/>
      <c r="O166" s="50"/>
      <c r="P166" s="48"/>
      <c r="Q166" s="49"/>
      <c r="R166" s="50"/>
      <c r="S166" s="49"/>
      <c r="T166" s="49"/>
      <c r="U166" s="49"/>
      <c r="V166" s="48"/>
      <c r="W166" s="49"/>
      <c r="X166" s="50"/>
      <c r="Y166" s="49"/>
      <c r="Z166" s="49"/>
      <c r="AA166" s="50"/>
      <c r="AB166" s="55">
        <f t="shared" si="8"/>
        <v>0</v>
      </c>
      <c r="AC166" s="67"/>
    </row>
    <row r="167" spans="2:29" ht="15" hidden="1" customHeight="1" x14ac:dyDescent="0.25">
      <c r="B167" t="s">
        <v>147</v>
      </c>
      <c r="C167" s="54" t="s">
        <v>291</v>
      </c>
      <c r="D167" t="s">
        <v>305</v>
      </c>
      <c r="E167" s="35" t="s">
        <v>306</v>
      </c>
      <c r="F167" s="28">
        <v>1680</v>
      </c>
      <c r="G167" s="48"/>
      <c r="H167" s="49"/>
      <c r="I167" s="50"/>
      <c r="J167" s="48"/>
      <c r="K167" s="49"/>
      <c r="L167" s="50"/>
      <c r="M167" s="49"/>
      <c r="N167" s="49"/>
      <c r="O167" s="49"/>
      <c r="P167" s="48"/>
      <c r="Q167" s="49"/>
      <c r="R167" s="50"/>
      <c r="S167" s="49"/>
      <c r="T167" s="49"/>
      <c r="U167" s="49"/>
      <c r="V167" s="48"/>
      <c r="W167" s="49"/>
      <c r="X167" s="50"/>
      <c r="Y167" s="49"/>
      <c r="Z167" s="49"/>
      <c r="AA167" s="50"/>
      <c r="AB167" s="55">
        <f t="shared" si="8"/>
        <v>0</v>
      </c>
      <c r="AC167" s="67"/>
    </row>
    <row r="168" spans="2:29" ht="15" hidden="1" customHeight="1" x14ac:dyDescent="0.25">
      <c r="B168" t="s">
        <v>147</v>
      </c>
      <c r="C168" s="54" t="s">
        <v>291</v>
      </c>
      <c r="D168" t="s">
        <v>158</v>
      </c>
      <c r="E168" s="35" t="s">
        <v>159</v>
      </c>
      <c r="F168" s="28">
        <v>1470</v>
      </c>
      <c r="G168" s="48"/>
      <c r="H168" s="49"/>
      <c r="I168" s="50"/>
      <c r="J168" s="48"/>
      <c r="K168" s="49"/>
      <c r="L168" s="50"/>
      <c r="M168" s="49"/>
      <c r="N168" s="49"/>
      <c r="O168" s="49"/>
      <c r="P168" s="48"/>
      <c r="Q168" s="49"/>
      <c r="R168" s="50"/>
      <c r="S168" s="49"/>
      <c r="T168" s="49"/>
      <c r="U168" s="49"/>
      <c r="V168" s="48"/>
      <c r="W168" s="49"/>
      <c r="X168" s="50"/>
      <c r="Y168" s="49"/>
      <c r="Z168" s="49"/>
      <c r="AA168" s="50"/>
      <c r="AB168" s="55">
        <f t="shared" si="8"/>
        <v>0</v>
      </c>
      <c r="AC168" s="67"/>
    </row>
    <row r="169" spans="2:29" ht="15" hidden="1" customHeight="1" x14ac:dyDescent="0.25">
      <c r="B169" t="s">
        <v>147</v>
      </c>
      <c r="C169" s="54" t="s">
        <v>291</v>
      </c>
      <c r="D169" t="s">
        <v>160</v>
      </c>
      <c r="E169" s="35" t="s">
        <v>161</v>
      </c>
      <c r="F169" s="28">
        <v>1470</v>
      </c>
      <c r="G169" s="48"/>
      <c r="H169" s="49"/>
      <c r="I169" s="50"/>
      <c r="J169" s="48"/>
      <c r="K169" s="49"/>
      <c r="L169" s="50"/>
      <c r="M169" s="49"/>
      <c r="N169" s="49"/>
      <c r="O169" s="49"/>
      <c r="P169" s="48"/>
      <c r="Q169" s="49"/>
      <c r="R169" s="50"/>
      <c r="S169" s="49"/>
      <c r="T169" s="49"/>
      <c r="U169" s="49"/>
      <c r="V169" s="48"/>
      <c r="W169" s="49"/>
      <c r="X169" s="50"/>
      <c r="Y169" s="49"/>
      <c r="Z169" s="49"/>
      <c r="AA169" s="50"/>
      <c r="AB169" s="55">
        <f t="shared" si="8"/>
        <v>0</v>
      </c>
      <c r="AC169" s="67"/>
    </row>
    <row r="170" spans="2:29" ht="15" hidden="1" customHeight="1" x14ac:dyDescent="0.25">
      <c r="B170" t="s">
        <v>147</v>
      </c>
      <c r="C170" s="54" t="s">
        <v>291</v>
      </c>
      <c r="D170" t="s">
        <v>178</v>
      </c>
      <c r="E170" s="35" t="s">
        <v>307</v>
      </c>
      <c r="F170" s="28">
        <v>1470</v>
      </c>
      <c r="G170" s="48"/>
      <c r="H170" s="49"/>
      <c r="I170" s="50"/>
      <c r="J170" s="48"/>
      <c r="K170" s="49"/>
      <c r="L170" s="50"/>
      <c r="M170" s="49"/>
      <c r="N170" s="49"/>
      <c r="O170" s="49"/>
      <c r="P170" s="48"/>
      <c r="Q170" s="49"/>
      <c r="R170" s="50"/>
      <c r="S170" s="49"/>
      <c r="T170" s="49"/>
      <c r="U170" s="49"/>
      <c r="V170" s="48"/>
      <c r="W170" s="49"/>
      <c r="X170" s="50"/>
      <c r="Y170" s="49"/>
      <c r="Z170" s="49"/>
      <c r="AA170" s="50"/>
      <c r="AB170" s="55">
        <f t="shared" si="8"/>
        <v>0</v>
      </c>
      <c r="AC170" s="67"/>
    </row>
    <row r="171" spans="2:29" ht="15" hidden="1" customHeight="1" x14ac:dyDescent="0.25">
      <c r="C171" s="54" t="s">
        <v>291</v>
      </c>
      <c r="D171" t="s">
        <v>182</v>
      </c>
      <c r="E171" s="35" t="s">
        <v>183</v>
      </c>
      <c r="F171" s="28">
        <v>1470</v>
      </c>
      <c r="G171" s="48"/>
      <c r="H171" s="49"/>
      <c r="I171" s="50"/>
      <c r="J171" s="48"/>
      <c r="K171" s="49"/>
      <c r="L171" s="50"/>
      <c r="M171" s="49"/>
      <c r="N171" s="49"/>
      <c r="O171" s="49"/>
      <c r="P171" s="48"/>
      <c r="Q171" s="49"/>
      <c r="R171" s="50"/>
      <c r="S171" s="49"/>
      <c r="T171" s="49"/>
      <c r="U171" s="49"/>
      <c r="V171" s="48"/>
      <c r="W171" s="49"/>
      <c r="X171" s="50"/>
      <c r="Y171" s="49"/>
      <c r="Z171" s="49"/>
      <c r="AA171" s="50"/>
      <c r="AB171" s="55">
        <f t="shared" si="8"/>
        <v>0</v>
      </c>
      <c r="AC171" s="67"/>
    </row>
    <row r="172" spans="2:29" ht="15" hidden="1" customHeight="1" x14ac:dyDescent="0.25">
      <c r="B172" t="s">
        <v>147</v>
      </c>
      <c r="C172" s="54" t="s">
        <v>291</v>
      </c>
      <c r="D172" t="s">
        <v>308</v>
      </c>
      <c r="E172" s="35" t="s">
        <v>309</v>
      </c>
      <c r="F172" s="28">
        <v>1680</v>
      </c>
      <c r="G172" s="48"/>
      <c r="H172" s="49"/>
      <c r="I172" s="50"/>
      <c r="J172" s="48"/>
      <c r="K172" s="49"/>
      <c r="L172" s="50"/>
      <c r="M172" s="49"/>
      <c r="N172" s="49"/>
      <c r="O172" s="49"/>
      <c r="P172" s="48"/>
      <c r="Q172" s="49"/>
      <c r="R172" s="50"/>
      <c r="S172" s="49"/>
      <c r="T172" s="52"/>
      <c r="U172" s="50"/>
      <c r="V172" s="48"/>
      <c r="W172" s="49"/>
      <c r="X172" s="50"/>
      <c r="Y172" s="49"/>
      <c r="Z172" s="49"/>
      <c r="AA172" s="50"/>
      <c r="AB172" s="55">
        <f t="shared" si="8"/>
        <v>0</v>
      </c>
      <c r="AC172" s="67"/>
    </row>
    <row r="173" spans="2:29" ht="15" hidden="1" customHeight="1" x14ac:dyDescent="0.25">
      <c r="B173" t="s">
        <v>147</v>
      </c>
      <c r="C173" s="54" t="s">
        <v>291</v>
      </c>
      <c r="D173" t="s">
        <v>198</v>
      </c>
      <c r="E173" s="35" t="s">
        <v>199</v>
      </c>
      <c r="F173" s="28">
        <v>1920</v>
      </c>
      <c r="G173" s="48"/>
      <c r="H173" s="49"/>
      <c r="I173" s="50"/>
      <c r="J173" s="48"/>
      <c r="K173" s="49"/>
      <c r="L173" s="50"/>
      <c r="M173" s="49"/>
      <c r="N173" s="49"/>
      <c r="O173" s="49"/>
      <c r="P173" s="48"/>
      <c r="Q173" s="49"/>
      <c r="R173" s="50"/>
      <c r="S173" s="49"/>
      <c r="T173" s="49"/>
      <c r="U173" s="49"/>
      <c r="V173" s="48"/>
      <c r="W173" s="49"/>
      <c r="X173" s="50"/>
      <c r="Y173" s="49"/>
      <c r="Z173" s="49"/>
      <c r="AA173" s="50"/>
      <c r="AB173" s="55">
        <f t="shared" si="8"/>
        <v>0</v>
      </c>
      <c r="AC173" s="67"/>
    </row>
    <row r="174" spans="2:29" ht="15" hidden="1" customHeight="1" x14ac:dyDescent="0.25">
      <c r="B174" t="s">
        <v>147</v>
      </c>
      <c r="C174" s="54" t="s">
        <v>291</v>
      </c>
      <c r="D174" t="s">
        <v>200</v>
      </c>
      <c r="E174" s="35" t="s">
        <v>201</v>
      </c>
      <c r="F174" s="28">
        <v>1920</v>
      </c>
      <c r="G174" s="48"/>
      <c r="H174" s="49"/>
      <c r="I174" s="50"/>
      <c r="J174" s="48"/>
      <c r="K174" s="49"/>
      <c r="L174" s="50"/>
      <c r="M174" s="49"/>
      <c r="N174" s="49"/>
      <c r="O174" s="49"/>
      <c r="P174" s="48"/>
      <c r="Q174" s="49"/>
      <c r="R174" s="50"/>
      <c r="S174" s="49"/>
      <c r="T174" s="49"/>
      <c r="U174" s="49"/>
      <c r="V174" s="48"/>
      <c r="W174" s="49"/>
      <c r="X174" s="50"/>
      <c r="Y174" s="49"/>
      <c r="Z174" s="49"/>
      <c r="AA174" s="50"/>
      <c r="AB174" s="55">
        <f t="shared" si="8"/>
        <v>0</v>
      </c>
      <c r="AC174" s="67"/>
    </row>
    <row r="175" spans="2:29" ht="15" hidden="1" customHeight="1" x14ac:dyDescent="0.25">
      <c r="B175" t="s">
        <v>147</v>
      </c>
      <c r="C175" s="54" t="s">
        <v>291</v>
      </c>
      <c r="D175" t="s">
        <v>202</v>
      </c>
      <c r="E175" s="35" t="s">
        <v>203</v>
      </c>
      <c r="F175" s="28">
        <v>1920</v>
      </c>
      <c r="G175" s="48"/>
      <c r="H175" s="49"/>
      <c r="I175" s="50"/>
      <c r="J175" s="48"/>
      <c r="K175" s="49"/>
      <c r="L175" s="50"/>
      <c r="M175" s="49"/>
      <c r="N175" s="49"/>
      <c r="O175" s="49"/>
      <c r="P175" s="48"/>
      <c r="Q175" s="49"/>
      <c r="R175" s="50"/>
      <c r="S175" s="49"/>
      <c r="T175" s="49"/>
      <c r="U175" s="49"/>
      <c r="V175" s="48"/>
      <c r="W175" s="49"/>
      <c r="X175" s="50"/>
      <c r="Y175" s="49"/>
      <c r="Z175" s="49"/>
      <c r="AA175" s="50"/>
      <c r="AB175" s="55">
        <f t="shared" si="8"/>
        <v>0</v>
      </c>
      <c r="AC175" s="67"/>
    </row>
    <row r="176" spans="2:29" ht="15" hidden="1" customHeight="1" x14ac:dyDescent="0.25">
      <c r="B176" t="s">
        <v>147</v>
      </c>
      <c r="C176" s="54" t="s">
        <v>291</v>
      </c>
      <c r="D176" t="s">
        <v>310</v>
      </c>
      <c r="E176" s="35" t="s">
        <v>311</v>
      </c>
      <c r="F176" s="28">
        <v>1680</v>
      </c>
      <c r="G176" s="48"/>
      <c r="H176" s="49"/>
      <c r="I176" s="50"/>
      <c r="J176" s="48"/>
      <c r="K176" s="49"/>
      <c r="L176" s="50"/>
      <c r="M176" s="49"/>
      <c r="N176" s="49"/>
      <c r="O176" s="49"/>
      <c r="P176" s="48"/>
      <c r="Q176" s="49"/>
      <c r="R176" s="50"/>
      <c r="S176" s="49"/>
      <c r="T176" s="49"/>
      <c r="U176" s="49"/>
      <c r="V176" s="48"/>
      <c r="W176" s="49"/>
      <c r="X176" s="50"/>
      <c r="Y176" s="49"/>
      <c r="Z176" s="49"/>
      <c r="AA176" s="50"/>
      <c r="AB176" s="55">
        <f t="shared" si="8"/>
        <v>0</v>
      </c>
      <c r="AC176" s="67"/>
    </row>
    <row r="177" spans="2:29" ht="15" hidden="1" customHeight="1" x14ac:dyDescent="0.25">
      <c r="B177" t="s">
        <v>147</v>
      </c>
      <c r="C177" s="54" t="s">
        <v>291</v>
      </c>
      <c r="D177" t="s">
        <v>204</v>
      </c>
      <c r="E177" s="35" t="s">
        <v>205</v>
      </c>
      <c r="F177" s="28">
        <v>1920</v>
      </c>
      <c r="G177" s="48"/>
      <c r="H177" s="49"/>
      <c r="I177" s="50"/>
      <c r="J177" s="48"/>
      <c r="K177" s="49"/>
      <c r="L177" s="50"/>
      <c r="M177" s="49"/>
      <c r="N177" s="49"/>
      <c r="O177" s="49"/>
      <c r="P177" s="48"/>
      <c r="Q177" s="49"/>
      <c r="R177" s="50"/>
      <c r="S177" s="49"/>
      <c r="T177" s="49"/>
      <c r="U177" s="49"/>
      <c r="V177" s="48"/>
      <c r="W177" s="49"/>
      <c r="X177" s="50"/>
      <c r="Y177" s="49"/>
      <c r="Z177" s="49"/>
      <c r="AA177" s="50"/>
      <c r="AB177" s="55">
        <f t="shared" si="8"/>
        <v>0</v>
      </c>
      <c r="AC177" s="67"/>
    </row>
    <row r="178" spans="2:29" ht="15" hidden="1" customHeight="1" x14ac:dyDescent="0.25">
      <c r="B178" t="s">
        <v>147</v>
      </c>
      <c r="C178" s="54" t="s">
        <v>291</v>
      </c>
      <c r="D178" t="s">
        <v>312</v>
      </c>
      <c r="E178" s="35" t="s">
        <v>313</v>
      </c>
      <c r="F178" s="28">
        <v>1920</v>
      </c>
      <c r="G178" s="48"/>
      <c r="H178" s="49"/>
      <c r="I178" s="50"/>
      <c r="J178" s="48"/>
      <c r="K178" s="49"/>
      <c r="L178" s="50"/>
      <c r="M178" s="49"/>
      <c r="N178" s="49"/>
      <c r="O178" s="49"/>
      <c r="P178" s="48"/>
      <c r="Q178" s="49"/>
      <c r="R178" s="50"/>
      <c r="S178" s="49"/>
      <c r="T178" s="49"/>
      <c r="U178" s="49"/>
      <c r="V178" s="48"/>
      <c r="W178" s="49"/>
      <c r="X178" s="50"/>
      <c r="Y178" s="49"/>
      <c r="Z178" s="49"/>
      <c r="AA178" s="50"/>
      <c r="AB178" s="55">
        <f t="shared" si="8"/>
        <v>0</v>
      </c>
      <c r="AC178" s="67"/>
    </row>
    <row r="179" spans="2:29" hidden="1" x14ac:dyDescent="0.25">
      <c r="B179" t="s">
        <v>147</v>
      </c>
      <c r="C179" s="54" t="s">
        <v>291</v>
      </c>
      <c r="D179" t="s">
        <v>314</v>
      </c>
      <c r="E179" s="35" t="s">
        <v>315</v>
      </c>
      <c r="F179" s="28">
        <v>1344</v>
      </c>
      <c r="G179" s="48"/>
      <c r="H179" s="49"/>
      <c r="I179" s="50"/>
      <c r="J179" s="48"/>
      <c r="K179" s="49"/>
      <c r="L179" s="50"/>
      <c r="M179" s="49"/>
      <c r="N179" s="49"/>
      <c r="O179" s="49"/>
      <c r="P179" s="48"/>
      <c r="Q179" s="49"/>
      <c r="R179" s="50"/>
      <c r="S179" s="49"/>
      <c r="T179" s="49"/>
      <c r="U179" s="49"/>
      <c r="V179" s="48"/>
      <c r="W179" s="49"/>
      <c r="X179" s="50"/>
      <c r="Y179" s="49"/>
      <c r="Z179" s="49"/>
      <c r="AA179" s="50"/>
      <c r="AB179" s="55">
        <f t="shared" si="8"/>
        <v>0</v>
      </c>
      <c r="AC179" s="67"/>
    </row>
    <row r="180" spans="2:29" hidden="1" x14ac:dyDescent="0.25">
      <c r="B180" t="s">
        <v>147</v>
      </c>
      <c r="C180" s="54" t="s">
        <v>291</v>
      </c>
      <c r="D180" t="s">
        <v>316</v>
      </c>
      <c r="E180" s="35" t="s">
        <v>317</v>
      </c>
      <c r="F180" s="28">
        <v>1536</v>
      </c>
      <c r="G180" s="48"/>
      <c r="H180" s="49"/>
      <c r="I180" s="50"/>
      <c r="J180" s="48"/>
      <c r="K180" s="49"/>
      <c r="L180" s="50"/>
      <c r="M180" s="49"/>
      <c r="N180" s="49"/>
      <c r="O180" s="49"/>
      <c r="P180" s="48"/>
      <c r="Q180" s="49"/>
      <c r="R180" s="50"/>
      <c r="S180" s="49"/>
      <c r="T180" s="49"/>
      <c r="U180" s="49"/>
      <c r="V180" s="48"/>
      <c r="W180" s="49"/>
      <c r="X180" s="50"/>
      <c r="Y180" s="49"/>
      <c r="Z180" s="49"/>
      <c r="AA180" s="50"/>
      <c r="AB180" s="55">
        <f t="shared" si="8"/>
        <v>0</v>
      </c>
      <c r="AC180" s="67"/>
    </row>
    <row r="181" spans="2:29" hidden="1" x14ac:dyDescent="0.25">
      <c r="B181" t="s">
        <v>147</v>
      </c>
      <c r="C181" s="54" t="s">
        <v>291</v>
      </c>
      <c r="D181" t="s">
        <v>318</v>
      </c>
      <c r="E181" s="35" t="s">
        <v>319</v>
      </c>
      <c r="F181" s="28">
        <v>1296</v>
      </c>
      <c r="G181" s="48"/>
      <c r="H181" s="49"/>
      <c r="I181" s="50"/>
      <c r="J181" s="48"/>
      <c r="K181" s="49"/>
      <c r="L181" s="50"/>
      <c r="M181" s="49"/>
      <c r="N181" s="49"/>
      <c r="O181" s="49"/>
      <c r="P181" s="48"/>
      <c r="Q181" s="49"/>
      <c r="R181" s="50"/>
      <c r="S181" s="49"/>
      <c r="V181" s="48"/>
      <c r="W181" s="49"/>
      <c r="X181" s="50"/>
      <c r="Y181" s="49"/>
      <c r="Z181" s="49"/>
      <c r="AA181" s="50"/>
      <c r="AB181" s="55">
        <f t="shared" si="8"/>
        <v>0</v>
      </c>
      <c r="AC181" s="67"/>
    </row>
    <row r="182" spans="2:29" hidden="1" x14ac:dyDescent="0.25">
      <c r="B182" t="s">
        <v>147</v>
      </c>
      <c r="C182" s="54" t="s">
        <v>291</v>
      </c>
      <c r="D182" t="s">
        <v>320</v>
      </c>
      <c r="E182" s="35" t="s">
        <v>321</v>
      </c>
      <c r="F182" s="28">
        <v>1296</v>
      </c>
      <c r="G182" s="48"/>
      <c r="H182" s="49"/>
      <c r="I182" s="50"/>
      <c r="J182" s="48"/>
      <c r="K182" s="49"/>
      <c r="L182" s="50"/>
      <c r="M182" s="49"/>
      <c r="N182" s="49"/>
      <c r="O182" s="49"/>
      <c r="P182" s="48"/>
      <c r="Q182" s="49"/>
      <c r="R182" s="50"/>
      <c r="S182" s="49"/>
      <c r="T182" s="49"/>
      <c r="U182" s="49"/>
      <c r="V182" s="48"/>
      <c r="W182" s="49"/>
      <c r="X182" s="50"/>
      <c r="Y182" s="49"/>
      <c r="Z182" s="49"/>
      <c r="AA182" s="50"/>
      <c r="AB182" s="55">
        <f t="shared" si="8"/>
        <v>0</v>
      </c>
      <c r="AC182" s="67"/>
    </row>
    <row r="183" spans="2:29" hidden="1" x14ac:dyDescent="0.25">
      <c r="B183" t="s">
        <v>147</v>
      </c>
      <c r="C183" s="54" t="s">
        <v>291</v>
      </c>
      <c r="D183" t="s">
        <v>322</v>
      </c>
      <c r="E183" s="35" t="s">
        <v>323</v>
      </c>
      <c r="F183" s="28">
        <v>1296</v>
      </c>
      <c r="G183" s="48"/>
      <c r="H183" s="49"/>
      <c r="I183" s="50"/>
      <c r="J183" s="48"/>
      <c r="K183" s="49"/>
      <c r="L183" s="50"/>
      <c r="M183" s="49"/>
      <c r="N183" s="49"/>
      <c r="O183" s="49"/>
      <c r="P183" s="48"/>
      <c r="Q183" s="49"/>
      <c r="R183" s="50"/>
      <c r="S183" s="49"/>
      <c r="T183" s="49"/>
      <c r="U183" s="49"/>
      <c r="V183" s="48"/>
      <c r="W183" s="49"/>
      <c r="X183" s="50"/>
      <c r="Y183" s="49"/>
      <c r="Z183" s="49"/>
      <c r="AA183" s="50"/>
      <c r="AB183" s="55">
        <f t="shared" si="8"/>
        <v>0</v>
      </c>
      <c r="AC183" s="67"/>
    </row>
    <row r="184" spans="2:29" hidden="1" x14ac:dyDescent="0.25">
      <c r="B184" t="s">
        <v>147</v>
      </c>
      <c r="C184" s="54" t="s">
        <v>291</v>
      </c>
      <c r="D184" t="s">
        <v>324</v>
      </c>
      <c r="E184" s="35" t="s">
        <v>325</v>
      </c>
      <c r="F184" s="28">
        <v>1536</v>
      </c>
      <c r="G184" s="48"/>
      <c r="H184" s="49"/>
      <c r="I184" s="50"/>
      <c r="J184" s="48"/>
      <c r="K184" s="49"/>
      <c r="L184" s="50"/>
      <c r="M184" s="49"/>
      <c r="N184" s="49"/>
      <c r="O184" s="49"/>
      <c r="P184" s="48"/>
      <c r="Q184" s="49"/>
      <c r="R184" s="50"/>
      <c r="S184" s="49"/>
      <c r="T184" s="49"/>
      <c r="U184" s="49"/>
      <c r="V184" s="48"/>
      <c r="W184" s="49"/>
      <c r="X184" s="50"/>
      <c r="Y184" s="49"/>
      <c r="Z184" s="49"/>
      <c r="AA184" s="50"/>
      <c r="AB184" s="55">
        <f t="shared" si="8"/>
        <v>0</v>
      </c>
      <c r="AC184" s="67"/>
    </row>
    <row r="185" spans="2:29" ht="15" hidden="1" customHeight="1" x14ac:dyDescent="0.25">
      <c r="B185" t="s">
        <v>147</v>
      </c>
      <c r="C185" s="54" t="s">
        <v>291</v>
      </c>
      <c r="D185" t="s">
        <v>220</v>
      </c>
      <c r="E185" s="35" t="s">
        <v>221</v>
      </c>
      <c r="F185" s="28">
        <v>2080</v>
      </c>
      <c r="G185" s="48"/>
      <c r="H185" s="49"/>
      <c r="I185" s="50"/>
      <c r="J185" s="48"/>
      <c r="K185" s="49"/>
      <c r="L185" s="50"/>
      <c r="M185" s="49"/>
      <c r="N185" s="49"/>
      <c r="O185" s="49"/>
      <c r="P185" s="48"/>
      <c r="Q185" s="49"/>
      <c r="R185" s="50"/>
      <c r="S185" s="49"/>
      <c r="T185" s="49"/>
      <c r="U185" s="49"/>
      <c r="V185" s="48"/>
      <c r="W185" s="49"/>
      <c r="X185" s="50"/>
      <c r="Y185" s="49"/>
      <c r="Z185" s="49"/>
      <c r="AA185" s="50"/>
      <c r="AB185" s="55">
        <f t="shared" ref="AB185:AB213" si="9">SUM(G185:AA185)*F185</f>
        <v>0</v>
      </c>
      <c r="AC185" s="67"/>
    </row>
    <row r="186" spans="2:29" ht="15" hidden="1" customHeight="1" x14ac:dyDescent="0.25">
      <c r="B186" t="s">
        <v>147</v>
      </c>
      <c r="C186" s="54" t="s">
        <v>291</v>
      </c>
      <c r="D186" t="s">
        <v>326</v>
      </c>
      <c r="E186" s="35" t="s">
        <v>327</v>
      </c>
      <c r="F186" s="28">
        <v>2080</v>
      </c>
      <c r="G186" s="48"/>
      <c r="H186" s="49"/>
      <c r="I186" s="50"/>
      <c r="J186" s="48"/>
      <c r="K186" s="49"/>
      <c r="L186" s="50"/>
      <c r="M186" s="49"/>
      <c r="N186" s="49"/>
      <c r="O186" s="49"/>
      <c r="P186" s="48"/>
      <c r="Q186" s="49"/>
      <c r="R186" s="50"/>
      <c r="S186" s="49"/>
      <c r="T186" s="49"/>
      <c r="U186" s="49"/>
      <c r="V186" s="48"/>
      <c r="W186" s="49"/>
      <c r="X186" s="50"/>
      <c r="Y186" s="49"/>
      <c r="Z186" s="49"/>
      <c r="AA186" s="50"/>
      <c r="AB186" s="55">
        <f t="shared" si="9"/>
        <v>0</v>
      </c>
      <c r="AC186" s="67"/>
    </row>
    <row r="187" spans="2:29" ht="15" hidden="1" customHeight="1" x14ac:dyDescent="0.25">
      <c r="B187" t="s">
        <v>147</v>
      </c>
      <c r="C187" s="54" t="s">
        <v>291</v>
      </c>
      <c r="D187" t="s">
        <v>328</v>
      </c>
      <c r="E187" s="35" t="s">
        <v>329</v>
      </c>
      <c r="F187" s="28">
        <v>2080</v>
      </c>
      <c r="G187" s="48"/>
      <c r="H187" s="49"/>
      <c r="I187" s="50"/>
      <c r="J187" s="48"/>
      <c r="K187" s="49"/>
      <c r="L187" s="50"/>
      <c r="M187" s="49"/>
      <c r="N187" s="49"/>
      <c r="O187" s="49"/>
      <c r="P187" s="48"/>
      <c r="Q187" s="49"/>
      <c r="R187" s="50"/>
      <c r="S187" s="49"/>
      <c r="T187" s="49"/>
      <c r="U187" s="49"/>
      <c r="V187" s="48"/>
      <c r="W187" s="49"/>
      <c r="X187" s="50"/>
      <c r="Y187" s="49"/>
      <c r="Z187" s="49"/>
      <c r="AA187" s="50"/>
      <c r="AB187" s="55">
        <f t="shared" si="9"/>
        <v>0</v>
      </c>
      <c r="AC187" s="67"/>
    </row>
    <row r="188" spans="2:29" ht="15" hidden="1" customHeight="1" x14ac:dyDescent="0.25">
      <c r="B188" t="s">
        <v>147</v>
      </c>
      <c r="C188" s="54" t="s">
        <v>291</v>
      </c>
      <c r="D188" t="s">
        <v>330</v>
      </c>
      <c r="E188" s="35" t="s">
        <v>331</v>
      </c>
      <c r="F188" s="28">
        <v>2080</v>
      </c>
      <c r="G188" s="48"/>
      <c r="H188" s="49"/>
      <c r="I188" s="50"/>
      <c r="J188" s="48"/>
      <c r="K188" s="49"/>
      <c r="L188" s="50"/>
      <c r="M188" s="49"/>
      <c r="N188" s="49"/>
      <c r="O188" s="49"/>
      <c r="P188" s="48"/>
      <c r="Q188" s="49"/>
      <c r="R188" s="50"/>
      <c r="S188" s="49"/>
      <c r="T188" s="49"/>
      <c r="U188" s="49"/>
      <c r="V188" s="48"/>
      <c r="W188" s="49"/>
      <c r="X188" s="50"/>
      <c r="Y188" s="49"/>
      <c r="Z188" s="49"/>
      <c r="AA188" s="50"/>
      <c r="AB188" s="55">
        <f t="shared" si="9"/>
        <v>0</v>
      </c>
      <c r="AC188" s="67"/>
    </row>
    <row r="189" spans="2:29" ht="15" hidden="1" customHeight="1" x14ac:dyDescent="0.25">
      <c r="B189" t="s">
        <v>147</v>
      </c>
      <c r="C189" s="54" t="s">
        <v>291</v>
      </c>
      <c r="D189" t="s">
        <v>332</v>
      </c>
      <c r="E189" s="35" t="s">
        <v>333</v>
      </c>
      <c r="F189" s="28">
        <v>2080</v>
      </c>
      <c r="G189" s="48"/>
      <c r="H189" s="49"/>
      <c r="I189" s="50"/>
      <c r="J189" s="48"/>
      <c r="K189" s="49"/>
      <c r="L189" s="50"/>
      <c r="M189" s="49"/>
      <c r="N189" s="49"/>
      <c r="O189" s="49"/>
      <c r="P189" s="48"/>
      <c r="Q189" s="49"/>
      <c r="R189" s="50"/>
      <c r="S189" s="49"/>
      <c r="T189" s="49"/>
      <c r="U189" s="49"/>
      <c r="V189" s="48"/>
      <c r="W189" s="49"/>
      <c r="X189" s="50"/>
      <c r="Y189" s="49"/>
      <c r="Z189" s="49"/>
      <c r="AA189" s="50"/>
      <c r="AB189" s="55">
        <f t="shared" si="9"/>
        <v>0</v>
      </c>
      <c r="AC189" s="67"/>
    </row>
    <row r="190" spans="2:29" ht="15" hidden="1" customHeight="1" x14ac:dyDescent="0.25">
      <c r="B190" t="s">
        <v>147</v>
      </c>
      <c r="C190" s="54" t="s">
        <v>291</v>
      </c>
      <c r="D190" t="s">
        <v>334</v>
      </c>
      <c r="E190" s="35" t="s">
        <v>335</v>
      </c>
      <c r="F190" s="28">
        <v>2080</v>
      </c>
      <c r="G190" s="48"/>
      <c r="H190" s="49"/>
      <c r="I190" s="50"/>
      <c r="J190" s="48"/>
      <c r="K190" s="49"/>
      <c r="L190" s="50"/>
      <c r="M190" s="49"/>
      <c r="N190" s="49"/>
      <c r="O190" s="49"/>
      <c r="P190" s="48"/>
      <c r="Q190" s="49"/>
      <c r="R190" s="50"/>
      <c r="S190" s="49"/>
      <c r="T190" s="49"/>
      <c r="U190" s="49"/>
      <c r="V190" s="48"/>
      <c r="W190" s="49"/>
      <c r="X190" s="50"/>
      <c r="Y190" s="49"/>
      <c r="Z190" s="49"/>
      <c r="AA190" s="50"/>
      <c r="AB190" s="55">
        <f t="shared" si="9"/>
        <v>0</v>
      </c>
      <c r="AC190" s="67"/>
    </row>
    <row r="191" spans="2:29" ht="15" hidden="1" customHeight="1" x14ac:dyDescent="0.25">
      <c r="B191" t="s">
        <v>147</v>
      </c>
      <c r="C191" s="54" t="s">
        <v>291</v>
      </c>
      <c r="D191" t="s">
        <v>336</v>
      </c>
      <c r="E191" s="35" t="s">
        <v>337</v>
      </c>
      <c r="F191" s="28">
        <v>2080</v>
      </c>
      <c r="G191" s="48"/>
      <c r="H191" s="49"/>
      <c r="I191" s="50"/>
      <c r="J191" s="48"/>
      <c r="K191" s="49"/>
      <c r="L191" s="50"/>
      <c r="M191" s="49"/>
      <c r="N191" s="49"/>
      <c r="O191" s="49"/>
      <c r="P191" s="48"/>
      <c r="Q191" s="49"/>
      <c r="R191" s="50"/>
      <c r="S191" s="49"/>
      <c r="T191" s="49"/>
      <c r="U191" s="49"/>
      <c r="V191" s="48"/>
      <c r="W191" s="49"/>
      <c r="X191" s="50"/>
      <c r="Y191" s="49"/>
      <c r="Z191" s="49"/>
      <c r="AA191" s="50"/>
      <c r="AB191" s="55">
        <f t="shared" si="9"/>
        <v>0</v>
      </c>
      <c r="AC191" s="67"/>
    </row>
    <row r="192" spans="2:29" ht="15" hidden="1" customHeight="1" x14ac:dyDescent="0.25">
      <c r="B192" t="s">
        <v>147</v>
      </c>
      <c r="C192" s="54" t="s">
        <v>291</v>
      </c>
      <c r="D192" t="s">
        <v>338</v>
      </c>
      <c r="E192" s="35" t="s">
        <v>339</v>
      </c>
      <c r="F192" s="28">
        <v>2080</v>
      </c>
      <c r="G192" s="48"/>
      <c r="H192" s="49"/>
      <c r="I192" s="50"/>
      <c r="J192" s="48"/>
      <c r="K192" s="49"/>
      <c r="L192" s="50"/>
      <c r="M192" s="49"/>
      <c r="N192" s="49"/>
      <c r="O192" s="49"/>
      <c r="P192" s="48"/>
      <c r="Q192" s="49"/>
      <c r="R192" s="50"/>
      <c r="S192" s="49"/>
      <c r="T192" s="49"/>
      <c r="U192" s="49"/>
      <c r="V192" s="48"/>
      <c r="W192" s="49"/>
      <c r="X192" s="50"/>
      <c r="Y192" s="49"/>
      <c r="Z192" s="49"/>
      <c r="AA192" s="50"/>
      <c r="AB192" s="55">
        <f t="shared" si="9"/>
        <v>0</v>
      </c>
      <c r="AC192" s="67"/>
    </row>
    <row r="193" spans="2:29" ht="15" hidden="1" customHeight="1" x14ac:dyDescent="0.25">
      <c r="B193" t="s">
        <v>147</v>
      </c>
      <c r="C193" s="54" t="s">
        <v>291</v>
      </c>
      <c r="D193" t="s">
        <v>340</v>
      </c>
      <c r="E193" s="35" t="s">
        <v>341</v>
      </c>
      <c r="F193" s="28">
        <v>2080</v>
      </c>
      <c r="G193" s="48"/>
      <c r="H193" s="49"/>
      <c r="I193" s="50"/>
      <c r="J193" s="48"/>
      <c r="K193" s="49"/>
      <c r="L193" s="50"/>
      <c r="M193" s="49"/>
      <c r="N193" s="49"/>
      <c r="O193" s="49"/>
      <c r="P193" s="48"/>
      <c r="Q193" s="49"/>
      <c r="R193" s="50"/>
      <c r="S193" s="49"/>
      <c r="T193" s="49"/>
      <c r="U193" s="49"/>
      <c r="V193" s="48"/>
      <c r="W193" s="49"/>
      <c r="X193" s="50"/>
      <c r="Y193" s="49"/>
      <c r="Z193" s="49"/>
      <c r="AA193" s="50"/>
      <c r="AB193" s="55">
        <f t="shared" si="9"/>
        <v>0</v>
      </c>
      <c r="AC193" s="67"/>
    </row>
    <row r="194" spans="2:29" ht="15" hidden="1" customHeight="1" x14ac:dyDescent="0.25">
      <c r="B194" t="s">
        <v>147</v>
      </c>
      <c r="C194" s="54" t="s">
        <v>291</v>
      </c>
      <c r="D194" t="s">
        <v>342</v>
      </c>
      <c r="E194" s="35" t="s">
        <v>343</v>
      </c>
      <c r="F194" s="28">
        <v>2080</v>
      </c>
      <c r="G194" s="48"/>
      <c r="H194" s="49"/>
      <c r="I194" s="50"/>
      <c r="J194" s="48"/>
      <c r="K194" s="49"/>
      <c r="L194" s="50"/>
      <c r="M194" s="49"/>
      <c r="N194" s="49"/>
      <c r="O194" s="49"/>
      <c r="P194" s="48"/>
      <c r="Q194" s="49"/>
      <c r="R194" s="50"/>
      <c r="S194" s="49"/>
      <c r="T194" s="49"/>
      <c r="U194" s="49"/>
      <c r="V194" s="48"/>
      <c r="W194" s="49"/>
      <c r="X194" s="50"/>
      <c r="Y194" s="49"/>
      <c r="Z194" s="49"/>
      <c r="AA194" s="50"/>
      <c r="AB194" s="55">
        <f t="shared" si="9"/>
        <v>0</v>
      </c>
      <c r="AC194" s="67"/>
    </row>
    <row r="195" spans="2:29" ht="15" hidden="1" customHeight="1" x14ac:dyDescent="0.25">
      <c r="B195" t="s">
        <v>147</v>
      </c>
      <c r="C195" s="54" t="s">
        <v>291</v>
      </c>
      <c r="D195" t="s">
        <v>344</v>
      </c>
      <c r="E195" s="35" t="s">
        <v>345</v>
      </c>
      <c r="F195" s="28">
        <v>2080</v>
      </c>
      <c r="G195" s="48"/>
      <c r="H195" s="49"/>
      <c r="I195" s="50"/>
      <c r="J195" s="48"/>
      <c r="K195" s="49"/>
      <c r="L195" s="50"/>
      <c r="M195" s="49"/>
      <c r="N195" s="49"/>
      <c r="O195" s="49"/>
      <c r="P195" s="48"/>
      <c r="Q195" s="49"/>
      <c r="R195" s="50"/>
      <c r="S195" s="49"/>
      <c r="T195" s="49"/>
      <c r="U195" s="49"/>
      <c r="V195" s="48"/>
      <c r="W195" s="49"/>
      <c r="X195" s="50"/>
      <c r="Y195" s="49"/>
      <c r="Z195" s="49"/>
      <c r="AA195" s="50"/>
      <c r="AB195" s="55">
        <f t="shared" si="9"/>
        <v>0</v>
      </c>
      <c r="AC195" s="67"/>
    </row>
    <row r="196" spans="2:29" hidden="1" x14ac:dyDescent="0.25">
      <c r="B196" t="s">
        <v>147</v>
      </c>
      <c r="C196" s="54" t="s">
        <v>291</v>
      </c>
      <c r="D196" t="s">
        <v>346</v>
      </c>
      <c r="E196" s="35" t="s">
        <v>347</v>
      </c>
      <c r="F196" s="28">
        <v>2080</v>
      </c>
      <c r="G196" s="48"/>
      <c r="H196" s="49"/>
      <c r="I196" s="50"/>
      <c r="J196" s="48"/>
      <c r="K196" s="49"/>
      <c r="L196" s="50"/>
      <c r="M196" s="49"/>
      <c r="N196" s="49"/>
      <c r="O196" s="49"/>
      <c r="P196" s="48"/>
      <c r="Q196" s="49"/>
      <c r="R196" s="50"/>
      <c r="S196" s="49"/>
      <c r="T196" s="49"/>
      <c r="U196" s="49"/>
      <c r="V196" s="48"/>
      <c r="W196" s="49"/>
      <c r="X196" s="50"/>
      <c r="Y196" s="49"/>
      <c r="Z196" s="49"/>
      <c r="AA196" s="50"/>
      <c r="AB196" s="55">
        <f t="shared" si="9"/>
        <v>0</v>
      </c>
      <c r="AC196" s="67"/>
    </row>
    <row r="197" spans="2:29" ht="15" hidden="1" customHeight="1" x14ac:dyDescent="0.25">
      <c r="B197" t="s">
        <v>147</v>
      </c>
      <c r="C197" s="54" t="s">
        <v>291</v>
      </c>
      <c r="D197" t="s">
        <v>348</v>
      </c>
      <c r="E197" s="35" t="s">
        <v>349</v>
      </c>
      <c r="F197" s="28">
        <v>2080</v>
      </c>
      <c r="G197" s="48"/>
      <c r="H197" s="49"/>
      <c r="I197" s="50"/>
      <c r="J197" s="48"/>
      <c r="K197" s="49"/>
      <c r="L197" s="50"/>
      <c r="M197" s="49"/>
      <c r="N197" s="49"/>
      <c r="O197" s="49"/>
      <c r="P197" s="48"/>
      <c r="Q197" s="49"/>
      <c r="R197" s="50"/>
      <c r="S197" s="49"/>
      <c r="T197" s="49"/>
      <c r="U197" s="49"/>
      <c r="V197" s="48"/>
      <c r="W197" s="49"/>
      <c r="X197" s="50"/>
      <c r="Y197" s="49"/>
      <c r="Z197" s="49"/>
      <c r="AA197" s="50"/>
      <c r="AB197" s="55">
        <f t="shared" si="9"/>
        <v>0</v>
      </c>
      <c r="AC197" s="67"/>
    </row>
    <row r="198" spans="2:29" ht="15" hidden="1" customHeight="1" x14ac:dyDescent="0.25">
      <c r="B198" t="s">
        <v>147</v>
      </c>
      <c r="C198" s="54" t="s">
        <v>291</v>
      </c>
      <c r="D198" t="s">
        <v>350</v>
      </c>
      <c r="E198" s="35" t="s">
        <v>351</v>
      </c>
      <c r="F198" s="28">
        <v>2080</v>
      </c>
      <c r="G198" s="48"/>
      <c r="H198" s="49"/>
      <c r="I198" s="50"/>
      <c r="J198" s="48"/>
      <c r="K198" s="49"/>
      <c r="L198" s="50"/>
      <c r="M198" s="49"/>
      <c r="N198" s="49"/>
      <c r="O198" s="49"/>
      <c r="P198" s="48"/>
      <c r="Q198" s="49"/>
      <c r="R198" s="50"/>
      <c r="S198" s="49"/>
      <c r="T198" s="49"/>
      <c r="U198" s="49"/>
      <c r="V198" s="48"/>
      <c r="W198" s="49"/>
      <c r="X198" s="50"/>
      <c r="Y198" s="49"/>
      <c r="Z198" s="49"/>
      <c r="AA198" s="50"/>
      <c r="AB198" s="55">
        <f t="shared" si="9"/>
        <v>0</v>
      </c>
      <c r="AC198" s="67"/>
    </row>
    <row r="199" spans="2:29" hidden="1" x14ac:dyDescent="0.25">
      <c r="B199" t="s">
        <v>147</v>
      </c>
      <c r="C199" s="54" t="s">
        <v>291</v>
      </c>
      <c r="D199" t="s">
        <v>352</v>
      </c>
      <c r="E199" s="35" t="s">
        <v>353</v>
      </c>
      <c r="F199" s="28">
        <v>2080</v>
      </c>
      <c r="G199" s="48"/>
      <c r="H199" s="49"/>
      <c r="I199" s="50"/>
      <c r="J199" s="48"/>
      <c r="K199" s="49"/>
      <c r="L199" s="50"/>
      <c r="M199" s="49"/>
      <c r="N199" s="49"/>
      <c r="O199" s="49"/>
      <c r="P199" s="48"/>
      <c r="Q199" s="49"/>
      <c r="R199" s="50"/>
      <c r="S199" s="49"/>
      <c r="T199" s="49"/>
      <c r="U199" s="49"/>
      <c r="V199" s="48"/>
      <c r="W199" s="49"/>
      <c r="X199" s="50"/>
      <c r="Y199" s="49"/>
      <c r="Z199" s="49"/>
      <c r="AA199" s="50"/>
      <c r="AB199" s="55">
        <f t="shared" si="9"/>
        <v>0</v>
      </c>
      <c r="AC199" s="67"/>
    </row>
    <row r="200" spans="2:29" hidden="1" x14ac:dyDescent="0.25">
      <c r="B200" t="s">
        <v>147</v>
      </c>
      <c r="C200" s="54"/>
      <c r="D200" t="s">
        <v>176</v>
      </c>
      <c r="E200" s="35" t="s">
        <v>177</v>
      </c>
      <c r="F200" s="28">
        <v>1920</v>
      </c>
      <c r="G200" s="48"/>
      <c r="H200" s="49"/>
      <c r="I200" s="50"/>
      <c r="J200" s="48"/>
      <c r="K200" s="49"/>
      <c r="L200" s="50"/>
      <c r="M200" s="49"/>
      <c r="N200" s="49"/>
      <c r="O200" s="49"/>
      <c r="P200" s="48"/>
      <c r="Q200" s="49"/>
      <c r="R200" s="50"/>
      <c r="S200" s="49"/>
      <c r="T200" s="49"/>
      <c r="U200" s="49"/>
      <c r="V200" s="48"/>
      <c r="W200" s="49"/>
      <c r="X200" s="50"/>
      <c r="Y200" s="49"/>
      <c r="Z200" s="49"/>
      <c r="AA200" s="50"/>
      <c r="AB200" s="55">
        <f t="shared" si="9"/>
        <v>0</v>
      </c>
      <c r="AC200" s="67"/>
    </row>
    <row r="201" spans="2:29" hidden="1" x14ac:dyDescent="0.25">
      <c r="B201" t="s">
        <v>147</v>
      </c>
      <c r="C201" s="54"/>
      <c r="D201" t="s">
        <v>158</v>
      </c>
      <c r="E201" s="35" t="s">
        <v>159</v>
      </c>
      <c r="F201" s="28">
        <v>1920</v>
      </c>
      <c r="G201" s="48"/>
      <c r="H201" s="49"/>
      <c r="I201" s="50"/>
      <c r="J201" s="48"/>
      <c r="K201" s="49"/>
      <c r="L201" s="50"/>
      <c r="M201" s="49"/>
      <c r="N201" s="49"/>
      <c r="O201" s="49"/>
      <c r="P201" s="48"/>
      <c r="Q201" s="49"/>
      <c r="R201" s="50"/>
      <c r="S201" s="49"/>
      <c r="T201" s="49"/>
      <c r="U201" s="49"/>
      <c r="V201" s="48"/>
      <c r="W201" s="49"/>
      <c r="X201" s="50"/>
      <c r="Y201" s="49"/>
      <c r="Z201" s="49"/>
      <c r="AA201" s="50"/>
      <c r="AB201" s="55">
        <f t="shared" si="9"/>
        <v>0</v>
      </c>
      <c r="AC201" s="67"/>
    </row>
    <row r="202" spans="2:29" hidden="1" x14ac:dyDescent="0.25">
      <c r="B202" t="s">
        <v>147</v>
      </c>
      <c r="C202" s="54"/>
      <c r="D202" t="s">
        <v>160</v>
      </c>
      <c r="E202" s="35" t="s">
        <v>161</v>
      </c>
      <c r="F202" s="28">
        <v>1920</v>
      </c>
      <c r="G202" s="48"/>
      <c r="H202" s="49"/>
      <c r="I202" s="50"/>
      <c r="J202" s="48"/>
      <c r="K202" s="49"/>
      <c r="L202" s="50"/>
      <c r="M202" s="49"/>
      <c r="N202" s="49"/>
      <c r="O202" s="49"/>
      <c r="P202" s="48"/>
      <c r="Q202" s="49"/>
      <c r="R202" s="50"/>
      <c r="S202" s="49"/>
      <c r="T202" s="49"/>
      <c r="U202" s="49"/>
      <c r="V202" s="48"/>
      <c r="W202" s="49"/>
      <c r="X202" s="50"/>
      <c r="Y202" s="49"/>
      <c r="Z202" s="49"/>
      <c r="AA202" s="50"/>
      <c r="AB202" s="55">
        <f t="shared" si="9"/>
        <v>0</v>
      </c>
      <c r="AC202" s="67"/>
    </row>
    <row r="203" spans="2:29" hidden="1" x14ac:dyDescent="0.25">
      <c r="B203" t="s">
        <v>147</v>
      </c>
      <c r="C203" s="54"/>
      <c r="D203" t="s">
        <v>178</v>
      </c>
      <c r="E203" s="35" t="s">
        <v>307</v>
      </c>
      <c r="F203" s="28">
        <v>1920</v>
      </c>
      <c r="G203" s="48"/>
      <c r="H203" s="49"/>
      <c r="I203" s="50"/>
      <c r="J203" s="48"/>
      <c r="K203" s="49"/>
      <c r="L203" s="50"/>
      <c r="M203" s="49"/>
      <c r="N203" s="49"/>
      <c r="O203" s="49"/>
      <c r="P203" s="48"/>
      <c r="Q203" s="49"/>
      <c r="R203" s="50"/>
      <c r="S203" s="49"/>
      <c r="T203" s="49"/>
      <c r="U203" s="49"/>
      <c r="V203" s="48"/>
      <c r="W203" s="49"/>
      <c r="X203" s="50"/>
      <c r="Y203" s="49"/>
      <c r="Z203" s="49"/>
      <c r="AA203" s="50"/>
      <c r="AB203" s="55">
        <f t="shared" si="9"/>
        <v>0</v>
      </c>
      <c r="AC203" s="67"/>
    </row>
    <row r="204" spans="2:29" hidden="1" x14ac:dyDescent="0.25">
      <c r="B204" t="s">
        <v>147</v>
      </c>
      <c r="C204" s="54"/>
      <c r="D204" t="s">
        <v>182</v>
      </c>
      <c r="E204" s="35" t="s">
        <v>183</v>
      </c>
      <c r="F204" s="28">
        <v>1920</v>
      </c>
      <c r="G204" s="48"/>
      <c r="H204" s="49"/>
      <c r="I204" s="50"/>
      <c r="J204" s="48"/>
      <c r="K204" s="49"/>
      <c r="L204" s="50"/>
      <c r="M204" s="49"/>
      <c r="N204" s="49"/>
      <c r="O204" s="49"/>
      <c r="P204" s="48"/>
      <c r="Q204" s="49"/>
      <c r="R204" s="50"/>
      <c r="S204" s="49"/>
      <c r="T204" s="49"/>
      <c r="U204" s="49"/>
      <c r="V204" s="48"/>
      <c r="W204" s="49"/>
      <c r="X204" s="50"/>
      <c r="Y204" s="49"/>
      <c r="Z204" s="49"/>
      <c r="AA204" s="50"/>
      <c r="AB204" s="55">
        <f t="shared" si="9"/>
        <v>0</v>
      </c>
      <c r="AC204" s="67"/>
    </row>
    <row r="205" spans="2:29" hidden="1" x14ac:dyDescent="0.25">
      <c r="B205" t="s">
        <v>147</v>
      </c>
      <c r="C205" s="54"/>
      <c r="D205" t="s">
        <v>308</v>
      </c>
      <c r="E205" s="35" t="s">
        <v>309</v>
      </c>
      <c r="F205" s="28">
        <v>1920</v>
      </c>
      <c r="G205" s="48"/>
      <c r="H205" s="49"/>
      <c r="I205" s="50"/>
      <c r="J205" s="48"/>
      <c r="K205" s="49"/>
      <c r="L205" s="50"/>
      <c r="M205" s="49"/>
      <c r="N205" s="49"/>
      <c r="O205" s="49"/>
      <c r="P205" s="48"/>
      <c r="Q205" s="49"/>
      <c r="R205" s="50"/>
      <c r="S205" s="49"/>
      <c r="T205" s="49"/>
      <c r="U205" s="49"/>
      <c r="V205" s="48"/>
      <c r="W205" s="49"/>
      <c r="X205" s="50"/>
      <c r="Y205" s="49"/>
      <c r="Z205" s="49"/>
      <c r="AA205" s="50"/>
      <c r="AB205" s="55">
        <f t="shared" si="9"/>
        <v>0</v>
      </c>
      <c r="AC205" s="67"/>
    </row>
    <row r="206" spans="2:29" hidden="1" x14ac:dyDescent="0.25">
      <c r="B206" t="s">
        <v>147</v>
      </c>
      <c r="C206" s="54"/>
      <c r="D206" t="s">
        <v>198</v>
      </c>
      <c r="E206" s="35" t="s">
        <v>199</v>
      </c>
      <c r="F206" s="28">
        <v>1920</v>
      </c>
      <c r="G206" s="48"/>
      <c r="H206" s="49"/>
      <c r="I206" s="50"/>
      <c r="J206" s="48"/>
      <c r="K206" s="49"/>
      <c r="L206" s="50"/>
      <c r="M206" s="49"/>
      <c r="N206" s="49"/>
      <c r="O206" s="49"/>
      <c r="P206" s="48"/>
      <c r="Q206" s="49"/>
      <c r="R206" s="50"/>
      <c r="S206" s="49"/>
      <c r="T206" s="49"/>
      <c r="U206" s="49"/>
      <c r="V206" s="48"/>
      <c r="W206" s="49"/>
      <c r="X206" s="50"/>
      <c r="Y206" s="49"/>
      <c r="Z206" s="49"/>
      <c r="AA206" s="50"/>
      <c r="AB206" s="55">
        <f t="shared" si="9"/>
        <v>0</v>
      </c>
      <c r="AC206" s="67"/>
    </row>
    <row r="207" spans="2:29" hidden="1" x14ac:dyDescent="0.25">
      <c r="B207" t="s">
        <v>147</v>
      </c>
      <c r="C207" s="54"/>
      <c r="D207" t="s">
        <v>200</v>
      </c>
      <c r="E207" s="35" t="s">
        <v>201</v>
      </c>
      <c r="F207" s="28">
        <v>1920</v>
      </c>
      <c r="G207" s="48"/>
      <c r="H207" s="49"/>
      <c r="I207" s="50"/>
      <c r="J207" s="48"/>
      <c r="K207" s="49"/>
      <c r="L207" s="50"/>
      <c r="M207" s="49"/>
      <c r="N207" s="49"/>
      <c r="O207" s="49"/>
      <c r="P207" s="48"/>
      <c r="Q207" s="49"/>
      <c r="R207" s="50"/>
      <c r="S207" s="49"/>
      <c r="T207" s="49"/>
      <c r="U207" s="49"/>
      <c r="V207" s="48"/>
      <c r="W207" s="49"/>
      <c r="X207" s="50"/>
      <c r="Y207" s="49"/>
      <c r="Z207" s="49"/>
      <c r="AA207" s="50"/>
      <c r="AB207" s="55">
        <f t="shared" si="9"/>
        <v>0</v>
      </c>
      <c r="AC207" s="67"/>
    </row>
    <row r="208" spans="2:29" hidden="1" x14ac:dyDescent="0.25">
      <c r="B208" t="s">
        <v>147</v>
      </c>
      <c r="C208" s="54"/>
      <c r="D208" t="s">
        <v>354</v>
      </c>
      <c r="E208" s="35" t="s">
        <v>355</v>
      </c>
      <c r="F208" s="61">
        <v>999.42</v>
      </c>
      <c r="G208" s="49"/>
      <c r="H208" s="49"/>
      <c r="I208" s="50"/>
      <c r="J208" s="48"/>
      <c r="K208" s="49"/>
      <c r="L208" s="50"/>
      <c r="M208" s="49"/>
      <c r="N208" s="49"/>
      <c r="O208" s="49"/>
      <c r="P208" s="48"/>
      <c r="Q208" s="49"/>
      <c r="R208" s="50"/>
      <c r="S208" s="49"/>
      <c r="T208" s="49"/>
      <c r="U208" s="49"/>
      <c r="V208" s="48"/>
      <c r="W208" s="49"/>
      <c r="X208" s="50"/>
      <c r="Y208" s="49"/>
      <c r="Z208" s="49"/>
      <c r="AA208" s="50"/>
      <c r="AB208" s="55">
        <f t="shared" si="9"/>
        <v>0</v>
      </c>
      <c r="AC208" s="67"/>
    </row>
    <row r="209" spans="2:29" hidden="1" x14ac:dyDescent="0.25">
      <c r="B209" t="s">
        <v>147</v>
      </c>
      <c r="C209" s="54"/>
      <c r="D209" t="s">
        <v>354</v>
      </c>
      <c r="E209" s="35" t="s">
        <v>355</v>
      </c>
      <c r="F209" s="28">
        <v>1333</v>
      </c>
      <c r="G209" s="48"/>
      <c r="H209" s="49"/>
      <c r="I209" s="50"/>
      <c r="J209" s="48"/>
      <c r="K209" s="49"/>
      <c r="L209" s="50"/>
      <c r="M209" s="49"/>
      <c r="N209" s="49"/>
      <c r="O209" s="49"/>
      <c r="P209" s="48"/>
      <c r="Q209" s="49"/>
      <c r="R209" s="50"/>
      <c r="S209" s="49"/>
      <c r="T209" s="49"/>
      <c r="V209" s="48"/>
      <c r="W209" s="49"/>
      <c r="X209" s="50"/>
      <c r="Y209" s="49"/>
      <c r="Z209" s="49"/>
      <c r="AA209" s="50"/>
      <c r="AB209" s="55">
        <f t="shared" si="9"/>
        <v>0</v>
      </c>
      <c r="AC209" s="67"/>
    </row>
    <row r="210" spans="2:29" hidden="1" x14ac:dyDescent="0.25">
      <c r="B210" t="s">
        <v>147</v>
      </c>
      <c r="C210" s="54"/>
      <c r="D210" t="s">
        <v>318</v>
      </c>
      <c r="E210" s="35" t="s">
        <v>319</v>
      </c>
      <c r="F210" s="28">
        <v>1296</v>
      </c>
      <c r="G210" s="48"/>
      <c r="H210" s="49"/>
      <c r="I210" s="50"/>
      <c r="J210" s="48"/>
      <c r="K210" s="49"/>
      <c r="L210" s="50"/>
      <c r="M210" s="49"/>
      <c r="N210" s="49"/>
      <c r="O210" s="49"/>
      <c r="P210" s="48"/>
      <c r="Q210" s="49"/>
      <c r="R210" s="50"/>
      <c r="S210" s="49"/>
      <c r="T210" s="49"/>
      <c r="V210" s="48"/>
      <c r="W210" s="49"/>
      <c r="X210" s="50"/>
      <c r="Y210" s="49"/>
      <c r="Z210" s="49"/>
      <c r="AA210" s="50"/>
      <c r="AB210" s="55">
        <f t="shared" si="9"/>
        <v>0</v>
      </c>
      <c r="AC210" s="67"/>
    </row>
    <row r="211" spans="2:29" hidden="1" x14ac:dyDescent="0.25">
      <c r="B211" t="s">
        <v>147</v>
      </c>
      <c r="C211" s="54"/>
      <c r="D211" t="s">
        <v>320</v>
      </c>
      <c r="E211" s="35" t="s">
        <v>321</v>
      </c>
      <c r="F211" s="28">
        <v>1296</v>
      </c>
      <c r="G211" s="48"/>
      <c r="H211" s="49"/>
      <c r="I211" s="50"/>
      <c r="J211" s="48"/>
      <c r="K211" s="49"/>
      <c r="L211" s="50"/>
      <c r="M211" s="49"/>
      <c r="N211" s="49"/>
      <c r="O211" s="49"/>
      <c r="P211" s="48"/>
      <c r="Q211" s="49"/>
      <c r="R211" s="50"/>
      <c r="S211" s="49"/>
      <c r="T211" s="49"/>
      <c r="V211" s="48"/>
      <c r="W211" s="49"/>
      <c r="X211" s="50"/>
      <c r="Y211" s="49"/>
      <c r="Z211" s="49"/>
      <c r="AA211" s="50"/>
      <c r="AB211" s="55">
        <f t="shared" si="9"/>
        <v>0</v>
      </c>
      <c r="AC211" s="67"/>
    </row>
    <row r="212" spans="2:29" hidden="1" x14ac:dyDescent="0.25">
      <c r="B212" t="s">
        <v>147</v>
      </c>
      <c r="C212" s="54"/>
      <c r="D212" t="s">
        <v>322</v>
      </c>
      <c r="E212" s="35" t="s">
        <v>323</v>
      </c>
      <c r="F212" s="28">
        <v>1296</v>
      </c>
      <c r="G212" s="48"/>
      <c r="H212" s="49"/>
      <c r="I212" s="50"/>
      <c r="J212" s="48"/>
      <c r="K212" s="49"/>
      <c r="L212" s="50"/>
      <c r="M212" s="49"/>
      <c r="N212" s="49"/>
      <c r="O212" s="49"/>
      <c r="P212" s="48"/>
      <c r="Q212" s="49"/>
      <c r="R212" s="50"/>
      <c r="S212" s="49"/>
      <c r="T212" s="49"/>
      <c r="V212" s="48"/>
      <c r="W212" s="49"/>
      <c r="X212" s="50"/>
      <c r="Y212" s="49"/>
      <c r="Z212" s="49"/>
      <c r="AA212" s="50"/>
      <c r="AB212" s="55">
        <f t="shared" si="9"/>
        <v>0</v>
      </c>
      <c r="AC212" s="67"/>
    </row>
    <row r="213" spans="2:29" hidden="1" x14ac:dyDescent="0.25">
      <c r="B213" t="s">
        <v>147</v>
      </c>
      <c r="C213" s="54"/>
      <c r="D213" t="s">
        <v>180</v>
      </c>
      <c r="E213" s="35" t="s">
        <v>181</v>
      </c>
      <c r="F213" s="28">
        <v>1920</v>
      </c>
      <c r="G213" s="48"/>
      <c r="H213" s="49"/>
      <c r="I213" s="50"/>
      <c r="J213" s="48"/>
      <c r="K213" s="49"/>
      <c r="L213" s="50"/>
      <c r="M213" s="49"/>
      <c r="N213" s="49"/>
      <c r="O213" s="49"/>
      <c r="P213" s="48"/>
      <c r="Q213" s="49"/>
      <c r="R213" s="50"/>
      <c r="S213" s="49"/>
      <c r="T213" s="49"/>
      <c r="U213" s="49"/>
      <c r="V213" s="48"/>
      <c r="W213" s="49"/>
      <c r="X213" s="50"/>
      <c r="Y213" s="49"/>
      <c r="Z213" s="49"/>
      <c r="AA213" s="50"/>
      <c r="AB213" s="55">
        <f t="shared" si="9"/>
        <v>0</v>
      </c>
      <c r="AC213" s="67"/>
    </row>
    <row r="214" spans="2:29" hidden="1" x14ac:dyDescent="0.25">
      <c r="B214" t="s">
        <v>147</v>
      </c>
      <c r="C214" s="54" t="s">
        <v>291</v>
      </c>
      <c r="D214" t="s">
        <v>166</v>
      </c>
      <c r="E214" s="35" t="s">
        <v>167</v>
      </c>
      <c r="F214" s="28">
        <v>973</v>
      </c>
      <c r="G214" s="48"/>
      <c r="H214" s="49"/>
      <c r="I214" s="50"/>
      <c r="J214" s="48"/>
      <c r="K214" s="49"/>
      <c r="L214" s="50"/>
      <c r="M214" s="49"/>
      <c r="N214" s="49"/>
      <c r="O214" s="49"/>
      <c r="P214" s="48"/>
      <c r="Q214" s="49"/>
      <c r="R214" s="50"/>
      <c r="S214" s="49"/>
      <c r="T214" s="49"/>
      <c r="U214" s="49"/>
      <c r="V214" s="48"/>
      <c r="W214" s="49"/>
      <c r="X214" s="50"/>
      <c r="Y214" s="49"/>
      <c r="Z214" s="49"/>
      <c r="AA214" s="50"/>
      <c r="AB214" s="55">
        <f t="shared" ref="AB214:AB234" si="10">SUM(G214:AA214)*F214</f>
        <v>0</v>
      </c>
      <c r="AC214" s="67"/>
    </row>
    <row r="215" spans="2:29" ht="15" hidden="1" customHeight="1" x14ac:dyDescent="0.25">
      <c r="B215" t="s">
        <v>147</v>
      </c>
      <c r="C215" s="54" t="s">
        <v>291</v>
      </c>
      <c r="D215" t="s">
        <v>168</v>
      </c>
      <c r="E215" s="35" t="s">
        <v>169</v>
      </c>
      <c r="F215" s="28">
        <v>973</v>
      </c>
      <c r="G215" s="48"/>
      <c r="H215" s="49"/>
      <c r="I215" s="50"/>
      <c r="J215" s="48"/>
      <c r="K215" s="49"/>
      <c r="L215" s="50"/>
      <c r="M215" s="49"/>
      <c r="N215" s="49"/>
      <c r="O215" s="49"/>
      <c r="P215" s="48"/>
      <c r="Q215" s="49"/>
      <c r="R215" s="50"/>
      <c r="S215" s="49"/>
      <c r="T215" s="49"/>
      <c r="U215" s="49"/>
      <c r="V215" s="48"/>
      <c r="W215" s="49"/>
      <c r="X215" s="50"/>
      <c r="Y215" s="49"/>
      <c r="Z215" s="49"/>
      <c r="AA215" s="50"/>
      <c r="AB215" s="55">
        <f t="shared" si="10"/>
        <v>0</v>
      </c>
      <c r="AC215" s="67"/>
    </row>
    <row r="216" spans="2:29" ht="15" hidden="1" customHeight="1" x14ac:dyDescent="0.25">
      <c r="B216" t="s">
        <v>147</v>
      </c>
      <c r="C216" s="54" t="s">
        <v>291</v>
      </c>
      <c r="D216" t="s">
        <v>170</v>
      </c>
      <c r="E216" s="35" t="s">
        <v>171</v>
      </c>
      <c r="F216" s="28">
        <v>973</v>
      </c>
      <c r="G216" s="48"/>
      <c r="H216" s="49"/>
      <c r="I216" s="50"/>
      <c r="J216" s="48"/>
      <c r="K216" s="49"/>
      <c r="L216" s="50"/>
      <c r="M216" s="49"/>
      <c r="N216" s="49"/>
      <c r="O216" s="49"/>
      <c r="P216" s="48"/>
      <c r="Q216" s="49"/>
      <c r="R216" s="50"/>
      <c r="S216" s="49"/>
      <c r="T216" s="49"/>
      <c r="U216" s="49"/>
      <c r="V216" s="48"/>
      <c r="W216" s="49"/>
      <c r="X216" s="50"/>
      <c r="Y216" s="49"/>
      <c r="Z216" s="49"/>
      <c r="AA216" s="50"/>
      <c r="AB216" s="55">
        <f t="shared" si="10"/>
        <v>0</v>
      </c>
      <c r="AC216" s="67"/>
    </row>
    <row r="217" spans="2:29" ht="15" hidden="1" customHeight="1" x14ac:dyDescent="0.25">
      <c r="B217" t="s">
        <v>147</v>
      </c>
      <c r="C217" s="54" t="s">
        <v>291</v>
      </c>
      <c r="D217" t="s">
        <v>172</v>
      </c>
      <c r="E217" s="35" t="s">
        <v>173</v>
      </c>
      <c r="F217" s="28">
        <v>973</v>
      </c>
      <c r="G217" s="48"/>
      <c r="H217" s="49"/>
      <c r="I217" s="50"/>
      <c r="J217" s="48"/>
      <c r="K217" s="49"/>
      <c r="L217" s="50"/>
      <c r="M217" s="49"/>
      <c r="N217" s="49"/>
      <c r="O217" s="49"/>
      <c r="P217" s="48"/>
      <c r="Q217" s="49"/>
      <c r="R217" s="50"/>
      <c r="S217" s="49"/>
      <c r="T217" s="49"/>
      <c r="U217" s="49"/>
      <c r="V217" s="48"/>
      <c r="W217" s="49"/>
      <c r="X217" s="50"/>
      <c r="Y217" s="49"/>
      <c r="Z217" s="49"/>
      <c r="AA217" s="50"/>
      <c r="AB217" s="55">
        <f t="shared" si="10"/>
        <v>0</v>
      </c>
      <c r="AC217" s="67"/>
    </row>
    <row r="218" spans="2:29" ht="15" hidden="1" customHeight="1" x14ac:dyDescent="0.25">
      <c r="B218" t="s">
        <v>147</v>
      </c>
      <c r="C218" s="54" t="s">
        <v>291</v>
      </c>
      <c r="D218" t="s">
        <v>174</v>
      </c>
      <c r="E218" s="35" t="s">
        <v>175</v>
      </c>
      <c r="F218" s="28">
        <v>973</v>
      </c>
      <c r="G218" s="48"/>
      <c r="H218" s="49"/>
      <c r="I218" s="50"/>
      <c r="J218" s="48"/>
      <c r="K218" s="49"/>
      <c r="L218" s="50"/>
      <c r="M218" s="49"/>
      <c r="N218" s="49"/>
      <c r="O218" s="49"/>
      <c r="P218" s="48"/>
      <c r="Q218" s="49"/>
      <c r="R218" s="50"/>
      <c r="S218" s="49"/>
      <c r="T218" s="49"/>
      <c r="U218" s="49"/>
      <c r="V218" s="48"/>
      <c r="W218" s="49"/>
      <c r="X218" s="50"/>
      <c r="Y218" s="49"/>
      <c r="Z218" s="49"/>
      <c r="AA218" s="50"/>
      <c r="AB218" s="55">
        <f t="shared" si="10"/>
        <v>0</v>
      </c>
      <c r="AC218" s="67"/>
    </row>
    <row r="219" spans="2:29" ht="15" hidden="1" customHeight="1" x14ac:dyDescent="0.25">
      <c r="B219" t="s">
        <v>360</v>
      </c>
      <c r="C219" s="54" t="s">
        <v>291</v>
      </c>
      <c r="D219" t="s">
        <v>361</v>
      </c>
      <c r="E219" s="35" t="s">
        <v>362</v>
      </c>
      <c r="F219" s="28">
        <v>973</v>
      </c>
      <c r="G219" s="48"/>
      <c r="H219" s="49"/>
      <c r="I219" s="50"/>
      <c r="J219" s="48"/>
      <c r="K219" s="49"/>
      <c r="L219" s="50"/>
      <c r="M219" s="49"/>
      <c r="N219" s="49"/>
      <c r="O219" s="49"/>
      <c r="P219" s="48"/>
      <c r="Q219" s="49"/>
      <c r="R219" s="50"/>
      <c r="S219" s="49"/>
      <c r="T219" s="49"/>
      <c r="U219" s="49"/>
      <c r="V219" s="48"/>
      <c r="W219" s="49"/>
      <c r="X219" s="50"/>
      <c r="Y219" s="49"/>
      <c r="Z219" s="49"/>
      <c r="AA219" s="50"/>
      <c r="AB219" s="55">
        <f t="shared" si="10"/>
        <v>0</v>
      </c>
      <c r="AC219" s="67"/>
    </row>
    <row r="220" spans="2:29" ht="15" hidden="1" customHeight="1" x14ac:dyDescent="0.25">
      <c r="B220" t="s">
        <v>360</v>
      </c>
      <c r="C220" s="54" t="s">
        <v>291</v>
      </c>
      <c r="D220" t="s">
        <v>363</v>
      </c>
      <c r="E220" s="35" t="s">
        <v>364</v>
      </c>
      <c r="F220" s="28">
        <v>973</v>
      </c>
      <c r="G220" s="48"/>
      <c r="H220" s="49"/>
      <c r="I220" s="50"/>
      <c r="J220" s="48"/>
      <c r="K220" s="49"/>
      <c r="L220" s="50"/>
      <c r="M220" s="49"/>
      <c r="N220" s="49"/>
      <c r="O220" s="49"/>
      <c r="P220" s="48"/>
      <c r="Q220" s="49"/>
      <c r="R220" s="50"/>
      <c r="S220" s="49"/>
      <c r="T220" s="49"/>
      <c r="U220" s="49"/>
      <c r="V220" s="48"/>
      <c r="W220" s="49"/>
      <c r="X220" s="50"/>
      <c r="Y220" s="49"/>
      <c r="Z220" s="49"/>
      <c r="AA220" s="50"/>
      <c r="AB220" s="55">
        <f t="shared" si="10"/>
        <v>0</v>
      </c>
      <c r="AC220" s="67"/>
    </row>
    <row r="221" spans="2:29" ht="15" hidden="1" customHeight="1" x14ac:dyDescent="0.25">
      <c r="B221" t="s">
        <v>360</v>
      </c>
      <c r="C221" s="54" t="s">
        <v>291</v>
      </c>
      <c r="D221" t="s">
        <v>365</v>
      </c>
      <c r="E221" s="35" t="s">
        <v>366</v>
      </c>
      <c r="F221" s="28">
        <v>973</v>
      </c>
      <c r="G221" s="48"/>
      <c r="H221" s="49"/>
      <c r="I221" s="50"/>
      <c r="J221" s="48"/>
      <c r="K221" s="49"/>
      <c r="L221" s="50"/>
      <c r="M221" s="49"/>
      <c r="N221" s="49"/>
      <c r="O221" s="49"/>
      <c r="P221" s="48"/>
      <c r="Q221" s="49"/>
      <c r="R221" s="50"/>
      <c r="S221" s="49"/>
      <c r="T221" s="49"/>
      <c r="U221" s="49"/>
      <c r="V221" s="48"/>
      <c r="W221" s="49"/>
      <c r="X221" s="50"/>
      <c r="Y221" s="49"/>
      <c r="Z221" s="49"/>
      <c r="AA221" s="50"/>
      <c r="AB221" s="55">
        <f t="shared" si="10"/>
        <v>0</v>
      </c>
      <c r="AC221" s="67"/>
    </row>
    <row r="222" spans="2:29" ht="15" hidden="1" customHeight="1" x14ac:dyDescent="0.25">
      <c r="B222" t="s">
        <v>360</v>
      </c>
      <c r="C222" s="54" t="s">
        <v>291</v>
      </c>
      <c r="D222" t="s">
        <v>367</v>
      </c>
      <c r="E222" s="35" t="s">
        <v>368</v>
      </c>
      <c r="F222" s="28">
        <v>973</v>
      </c>
      <c r="G222" s="48"/>
      <c r="H222" s="49"/>
      <c r="I222" s="50"/>
      <c r="J222" s="48"/>
      <c r="K222" s="49"/>
      <c r="L222" s="50"/>
      <c r="M222" s="49"/>
      <c r="N222" s="49"/>
      <c r="O222" s="50"/>
      <c r="P222" s="49"/>
      <c r="Q222" s="49"/>
      <c r="R222" s="50"/>
      <c r="S222" s="49"/>
      <c r="T222" s="49"/>
      <c r="U222" s="49"/>
      <c r="V222" s="48"/>
      <c r="W222" s="49"/>
      <c r="X222" s="50"/>
      <c r="Y222" s="49"/>
      <c r="Z222" s="49"/>
      <c r="AA222" s="50"/>
      <c r="AB222" s="55">
        <f t="shared" si="10"/>
        <v>0</v>
      </c>
      <c r="AC222" s="67"/>
    </row>
    <row r="223" spans="2:29" ht="15" hidden="1" customHeight="1" x14ac:dyDescent="0.25">
      <c r="B223" t="s">
        <v>360</v>
      </c>
      <c r="C223" s="54" t="s">
        <v>291</v>
      </c>
      <c r="D223" t="s">
        <v>369</v>
      </c>
      <c r="E223" s="35" t="s">
        <v>370</v>
      </c>
      <c r="F223" s="28">
        <v>1404</v>
      </c>
      <c r="G223" s="48"/>
      <c r="H223" s="49"/>
      <c r="I223" s="50"/>
      <c r="J223" s="48"/>
      <c r="K223" s="49"/>
      <c r="L223" s="50"/>
      <c r="M223" s="49"/>
      <c r="N223" s="49"/>
      <c r="O223" s="50"/>
      <c r="P223" s="49"/>
      <c r="Q223" s="49"/>
      <c r="R223" s="50"/>
      <c r="S223" s="49"/>
      <c r="T223" s="52"/>
      <c r="U223" s="49"/>
      <c r="V223" s="48"/>
      <c r="W223" s="49"/>
      <c r="X223" s="50"/>
      <c r="Y223" s="49"/>
      <c r="Z223" s="49"/>
      <c r="AA223" s="50"/>
      <c r="AB223" s="55">
        <f t="shared" si="10"/>
        <v>0</v>
      </c>
      <c r="AC223" s="67"/>
    </row>
    <row r="224" spans="2:29" ht="15" hidden="1" customHeight="1" x14ac:dyDescent="0.25">
      <c r="B224" t="s">
        <v>360</v>
      </c>
      <c r="C224" s="54"/>
      <c r="D224" s="78" t="s">
        <v>373</v>
      </c>
      <c r="E224" s="35" t="s">
        <v>374</v>
      </c>
      <c r="F224" s="28">
        <v>2800</v>
      </c>
      <c r="G224" s="48"/>
      <c r="H224" s="49"/>
      <c r="I224" s="50"/>
      <c r="J224" s="48"/>
      <c r="K224" s="49"/>
      <c r="L224" s="50"/>
      <c r="M224" s="49"/>
      <c r="N224" s="49"/>
      <c r="O224" s="49"/>
      <c r="P224" s="48"/>
      <c r="Q224" s="49"/>
      <c r="R224" s="50"/>
      <c r="S224" s="49"/>
      <c r="T224" s="49"/>
      <c r="U224" s="49"/>
      <c r="V224" s="48"/>
      <c r="W224" s="49"/>
      <c r="X224" s="50"/>
      <c r="Y224" s="49"/>
      <c r="Z224" s="49"/>
      <c r="AA224" s="50"/>
      <c r="AB224" s="55">
        <f t="shared" si="10"/>
        <v>0</v>
      </c>
      <c r="AC224" s="67"/>
    </row>
    <row r="225" spans="2:29" ht="15" hidden="1" customHeight="1" x14ac:dyDescent="0.25">
      <c r="B225" t="s">
        <v>360</v>
      </c>
      <c r="C225" s="54" t="s">
        <v>291</v>
      </c>
      <c r="D225" t="s">
        <v>375</v>
      </c>
      <c r="E225" s="35" t="s">
        <v>376</v>
      </c>
      <c r="F225" s="28">
        <v>842</v>
      </c>
      <c r="G225" s="48"/>
      <c r="H225" s="49"/>
      <c r="I225" s="50"/>
      <c r="J225" s="48"/>
      <c r="K225" s="49"/>
      <c r="L225" s="50"/>
      <c r="M225" s="49"/>
      <c r="N225" s="49"/>
      <c r="O225" s="49"/>
      <c r="P225" s="48"/>
      <c r="Q225" s="49"/>
      <c r="R225" s="50"/>
      <c r="S225" s="49"/>
      <c r="T225" s="49"/>
      <c r="U225" s="49"/>
      <c r="V225" s="48"/>
      <c r="W225" s="49"/>
      <c r="X225" s="50"/>
      <c r="Y225" s="49"/>
      <c r="Z225" s="49"/>
      <c r="AA225" s="50"/>
      <c r="AB225" s="55">
        <f t="shared" si="10"/>
        <v>0</v>
      </c>
      <c r="AC225" s="67"/>
    </row>
    <row r="226" spans="2:29" ht="15" hidden="1" customHeight="1" x14ac:dyDescent="0.25">
      <c r="B226" t="s">
        <v>360</v>
      </c>
      <c r="C226" s="54" t="s">
        <v>291</v>
      </c>
      <c r="D226" t="s">
        <v>377</v>
      </c>
      <c r="E226" s="35" t="s">
        <v>378</v>
      </c>
      <c r="F226" s="28">
        <v>1112</v>
      </c>
      <c r="G226" s="48"/>
      <c r="H226" s="49"/>
      <c r="I226" s="50"/>
      <c r="J226" s="48"/>
      <c r="K226" s="49"/>
      <c r="L226" s="50"/>
      <c r="M226" s="49"/>
      <c r="N226" s="49"/>
      <c r="O226" s="49"/>
      <c r="P226" s="48"/>
      <c r="Q226" s="49"/>
      <c r="R226" s="50"/>
      <c r="S226" s="49"/>
      <c r="T226" s="49"/>
      <c r="U226" s="49"/>
      <c r="V226" s="48"/>
      <c r="W226" s="49"/>
      <c r="X226" s="50"/>
      <c r="Y226" s="49"/>
      <c r="Z226" s="49"/>
      <c r="AA226" s="50"/>
      <c r="AB226" s="55">
        <f t="shared" si="10"/>
        <v>0</v>
      </c>
      <c r="AC226" s="67"/>
    </row>
    <row r="227" spans="2:29" ht="15" hidden="1" customHeight="1" x14ac:dyDescent="0.25">
      <c r="B227" t="s">
        <v>360</v>
      </c>
      <c r="C227" s="54" t="s">
        <v>291</v>
      </c>
      <c r="D227" t="s">
        <v>379</v>
      </c>
      <c r="E227" s="35" t="s">
        <v>380</v>
      </c>
      <c r="F227" s="28">
        <v>1112</v>
      </c>
      <c r="G227" s="48"/>
      <c r="H227" s="49"/>
      <c r="I227" s="50"/>
      <c r="J227" s="48"/>
      <c r="K227" s="49"/>
      <c r="L227" s="50"/>
      <c r="M227" s="49"/>
      <c r="N227" s="49"/>
      <c r="O227" s="49"/>
      <c r="P227" s="48"/>
      <c r="Q227" s="49"/>
      <c r="R227" s="50"/>
      <c r="S227" s="49"/>
      <c r="T227" s="49"/>
      <c r="U227" s="49"/>
      <c r="V227" s="48"/>
      <c r="W227" s="49"/>
      <c r="X227" s="50"/>
      <c r="Y227" s="49"/>
      <c r="Z227" s="49"/>
      <c r="AA227" s="50"/>
      <c r="AB227" s="55">
        <f t="shared" si="10"/>
        <v>0</v>
      </c>
      <c r="AC227" s="67"/>
    </row>
    <row r="228" spans="2:29" ht="15" hidden="1" customHeight="1" x14ac:dyDescent="0.25">
      <c r="B228" t="s">
        <v>360</v>
      </c>
      <c r="C228" s="54" t="s">
        <v>291</v>
      </c>
      <c r="D228" t="s">
        <v>381</v>
      </c>
      <c r="E228" s="35" t="s">
        <v>382</v>
      </c>
      <c r="F228" s="28">
        <v>1112</v>
      </c>
      <c r="G228" s="48"/>
      <c r="H228" s="49"/>
      <c r="I228" s="50"/>
      <c r="J228" s="48"/>
      <c r="K228" s="49"/>
      <c r="L228" s="50"/>
      <c r="M228" s="49"/>
      <c r="N228" s="49"/>
      <c r="O228" s="49"/>
      <c r="P228" s="48"/>
      <c r="Q228" s="49"/>
      <c r="R228" s="50"/>
      <c r="S228" s="49"/>
      <c r="T228" s="49"/>
      <c r="U228" s="49"/>
      <c r="V228" s="48"/>
      <c r="W228" s="49"/>
      <c r="X228" s="50"/>
      <c r="Y228" s="49"/>
      <c r="Z228" s="49"/>
      <c r="AA228" s="50"/>
      <c r="AB228" s="55">
        <f t="shared" si="10"/>
        <v>0</v>
      </c>
      <c r="AC228" s="67"/>
    </row>
    <row r="229" spans="2:29" ht="15" hidden="1" customHeight="1" x14ac:dyDescent="0.25">
      <c r="B229" t="s">
        <v>360</v>
      </c>
      <c r="C229" s="54" t="s">
        <v>291</v>
      </c>
      <c r="D229" t="s">
        <v>383</v>
      </c>
      <c r="E229" s="35" t="s">
        <v>384</v>
      </c>
      <c r="F229" s="28">
        <v>1112</v>
      </c>
      <c r="G229" s="48"/>
      <c r="H229" s="49"/>
      <c r="I229" s="50"/>
      <c r="J229" s="48"/>
      <c r="K229" s="49"/>
      <c r="L229" s="50"/>
      <c r="M229" s="49"/>
      <c r="N229" s="49"/>
      <c r="O229" s="49"/>
      <c r="P229" s="48"/>
      <c r="Q229" s="49"/>
      <c r="R229" s="50"/>
      <c r="S229" s="49"/>
      <c r="T229" s="49"/>
      <c r="U229" s="49"/>
      <c r="V229" s="48"/>
      <c r="W229" s="49"/>
      <c r="X229" s="50"/>
      <c r="Y229" s="49"/>
      <c r="Z229" s="49"/>
      <c r="AA229" s="50"/>
      <c r="AB229" s="55">
        <f t="shared" si="10"/>
        <v>0</v>
      </c>
      <c r="AC229" s="67"/>
    </row>
    <row r="230" spans="2:29" ht="15" hidden="1" customHeight="1" x14ac:dyDescent="0.25">
      <c r="B230" t="s">
        <v>360</v>
      </c>
      <c r="C230" s="54" t="s">
        <v>291</v>
      </c>
      <c r="D230" t="s">
        <v>356</v>
      </c>
      <c r="E230" s="35" t="s">
        <v>357</v>
      </c>
      <c r="F230" s="28">
        <v>1500</v>
      </c>
      <c r="G230" s="48"/>
      <c r="H230" s="49"/>
      <c r="I230" s="50"/>
      <c r="J230" s="48"/>
      <c r="K230" s="49"/>
      <c r="L230" s="50"/>
      <c r="M230" s="49"/>
      <c r="N230" s="49"/>
      <c r="O230" s="49"/>
      <c r="P230" s="48"/>
      <c r="Q230" s="49"/>
      <c r="R230" s="50"/>
      <c r="S230" s="49"/>
      <c r="T230" s="49"/>
      <c r="U230" s="50"/>
      <c r="V230" s="52"/>
      <c r="W230" s="49"/>
      <c r="X230" s="50"/>
      <c r="Y230" s="49"/>
      <c r="Z230" s="49"/>
      <c r="AA230" s="50"/>
      <c r="AB230" s="55">
        <f t="shared" si="10"/>
        <v>0</v>
      </c>
      <c r="AC230" s="67"/>
    </row>
    <row r="231" spans="2:29" ht="15" hidden="1" customHeight="1" x14ac:dyDescent="0.25">
      <c r="B231" t="s">
        <v>360</v>
      </c>
      <c r="C231" s="54" t="s">
        <v>291</v>
      </c>
      <c r="D231" t="s">
        <v>385</v>
      </c>
      <c r="E231" s="35" t="s">
        <v>386</v>
      </c>
      <c r="F231" s="28">
        <v>1200</v>
      </c>
      <c r="G231" s="48"/>
      <c r="H231" s="49"/>
      <c r="I231" s="50"/>
      <c r="J231" s="48"/>
      <c r="K231" s="49"/>
      <c r="L231" s="50"/>
      <c r="M231" s="49"/>
      <c r="N231" s="49"/>
      <c r="O231" s="49"/>
      <c r="P231" s="48"/>
      <c r="Q231" s="49"/>
      <c r="R231" s="50"/>
      <c r="S231" s="49"/>
      <c r="T231" s="49"/>
      <c r="U231" s="50"/>
      <c r="V231" s="49"/>
      <c r="W231" s="49"/>
      <c r="X231" s="50"/>
      <c r="Y231" s="49"/>
      <c r="Z231" s="49"/>
      <c r="AA231" s="50"/>
      <c r="AB231" s="55">
        <f t="shared" si="10"/>
        <v>0</v>
      </c>
      <c r="AC231" s="67"/>
    </row>
    <row r="232" spans="2:29" ht="15" hidden="1" customHeight="1" x14ac:dyDescent="0.25">
      <c r="B232" t="s">
        <v>360</v>
      </c>
      <c r="C232" s="54" t="s">
        <v>291</v>
      </c>
      <c r="D232" t="s">
        <v>358</v>
      </c>
      <c r="E232" s="35" t="s">
        <v>359</v>
      </c>
      <c r="F232" s="28">
        <v>1500</v>
      </c>
      <c r="G232" s="48"/>
      <c r="H232" s="49"/>
      <c r="I232" s="50"/>
      <c r="J232" s="48"/>
      <c r="K232" s="49"/>
      <c r="L232" s="50"/>
      <c r="M232" s="49"/>
      <c r="N232" s="49"/>
      <c r="O232" s="49"/>
      <c r="P232" s="48"/>
      <c r="Q232" s="49"/>
      <c r="R232" s="50"/>
      <c r="S232" s="49"/>
      <c r="T232" s="49"/>
      <c r="U232" s="50"/>
      <c r="V232" s="49"/>
      <c r="W232" s="49"/>
      <c r="X232" s="50"/>
      <c r="Y232" s="49"/>
      <c r="Z232" s="49"/>
      <c r="AA232" s="50"/>
      <c r="AB232" s="55">
        <f t="shared" si="10"/>
        <v>0</v>
      </c>
      <c r="AC232" s="67"/>
    </row>
    <row r="233" spans="2:29" ht="15" hidden="1" customHeight="1" x14ac:dyDescent="0.25">
      <c r="B233" t="s">
        <v>360</v>
      </c>
      <c r="C233" s="54" t="s">
        <v>291</v>
      </c>
      <c r="D233" t="s">
        <v>385</v>
      </c>
      <c r="E233" s="35" t="s">
        <v>386</v>
      </c>
      <c r="F233" s="28">
        <v>1440</v>
      </c>
      <c r="G233" s="48"/>
      <c r="H233" s="49"/>
      <c r="I233" s="50"/>
      <c r="J233" s="48"/>
      <c r="K233" s="49"/>
      <c r="L233" s="50"/>
      <c r="M233" s="49"/>
      <c r="N233" s="49"/>
      <c r="O233" s="49"/>
      <c r="P233" s="48"/>
      <c r="Q233" s="49"/>
      <c r="R233" s="50"/>
      <c r="S233" s="49"/>
      <c r="T233" s="49"/>
      <c r="U233" s="50"/>
      <c r="V233" s="49"/>
      <c r="W233" s="49"/>
      <c r="X233" s="50"/>
      <c r="Y233" s="49"/>
      <c r="Z233" s="49"/>
      <c r="AA233" s="50"/>
      <c r="AB233" s="55">
        <f t="shared" si="10"/>
        <v>0</v>
      </c>
      <c r="AC233" s="67"/>
    </row>
    <row r="234" spans="2:29" ht="15" hidden="1" customHeight="1" x14ac:dyDescent="0.25">
      <c r="B234" t="s">
        <v>360</v>
      </c>
      <c r="C234" s="54" t="s">
        <v>291</v>
      </c>
      <c r="D234" t="s">
        <v>354</v>
      </c>
      <c r="E234" s="35" t="s">
        <v>355</v>
      </c>
      <c r="F234" s="28">
        <v>1300</v>
      </c>
      <c r="G234" s="48"/>
      <c r="H234" s="49"/>
      <c r="I234" s="50"/>
      <c r="J234" s="48"/>
      <c r="K234" s="49"/>
      <c r="L234" s="50"/>
      <c r="M234" s="49"/>
      <c r="N234" s="49"/>
      <c r="O234" s="49"/>
      <c r="P234" s="48"/>
      <c r="Q234" s="49"/>
      <c r="R234" s="50"/>
      <c r="S234" s="49"/>
      <c r="U234" s="49"/>
      <c r="V234" s="48"/>
      <c r="W234" s="49"/>
      <c r="X234" s="50"/>
      <c r="Y234" s="49"/>
      <c r="Z234" s="49"/>
      <c r="AA234" s="50"/>
      <c r="AB234" s="55">
        <f t="shared" si="10"/>
        <v>0</v>
      </c>
      <c r="AC234" s="67"/>
    </row>
    <row r="235" spans="2:29" ht="15" hidden="1" customHeight="1" x14ac:dyDescent="0.25">
      <c r="B235" t="s">
        <v>147</v>
      </c>
      <c r="C235" s="54" t="s">
        <v>387</v>
      </c>
      <c r="D235" t="s">
        <v>176</v>
      </c>
      <c r="E235" s="35" t="s">
        <v>177</v>
      </c>
      <c r="F235" s="28">
        <v>1920</v>
      </c>
      <c r="G235" s="48"/>
      <c r="H235" s="49"/>
      <c r="I235" s="50"/>
      <c r="J235" s="48"/>
      <c r="K235" s="49"/>
      <c r="L235" s="50"/>
      <c r="M235" s="49"/>
      <c r="N235" s="49"/>
      <c r="O235" s="49"/>
      <c r="P235" s="48"/>
      <c r="Q235" s="49"/>
      <c r="R235" s="50"/>
      <c r="S235" s="49"/>
      <c r="T235" s="49"/>
      <c r="U235" s="50"/>
      <c r="V235" s="49"/>
      <c r="W235" s="49"/>
      <c r="X235" s="50"/>
      <c r="Y235" s="49"/>
      <c r="Z235" s="49"/>
      <c r="AA235" s="50"/>
      <c r="AB235" s="55">
        <f t="shared" ref="AB235:AB244" si="11">SUM(G235:AA235)*F235</f>
        <v>0</v>
      </c>
      <c r="AC235" s="67"/>
    </row>
    <row r="236" spans="2:29" ht="15" hidden="1" customHeight="1" x14ac:dyDescent="0.25">
      <c r="B236" t="s">
        <v>147</v>
      </c>
      <c r="C236" s="54" t="s">
        <v>387</v>
      </c>
      <c r="D236" t="s">
        <v>178</v>
      </c>
      <c r="E236" s="35" t="s">
        <v>179</v>
      </c>
      <c r="F236" s="28">
        <v>1920</v>
      </c>
      <c r="G236" s="48"/>
      <c r="H236" s="49"/>
      <c r="I236" s="50"/>
      <c r="J236" s="48"/>
      <c r="K236" s="49"/>
      <c r="L236" s="50"/>
      <c r="M236" s="49"/>
      <c r="N236" s="49"/>
      <c r="O236" s="49"/>
      <c r="P236" s="48"/>
      <c r="Q236" s="49"/>
      <c r="R236" s="50"/>
      <c r="S236" s="49"/>
      <c r="T236" s="49"/>
      <c r="U236" s="49"/>
      <c r="V236" s="48"/>
      <c r="W236" s="49"/>
      <c r="X236" s="50"/>
      <c r="Y236" s="49"/>
      <c r="Z236" s="49"/>
      <c r="AA236" s="50"/>
      <c r="AB236" s="55">
        <f t="shared" si="11"/>
        <v>0</v>
      </c>
      <c r="AC236" s="67"/>
    </row>
    <row r="237" spans="2:29" ht="15" hidden="1" customHeight="1" x14ac:dyDescent="0.25">
      <c r="B237" t="s">
        <v>147</v>
      </c>
      <c r="C237" s="54" t="s">
        <v>387</v>
      </c>
      <c r="D237" t="s">
        <v>180</v>
      </c>
      <c r="E237" s="35" t="s">
        <v>181</v>
      </c>
      <c r="F237" s="28">
        <v>1920</v>
      </c>
      <c r="G237" s="48"/>
      <c r="H237" s="49"/>
      <c r="I237" s="50"/>
      <c r="J237" s="48"/>
      <c r="K237" s="49"/>
      <c r="L237" s="50"/>
      <c r="M237" s="49"/>
      <c r="N237" s="49"/>
      <c r="O237" s="49"/>
      <c r="P237" s="48"/>
      <c r="Q237" s="49"/>
      <c r="R237" s="50"/>
      <c r="S237" s="49"/>
      <c r="T237" s="49"/>
      <c r="U237" s="49"/>
      <c r="V237" s="48"/>
      <c r="W237" s="49"/>
      <c r="X237" s="50"/>
      <c r="Y237" s="49"/>
      <c r="Z237" s="49"/>
      <c r="AA237" s="50"/>
      <c r="AB237" s="55">
        <f t="shared" si="11"/>
        <v>0</v>
      </c>
      <c r="AC237" s="67"/>
    </row>
    <row r="238" spans="2:29" ht="15" hidden="1" customHeight="1" x14ac:dyDescent="0.25">
      <c r="B238" t="s">
        <v>147</v>
      </c>
      <c r="C238" s="54" t="s">
        <v>387</v>
      </c>
      <c r="D238" t="s">
        <v>182</v>
      </c>
      <c r="E238" s="35" t="s">
        <v>183</v>
      </c>
      <c r="F238" s="28">
        <v>1920</v>
      </c>
      <c r="G238" s="48"/>
      <c r="H238" s="49"/>
      <c r="I238" s="50"/>
      <c r="J238" s="48"/>
      <c r="K238" s="49"/>
      <c r="L238" s="50"/>
      <c r="M238" s="49"/>
      <c r="N238" s="49"/>
      <c r="O238" s="49"/>
      <c r="P238" s="48"/>
      <c r="Q238" s="49"/>
      <c r="R238" s="50"/>
      <c r="S238" s="49"/>
      <c r="T238" s="49"/>
      <c r="U238" s="49"/>
      <c r="V238" s="48"/>
      <c r="W238" s="49"/>
      <c r="X238" s="50"/>
      <c r="Y238" s="49"/>
      <c r="Z238" s="49"/>
      <c r="AA238" s="50"/>
      <c r="AB238" s="55">
        <f t="shared" si="11"/>
        <v>0</v>
      </c>
      <c r="AC238" s="67"/>
    </row>
    <row r="239" spans="2:29" ht="15" hidden="1" customHeight="1" x14ac:dyDescent="0.25">
      <c r="B239" t="s">
        <v>147</v>
      </c>
      <c r="C239" s="54" t="s">
        <v>387</v>
      </c>
      <c r="D239" t="s">
        <v>184</v>
      </c>
      <c r="E239" s="35" t="s">
        <v>185</v>
      </c>
      <c r="F239" s="28">
        <v>1920</v>
      </c>
      <c r="G239" s="48"/>
      <c r="H239" s="49"/>
      <c r="I239" s="50"/>
      <c r="J239" s="48"/>
      <c r="K239" s="49"/>
      <c r="L239" s="50"/>
      <c r="M239" s="49"/>
      <c r="N239" s="49"/>
      <c r="O239" s="49"/>
      <c r="P239" s="48"/>
      <c r="Q239" s="49"/>
      <c r="R239" s="50"/>
      <c r="S239" s="49"/>
      <c r="T239" s="49"/>
      <c r="U239" s="49"/>
      <c r="V239" s="48"/>
      <c r="W239" s="49"/>
      <c r="X239" s="50"/>
      <c r="Y239" s="49"/>
      <c r="Z239" s="49"/>
      <c r="AA239" s="50"/>
      <c r="AB239" s="55">
        <f t="shared" si="11"/>
        <v>0</v>
      </c>
      <c r="AC239" s="67"/>
    </row>
    <row r="240" spans="2:29" ht="15" hidden="1" customHeight="1" x14ac:dyDescent="0.25">
      <c r="B240" t="s">
        <v>147</v>
      </c>
      <c r="C240" s="54" t="s">
        <v>387</v>
      </c>
      <c r="D240" t="s">
        <v>186</v>
      </c>
      <c r="E240" s="35" t="s">
        <v>187</v>
      </c>
      <c r="F240" s="28">
        <v>1920</v>
      </c>
      <c r="G240" s="48"/>
      <c r="H240" s="49"/>
      <c r="I240" s="50"/>
      <c r="J240" s="48"/>
      <c r="K240" s="49"/>
      <c r="L240" s="50"/>
      <c r="M240" s="49"/>
      <c r="N240" s="49"/>
      <c r="O240" s="49"/>
      <c r="P240" s="48"/>
      <c r="Q240" s="49"/>
      <c r="R240" s="50"/>
      <c r="S240" s="49"/>
      <c r="T240" s="49"/>
      <c r="U240" s="49"/>
      <c r="V240" s="48"/>
      <c r="W240" s="49"/>
      <c r="X240" s="50"/>
      <c r="Y240" s="49"/>
      <c r="Z240" s="49"/>
      <c r="AA240" s="50"/>
      <c r="AB240" s="55">
        <f t="shared" si="11"/>
        <v>0</v>
      </c>
      <c r="AC240" s="67"/>
    </row>
    <row r="241" spans="2:32" ht="15" hidden="1" customHeight="1" x14ac:dyDescent="0.25">
      <c r="B241" t="s">
        <v>147</v>
      </c>
      <c r="C241" s="54" t="s">
        <v>387</v>
      </c>
      <c r="D241" t="s">
        <v>188</v>
      </c>
      <c r="E241" s="35" t="s">
        <v>189</v>
      </c>
      <c r="F241" s="28">
        <v>1920</v>
      </c>
      <c r="G241" s="48"/>
      <c r="H241" s="49"/>
      <c r="I241" s="50"/>
      <c r="J241" s="48"/>
      <c r="K241" s="49"/>
      <c r="L241" s="50"/>
      <c r="M241" s="49"/>
      <c r="N241" s="49"/>
      <c r="O241" s="49"/>
      <c r="P241" s="48"/>
      <c r="Q241" s="49"/>
      <c r="R241" s="50"/>
      <c r="S241" s="49"/>
      <c r="T241" s="49"/>
      <c r="U241" s="49"/>
      <c r="V241" s="48"/>
      <c r="W241" s="49"/>
      <c r="X241" s="50"/>
      <c r="Y241" s="49"/>
      <c r="Z241" s="49"/>
      <c r="AA241" s="50"/>
      <c r="AB241" s="55">
        <f t="shared" si="11"/>
        <v>0</v>
      </c>
      <c r="AC241" s="67"/>
    </row>
    <row r="242" spans="2:32" ht="15" hidden="1" customHeight="1" x14ac:dyDescent="0.25">
      <c r="B242" t="s">
        <v>147</v>
      </c>
      <c r="C242" s="54" t="s">
        <v>387</v>
      </c>
      <c r="D242" t="s">
        <v>388</v>
      </c>
      <c r="E242" s="35" t="s">
        <v>100</v>
      </c>
      <c r="F242" s="28">
        <v>648</v>
      </c>
      <c r="G242" s="48"/>
      <c r="H242" s="49"/>
      <c r="I242" s="50"/>
      <c r="J242" s="48"/>
      <c r="K242" s="49"/>
      <c r="L242" s="50"/>
      <c r="M242" s="49"/>
      <c r="N242" s="49"/>
      <c r="O242" s="49"/>
      <c r="P242" s="48"/>
      <c r="Q242" s="49"/>
      <c r="R242" s="50"/>
      <c r="S242" s="49"/>
      <c r="T242" s="49"/>
      <c r="U242" s="49"/>
      <c r="V242" s="48"/>
      <c r="W242" s="49"/>
      <c r="X242" s="50"/>
      <c r="Y242" s="49"/>
      <c r="Z242" s="49"/>
      <c r="AA242" s="50"/>
      <c r="AB242" s="55">
        <f t="shared" si="11"/>
        <v>0</v>
      </c>
      <c r="AC242" s="67"/>
      <c r="AD242" s="49"/>
      <c r="AE242" s="49"/>
      <c r="AF242" s="49"/>
    </row>
    <row r="243" spans="2:32" ht="15" hidden="1" customHeight="1" x14ac:dyDescent="0.25">
      <c r="B243" t="s">
        <v>147</v>
      </c>
      <c r="C243" s="54" t="s">
        <v>387</v>
      </c>
      <c r="D243" t="s">
        <v>158</v>
      </c>
      <c r="E243" s="35" t="s">
        <v>159</v>
      </c>
      <c r="F243" s="28">
        <v>1680</v>
      </c>
      <c r="G243" s="48"/>
      <c r="H243" s="49"/>
      <c r="I243" s="50"/>
      <c r="J243" s="48"/>
      <c r="K243" s="49"/>
      <c r="L243" s="50"/>
      <c r="M243" s="49"/>
      <c r="N243" s="49"/>
      <c r="O243" s="49"/>
      <c r="P243" s="48"/>
      <c r="Q243" s="49"/>
      <c r="R243" s="50"/>
      <c r="S243" s="49"/>
      <c r="T243" s="49"/>
      <c r="U243" s="49"/>
      <c r="V243" s="48"/>
      <c r="W243" s="49"/>
      <c r="X243" s="50"/>
      <c r="Y243" s="49"/>
      <c r="Z243" s="49"/>
      <c r="AA243" s="50"/>
      <c r="AB243" s="55">
        <f t="shared" si="11"/>
        <v>0</v>
      </c>
      <c r="AC243" s="67"/>
    </row>
    <row r="244" spans="2:32" ht="15" hidden="1" customHeight="1" x14ac:dyDescent="0.25">
      <c r="B244" t="s">
        <v>147</v>
      </c>
      <c r="C244" s="54" t="s">
        <v>387</v>
      </c>
      <c r="D244" t="s">
        <v>160</v>
      </c>
      <c r="E244" s="35" t="s">
        <v>161</v>
      </c>
      <c r="F244" s="28">
        <v>1440</v>
      </c>
      <c r="G244" s="48"/>
      <c r="H244" s="49"/>
      <c r="I244" s="50"/>
      <c r="J244" s="48"/>
      <c r="K244" s="49"/>
      <c r="L244" s="50"/>
      <c r="M244" s="49"/>
      <c r="N244" s="49"/>
      <c r="O244" s="49"/>
      <c r="P244" s="48"/>
      <c r="Q244" s="49"/>
      <c r="R244" s="50"/>
      <c r="S244" s="49"/>
      <c r="T244" s="49"/>
      <c r="U244" s="49"/>
      <c r="V244" s="48"/>
      <c r="W244" s="49"/>
      <c r="X244" s="50"/>
      <c r="Y244" s="49"/>
      <c r="Z244" s="49"/>
      <c r="AA244" s="50"/>
      <c r="AB244" s="55">
        <f t="shared" si="11"/>
        <v>0</v>
      </c>
      <c r="AC244" s="67"/>
    </row>
    <row r="245" spans="2:32" ht="15" hidden="1" customHeight="1" x14ac:dyDescent="0.25">
      <c r="B245" t="s">
        <v>147</v>
      </c>
      <c r="C245" s="54" t="s">
        <v>387</v>
      </c>
      <c r="D245" t="s">
        <v>176</v>
      </c>
      <c r="E245" s="35" t="s">
        <v>177</v>
      </c>
      <c r="F245" s="28">
        <v>1920</v>
      </c>
      <c r="G245" s="48"/>
      <c r="H245" s="49"/>
      <c r="I245" s="50"/>
      <c r="J245" s="48"/>
      <c r="K245" s="49"/>
      <c r="L245" s="50"/>
      <c r="M245" s="49"/>
      <c r="N245" s="49"/>
      <c r="O245" s="49"/>
      <c r="P245" s="48"/>
      <c r="Q245" s="49"/>
      <c r="R245" s="50"/>
      <c r="S245" s="49"/>
      <c r="T245" s="49"/>
      <c r="U245" s="49"/>
      <c r="V245" s="48"/>
      <c r="W245" s="49"/>
      <c r="X245" s="50"/>
      <c r="Y245" s="49"/>
      <c r="Z245" s="49"/>
      <c r="AA245" s="50"/>
      <c r="AB245" s="55">
        <f t="shared" ref="AB245:AB253" si="12">SUM(G245:AA245)*F245</f>
        <v>0</v>
      </c>
      <c r="AC245" s="67"/>
    </row>
    <row r="246" spans="2:32" ht="15" hidden="1" customHeight="1" x14ac:dyDescent="0.25">
      <c r="B246" t="s">
        <v>147</v>
      </c>
      <c r="C246" s="54" t="s">
        <v>387</v>
      </c>
      <c r="D246" t="s">
        <v>178</v>
      </c>
      <c r="E246" s="35" t="s">
        <v>179</v>
      </c>
      <c r="F246" s="28">
        <v>1920</v>
      </c>
      <c r="G246" s="48"/>
      <c r="H246" s="49"/>
      <c r="I246" s="50"/>
      <c r="J246" s="48"/>
      <c r="K246" s="49"/>
      <c r="L246" s="50"/>
      <c r="M246" s="49"/>
      <c r="N246" s="49"/>
      <c r="O246" s="50"/>
      <c r="P246" s="49"/>
      <c r="Q246" s="49"/>
      <c r="R246" s="50"/>
      <c r="S246" s="49"/>
      <c r="T246" s="49"/>
      <c r="U246" s="50"/>
      <c r="V246" s="49"/>
      <c r="W246" s="49"/>
      <c r="X246" s="50"/>
      <c r="Y246" s="49"/>
      <c r="Z246" s="49"/>
      <c r="AA246" s="50"/>
      <c r="AB246" s="55">
        <f t="shared" si="12"/>
        <v>0</v>
      </c>
      <c r="AC246" s="67"/>
    </row>
    <row r="247" spans="2:32" ht="15" hidden="1" customHeight="1" x14ac:dyDescent="0.25">
      <c r="B247" t="s">
        <v>147</v>
      </c>
      <c r="C247" s="54" t="s">
        <v>387</v>
      </c>
      <c r="D247" t="s">
        <v>180</v>
      </c>
      <c r="E247" s="35" t="s">
        <v>181</v>
      </c>
      <c r="F247" s="28">
        <v>1920</v>
      </c>
      <c r="G247" s="48"/>
      <c r="H247" s="49"/>
      <c r="I247" s="50"/>
      <c r="J247" s="48"/>
      <c r="K247" s="49"/>
      <c r="L247" s="50"/>
      <c r="M247" s="49"/>
      <c r="N247" s="49"/>
      <c r="O247" s="49"/>
      <c r="P247" s="48"/>
      <c r="Q247" s="49"/>
      <c r="R247" s="50"/>
      <c r="S247" s="49"/>
      <c r="T247" s="49"/>
      <c r="U247" s="50"/>
      <c r="V247" s="49"/>
      <c r="W247" s="49"/>
      <c r="X247" s="50"/>
      <c r="Y247" s="49"/>
      <c r="Z247" s="49"/>
      <c r="AA247" s="50"/>
      <c r="AB247" s="55">
        <f t="shared" si="12"/>
        <v>0</v>
      </c>
      <c r="AC247" s="67"/>
    </row>
    <row r="248" spans="2:32" ht="15" hidden="1" customHeight="1" x14ac:dyDescent="0.25">
      <c r="B248" t="s">
        <v>147</v>
      </c>
      <c r="C248" s="54" t="s">
        <v>387</v>
      </c>
      <c r="D248" t="s">
        <v>182</v>
      </c>
      <c r="E248" s="35" t="s">
        <v>183</v>
      </c>
      <c r="F248" s="28">
        <v>1920</v>
      </c>
      <c r="G248" s="48"/>
      <c r="H248" s="49"/>
      <c r="I248" s="50"/>
      <c r="J248" s="48"/>
      <c r="K248" s="49"/>
      <c r="L248" s="50"/>
      <c r="M248" s="49"/>
      <c r="N248" s="49"/>
      <c r="O248" s="49"/>
      <c r="P248" s="48"/>
      <c r="Q248" s="49"/>
      <c r="R248" s="50"/>
      <c r="S248" s="49"/>
      <c r="T248" s="49"/>
      <c r="U248" s="50"/>
      <c r="V248" s="49"/>
      <c r="W248" s="80"/>
      <c r="X248" s="81"/>
      <c r="Y248" s="80"/>
      <c r="Z248" s="80"/>
      <c r="AA248" s="80"/>
      <c r="AB248" s="55">
        <f t="shared" si="12"/>
        <v>0</v>
      </c>
      <c r="AC248" s="67"/>
    </row>
    <row r="249" spans="2:32" ht="15" hidden="1" customHeight="1" x14ac:dyDescent="0.25">
      <c r="B249" t="s">
        <v>147</v>
      </c>
      <c r="C249" s="54" t="s">
        <v>387</v>
      </c>
      <c r="D249" t="s">
        <v>184</v>
      </c>
      <c r="E249" s="35" t="s">
        <v>185</v>
      </c>
      <c r="F249" s="28">
        <v>1920</v>
      </c>
      <c r="G249" s="48"/>
      <c r="H249" s="49"/>
      <c r="I249" s="50"/>
      <c r="J249" s="48"/>
      <c r="K249" s="49"/>
      <c r="L249" s="50"/>
      <c r="M249" s="49"/>
      <c r="N249" s="49"/>
      <c r="O249" s="49"/>
      <c r="P249" s="48"/>
      <c r="Q249" s="49"/>
      <c r="R249" s="50"/>
      <c r="S249" s="49"/>
      <c r="T249" s="49"/>
      <c r="U249" s="49"/>
      <c r="V249" s="48"/>
      <c r="W249" s="49"/>
      <c r="X249" s="50"/>
      <c r="Y249" s="49"/>
      <c r="Z249" s="49"/>
      <c r="AA249" s="50"/>
      <c r="AB249" s="55">
        <f t="shared" si="12"/>
        <v>0</v>
      </c>
      <c r="AC249" s="67"/>
    </row>
    <row r="250" spans="2:32" ht="15" hidden="1" customHeight="1" x14ac:dyDescent="0.25">
      <c r="B250" t="s">
        <v>147</v>
      </c>
      <c r="C250" s="54" t="s">
        <v>387</v>
      </c>
      <c r="D250" t="s">
        <v>186</v>
      </c>
      <c r="E250" s="35" t="s">
        <v>187</v>
      </c>
      <c r="F250" s="28">
        <v>1920</v>
      </c>
      <c r="G250" s="48"/>
      <c r="H250" s="49"/>
      <c r="I250" s="50"/>
      <c r="J250" s="48"/>
      <c r="K250" s="49"/>
      <c r="L250" s="50"/>
      <c r="M250" s="49"/>
      <c r="N250" s="49"/>
      <c r="O250" s="49"/>
      <c r="P250" s="48"/>
      <c r="Q250" s="49"/>
      <c r="R250" s="50"/>
      <c r="S250" s="49"/>
      <c r="T250" s="49"/>
      <c r="U250" s="49"/>
      <c r="V250" s="48"/>
      <c r="W250" s="49"/>
      <c r="X250" s="50"/>
      <c r="Y250" s="49"/>
      <c r="Z250" s="49"/>
      <c r="AA250" s="50"/>
      <c r="AB250" s="55">
        <f t="shared" si="12"/>
        <v>0</v>
      </c>
      <c r="AC250" s="67"/>
    </row>
    <row r="251" spans="2:32" ht="15" hidden="1" customHeight="1" x14ac:dyDescent="0.25">
      <c r="B251" t="s">
        <v>147</v>
      </c>
      <c r="C251" s="54" t="s">
        <v>387</v>
      </c>
      <c r="D251" t="s">
        <v>188</v>
      </c>
      <c r="E251" s="35" t="s">
        <v>189</v>
      </c>
      <c r="F251" s="28">
        <v>1920</v>
      </c>
      <c r="G251" s="48"/>
      <c r="H251" s="49"/>
      <c r="I251" s="50"/>
      <c r="J251" s="48"/>
      <c r="K251" s="49"/>
      <c r="L251" s="50"/>
      <c r="M251" s="49"/>
      <c r="N251" s="49"/>
      <c r="O251" s="50"/>
      <c r="P251" s="48"/>
      <c r="Q251" s="49"/>
      <c r="R251" s="50"/>
      <c r="S251" s="49"/>
      <c r="T251" s="49"/>
      <c r="U251" s="49"/>
      <c r="V251" s="48"/>
      <c r="W251" s="49"/>
      <c r="X251" s="50"/>
      <c r="Y251" s="49"/>
      <c r="Z251" s="49"/>
      <c r="AA251" s="50"/>
      <c r="AB251" s="55">
        <f t="shared" si="12"/>
        <v>0</v>
      </c>
      <c r="AC251" s="67"/>
    </row>
    <row r="252" spans="2:32" ht="15" hidden="1" customHeight="1" x14ac:dyDescent="0.25">
      <c r="C252" s="54"/>
      <c r="D252" t="s">
        <v>178</v>
      </c>
      <c r="E252" s="35" t="s">
        <v>307</v>
      </c>
      <c r="F252" s="28">
        <v>1920</v>
      </c>
      <c r="G252" s="48"/>
      <c r="H252" s="49"/>
      <c r="I252" s="50"/>
      <c r="J252" s="48"/>
      <c r="K252" s="49"/>
      <c r="L252" s="50"/>
      <c r="M252" s="49"/>
      <c r="N252" s="49"/>
      <c r="O252" s="49"/>
      <c r="P252" s="48"/>
      <c r="Q252" s="49"/>
      <c r="R252" s="50"/>
      <c r="S252" s="49"/>
      <c r="T252" s="49"/>
      <c r="U252" s="49"/>
      <c r="V252" s="48"/>
      <c r="W252" s="49"/>
      <c r="X252" s="50"/>
      <c r="Y252" s="49"/>
      <c r="Z252" s="49"/>
      <c r="AA252" s="50"/>
      <c r="AB252" s="55">
        <f t="shared" si="12"/>
        <v>0</v>
      </c>
      <c r="AC252" s="67"/>
    </row>
    <row r="253" spans="2:32" ht="15" hidden="1" customHeight="1" x14ac:dyDescent="0.25">
      <c r="C253" s="54"/>
      <c r="D253" t="s">
        <v>182</v>
      </c>
      <c r="E253" s="35" t="s">
        <v>183</v>
      </c>
      <c r="F253" s="28">
        <v>1920</v>
      </c>
      <c r="G253" s="48"/>
      <c r="H253" s="49"/>
      <c r="I253" s="50"/>
      <c r="J253" s="48"/>
      <c r="K253" s="49"/>
      <c r="L253" s="50"/>
      <c r="M253" s="49"/>
      <c r="N253" s="49"/>
      <c r="O253" s="49"/>
      <c r="P253" s="48"/>
      <c r="Q253" s="49"/>
      <c r="R253" s="50"/>
      <c r="S253" s="49"/>
      <c r="T253" s="49"/>
      <c r="U253" s="49"/>
      <c r="V253" s="48"/>
      <c r="W253" s="49"/>
      <c r="X253" s="50"/>
      <c r="Y253" s="49"/>
      <c r="Z253" s="49"/>
      <c r="AA253" s="50"/>
      <c r="AB253" s="55">
        <f t="shared" si="12"/>
        <v>0</v>
      </c>
      <c r="AC253" s="67"/>
    </row>
    <row r="254" spans="2:32" ht="15" hidden="1" customHeight="1" x14ac:dyDescent="0.25">
      <c r="C254" s="54"/>
      <c r="D254" t="s">
        <v>391</v>
      </c>
      <c r="E254" s="35" t="s">
        <v>392</v>
      </c>
      <c r="F254" s="28">
        <v>525</v>
      </c>
      <c r="G254" s="48"/>
      <c r="H254" s="49"/>
      <c r="I254" s="50"/>
      <c r="J254" s="48"/>
      <c r="K254" s="49"/>
      <c r="L254" s="50"/>
      <c r="M254" s="49"/>
      <c r="N254" s="49"/>
      <c r="O254" s="50"/>
      <c r="P254" s="48"/>
      <c r="Q254" s="49"/>
      <c r="S254" s="48"/>
      <c r="T254" s="49"/>
      <c r="V254" s="48"/>
      <c r="W254" s="49"/>
      <c r="Y254" s="48"/>
      <c r="Z254" s="49"/>
      <c r="AA254" s="49"/>
      <c r="AB254" s="55">
        <f t="shared" ref="AB254:AB272" si="13">SUM(G254:AA254)*F254</f>
        <v>0</v>
      </c>
      <c r="AC254" s="67"/>
    </row>
    <row r="255" spans="2:32" ht="15" hidden="1" customHeight="1" x14ac:dyDescent="0.25">
      <c r="B255" t="s">
        <v>147</v>
      </c>
      <c r="C255" s="54" t="s">
        <v>387</v>
      </c>
      <c r="D255" t="s">
        <v>158</v>
      </c>
      <c r="E255" s="35" t="s">
        <v>159</v>
      </c>
      <c r="F255" s="28">
        <v>1920</v>
      </c>
      <c r="G255" s="48"/>
      <c r="H255" s="49"/>
      <c r="I255" s="50"/>
      <c r="J255" s="48"/>
      <c r="K255" s="49"/>
      <c r="L255" s="50"/>
      <c r="M255" s="49"/>
      <c r="N255" s="49"/>
      <c r="O255" s="50"/>
      <c r="P255" s="48"/>
      <c r="R255" s="50"/>
      <c r="S255" s="49"/>
      <c r="T255" s="49"/>
      <c r="U255" s="49"/>
      <c r="V255" s="48"/>
      <c r="W255" s="49"/>
      <c r="X255" s="50"/>
      <c r="Y255" s="49"/>
      <c r="Z255" s="49"/>
      <c r="AA255" s="50"/>
      <c r="AB255" s="55">
        <f t="shared" si="13"/>
        <v>0</v>
      </c>
      <c r="AC255" s="67"/>
    </row>
    <row r="256" spans="2:32" ht="15" hidden="1" customHeight="1" x14ac:dyDescent="0.25">
      <c r="B256" t="s">
        <v>147</v>
      </c>
      <c r="C256" s="54" t="s">
        <v>387</v>
      </c>
      <c r="D256" t="s">
        <v>160</v>
      </c>
      <c r="E256" s="35" t="s">
        <v>161</v>
      </c>
      <c r="F256" s="28">
        <v>1920</v>
      </c>
      <c r="G256" s="48"/>
      <c r="H256" s="49"/>
      <c r="I256" s="50"/>
      <c r="J256" s="48"/>
      <c r="K256" s="49"/>
      <c r="L256" s="50"/>
      <c r="M256" s="49"/>
      <c r="N256" s="49"/>
      <c r="O256" s="50"/>
      <c r="P256" s="48"/>
      <c r="Q256" s="49"/>
      <c r="R256" s="50"/>
      <c r="S256" s="49"/>
      <c r="T256" s="49"/>
      <c r="U256" s="49"/>
      <c r="V256" s="48"/>
      <c r="W256" s="49"/>
      <c r="X256" s="50"/>
      <c r="Y256" s="49"/>
      <c r="Z256" s="49"/>
      <c r="AA256" s="50"/>
      <c r="AB256" s="55">
        <f t="shared" si="13"/>
        <v>0</v>
      </c>
      <c r="AC256" s="67"/>
    </row>
    <row r="257" spans="2:29" ht="15" hidden="1" customHeight="1" x14ac:dyDescent="0.25">
      <c r="B257" t="s">
        <v>147</v>
      </c>
      <c r="C257" s="54" t="s">
        <v>387</v>
      </c>
      <c r="D257" t="s">
        <v>393</v>
      </c>
      <c r="E257" s="35" t="s">
        <v>394</v>
      </c>
      <c r="F257" s="28">
        <v>1200</v>
      </c>
      <c r="G257" s="48"/>
      <c r="H257" s="49"/>
      <c r="I257" s="50"/>
      <c r="J257" s="48"/>
      <c r="K257" s="49"/>
      <c r="L257" s="50"/>
      <c r="M257" s="49"/>
      <c r="N257" s="49"/>
      <c r="O257" s="50"/>
      <c r="P257" s="48"/>
      <c r="Q257" s="49"/>
      <c r="R257" s="50"/>
      <c r="S257" s="49"/>
      <c r="T257" s="49"/>
      <c r="U257" s="49"/>
      <c r="V257" s="48"/>
      <c r="W257" s="49"/>
      <c r="X257" s="50"/>
      <c r="Y257" s="49"/>
      <c r="Z257" s="49"/>
      <c r="AA257" s="50"/>
      <c r="AB257" s="55">
        <f t="shared" si="13"/>
        <v>0</v>
      </c>
      <c r="AC257" s="67"/>
    </row>
    <row r="258" spans="2:29" ht="15" hidden="1" customHeight="1" x14ac:dyDescent="0.25">
      <c r="B258" t="s">
        <v>147</v>
      </c>
      <c r="C258" s="54" t="s">
        <v>387</v>
      </c>
      <c r="D258" t="s">
        <v>198</v>
      </c>
      <c r="E258" s="35" t="s">
        <v>199</v>
      </c>
      <c r="F258" s="28">
        <v>1920</v>
      </c>
      <c r="G258" s="48"/>
      <c r="H258" s="49"/>
      <c r="I258" s="50"/>
      <c r="J258" s="48"/>
      <c r="K258" s="49"/>
      <c r="L258" s="50"/>
      <c r="M258" s="49"/>
      <c r="N258" s="49"/>
      <c r="O258" s="50"/>
      <c r="P258" s="48"/>
      <c r="Q258" s="49"/>
      <c r="R258" s="50"/>
      <c r="S258" s="49"/>
      <c r="T258" s="49"/>
      <c r="U258" s="49"/>
      <c r="V258" s="48"/>
      <c r="W258" s="49"/>
      <c r="X258" s="50"/>
      <c r="Y258" s="49"/>
      <c r="Z258" s="49"/>
      <c r="AA258" s="50"/>
      <c r="AB258" s="55">
        <f t="shared" si="13"/>
        <v>0</v>
      </c>
      <c r="AC258" s="67"/>
    </row>
    <row r="259" spans="2:29" ht="15" hidden="1" customHeight="1" x14ac:dyDescent="0.25">
      <c r="B259" t="s">
        <v>147</v>
      </c>
      <c r="C259" s="54" t="s">
        <v>387</v>
      </c>
      <c r="D259" t="s">
        <v>200</v>
      </c>
      <c r="E259" s="35" t="s">
        <v>201</v>
      </c>
      <c r="F259" s="28">
        <v>1920</v>
      </c>
      <c r="G259" s="48"/>
      <c r="H259" s="49"/>
      <c r="I259" s="50"/>
      <c r="J259" s="48"/>
      <c r="K259" s="49"/>
      <c r="L259" s="50"/>
      <c r="M259" s="49"/>
      <c r="N259" s="49"/>
      <c r="O259" s="50"/>
      <c r="P259" s="48"/>
      <c r="Q259" s="49"/>
      <c r="R259" s="50"/>
      <c r="S259" s="49"/>
      <c r="T259" s="49"/>
      <c r="U259" s="49"/>
      <c r="V259" s="48"/>
      <c r="W259" s="49"/>
      <c r="X259" s="50"/>
      <c r="Y259" s="49"/>
      <c r="Z259" s="49"/>
      <c r="AA259" s="50"/>
      <c r="AB259" s="55">
        <f t="shared" si="13"/>
        <v>0</v>
      </c>
      <c r="AC259" s="67"/>
    </row>
    <row r="260" spans="2:29" ht="15" hidden="1" customHeight="1" x14ac:dyDescent="0.25">
      <c r="B260" t="s">
        <v>147</v>
      </c>
      <c r="C260" s="54" t="s">
        <v>387</v>
      </c>
      <c r="D260" t="s">
        <v>202</v>
      </c>
      <c r="E260" s="35" t="s">
        <v>203</v>
      </c>
      <c r="F260" s="28">
        <v>1920</v>
      </c>
      <c r="G260" s="48"/>
      <c r="H260" s="49"/>
      <c r="I260" s="50"/>
      <c r="J260" s="48"/>
      <c r="K260" s="49"/>
      <c r="L260" s="50"/>
      <c r="M260" s="49"/>
      <c r="N260" s="49"/>
      <c r="O260" s="50"/>
      <c r="P260" s="48"/>
      <c r="Q260" s="49"/>
      <c r="R260" s="50"/>
      <c r="S260" s="49"/>
      <c r="T260" s="49"/>
      <c r="U260" s="49"/>
      <c r="V260" s="48"/>
      <c r="W260" s="49"/>
      <c r="X260" s="50"/>
      <c r="Y260" s="49"/>
      <c r="Z260" s="49"/>
      <c r="AA260" s="50"/>
      <c r="AB260" s="55">
        <f t="shared" si="13"/>
        <v>0</v>
      </c>
      <c r="AC260" s="67"/>
    </row>
    <row r="261" spans="2:29" ht="15" hidden="1" customHeight="1" x14ac:dyDescent="0.25">
      <c r="B261" t="s">
        <v>147</v>
      </c>
      <c r="C261" s="54"/>
      <c r="D261" t="s">
        <v>180</v>
      </c>
      <c r="E261" s="35" t="s">
        <v>181</v>
      </c>
      <c r="F261" s="28">
        <v>1920</v>
      </c>
      <c r="G261" s="48"/>
      <c r="H261" s="49"/>
      <c r="I261" s="50"/>
      <c r="J261" s="48"/>
      <c r="K261" s="49"/>
      <c r="L261" s="50"/>
      <c r="M261" s="49"/>
      <c r="N261" s="49"/>
      <c r="O261" s="50"/>
      <c r="P261" s="48"/>
      <c r="Q261" s="49"/>
      <c r="R261" s="50"/>
      <c r="S261" s="49"/>
      <c r="T261" s="49"/>
      <c r="U261" s="49"/>
      <c r="V261" s="48"/>
      <c r="W261" s="49"/>
      <c r="X261" s="50"/>
      <c r="Y261" s="49"/>
      <c r="Z261" s="49"/>
      <c r="AA261" s="50"/>
      <c r="AB261" s="55">
        <f t="shared" si="13"/>
        <v>0</v>
      </c>
      <c r="AC261" s="67"/>
    </row>
    <row r="262" spans="2:29" ht="15" hidden="1" customHeight="1" x14ac:dyDescent="0.25">
      <c r="B262" t="s">
        <v>147</v>
      </c>
      <c r="C262" s="54" t="s">
        <v>387</v>
      </c>
      <c r="D262" t="s">
        <v>204</v>
      </c>
      <c r="E262" s="35" t="s">
        <v>205</v>
      </c>
      <c r="F262" s="28">
        <v>1920</v>
      </c>
      <c r="G262" s="48"/>
      <c r="H262" s="49"/>
      <c r="I262" s="50"/>
      <c r="J262" s="48"/>
      <c r="K262" s="49"/>
      <c r="L262" s="50"/>
      <c r="M262" s="49"/>
      <c r="N262" s="49"/>
      <c r="O262" s="50"/>
      <c r="P262" s="48"/>
      <c r="Q262" s="49"/>
      <c r="R262" s="50"/>
      <c r="S262" s="49"/>
      <c r="T262" s="49"/>
      <c r="U262" s="49"/>
      <c r="V262" s="48"/>
      <c r="W262" s="49"/>
      <c r="X262" s="50"/>
      <c r="Y262" s="49"/>
      <c r="Z262" s="49"/>
      <c r="AA262" s="50"/>
      <c r="AB262" s="55">
        <f t="shared" si="13"/>
        <v>0</v>
      </c>
      <c r="AC262" s="67"/>
    </row>
    <row r="263" spans="2:29" ht="15" hidden="1" customHeight="1" x14ac:dyDescent="0.25">
      <c r="B263" t="s">
        <v>147</v>
      </c>
      <c r="C263" s="54" t="s">
        <v>395</v>
      </c>
      <c r="D263" t="s">
        <v>312</v>
      </c>
      <c r="E263" s="35" t="s">
        <v>313</v>
      </c>
      <c r="F263" s="28">
        <v>1920</v>
      </c>
      <c r="G263" s="48"/>
      <c r="H263" s="49"/>
      <c r="I263" s="50"/>
      <c r="J263" s="48"/>
      <c r="K263" s="49"/>
      <c r="L263" s="50"/>
      <c r="M263" s="49"/>
      <c r="N263" s="49"/>
      <c r="O263" s="49"/>
      <c r="P263" s="48"/>
      <c r="Q263" s="49"/>
      <c r="R263" s="50"/>
      <c r="S263" s="49"/>
      <c r="T263" s="49"/>
      <c r="U263" s="49"/>
      <c r="V263" s="48"/>
      <c r="W263" s="49"/>
      <c r="X263" s="50"/>
      <c r="Y263" s="49"/>
      <c r="Z263" s="49"/>
      <c r="AA263" s="50"/>
      <c r="AB263" s="55">
        <f t="shared" si="13"/>
        <v>0</v>
      </c>
      <c r="AC263" s="67"/>
    </row>
    <row r="264" spans="2:29" hidden="1" x14ac:dyDescent="0.25">
      <c r="B264" t="s">
        <v>147</v>
      </c>
      <c r="C264" s="54" t="s">
        <v>396</v>
      </c>
      <c r="D264" t="s">
        <v>397</v>
      </c>
      <c r="E264" s="35" t="s">
        <v>398</v>
      </c>
      <c r="F264" s="28">
        <v>1536</v>
      </c>
      <c r="G264" s="48"/>
      <c r="H264" s="49"/>
      <c r="I264" s="50"/>
      <c r="J264" s="48"/>
      <c r="K264" s="49"/>
      <c r="L264" s="50"/>
      <c r="M264" s="49"/>
      <c r="N264" s="49"/>
      <c r="O264" s="49"/>
      <c r="P264" s="48"/>
      <c r="Q264" s="49"/>
      <c r="R264" s="50"/>
      <c r="S264" s="49"/>
      <c r="T264" s="49"/>
      <c r="U264" s="49"/>
      <c r="V264" s="48"/>
      <c r="W264" s="49"/>
      <c r="X264" s="50"/>
      <c r="Y264" s="49"/>
      <c r="Z264" s="49"/>
      <c r="AA264" s="50"/>
      <c r="AB264" s="55">
        <f t="shared" si="13"/>
        <v>0</v>
      </c>
      <c r="AC264" s="67"/>
    </row>
    <row r="265" spans="2:29" hidden="1" x14ac:dyDescent="0.25">
      <c r="B265" t="s">
        <v>147</v>
      </c>
      <c r="C265" s="54" t="s">
        <v>399</v>
      </c>
      <c r="D265" t="s">
        <v>400</v>
      </c>
      <c r="E265" s="35" t="s">
        <v>401</v>
      </c>
      <c r="F265" s="28">
        <v>1536</v>
      </c>
      <c r="G265" s="48"/>
      <c r="H265" s="49"/>
      <c r="I265" s="50"/>
      <c r="J265" s="48"/>
      <c r="K265" s="49"/>
      <c r="L265" s="50"/>
      <c r="M265" s="49"/>
      <c r="N265" s="49"/>
      <c r="O265" s="49"/>
      <c r="P265" s="48"/>
      <c r="Q265" s="49"/>
      <c r="R265" s="50"/>
      <c r="S265" s="49"/>
      <c r="T265" s="49"/>
      <c r="U265" s="49"/>
      <c r="V265" s="48"/>
      <c r="W265" s="49"/>
      <c r="X265" s="50"/>
      <c r="Y265" s="49"/>
      <c r="Z265" s="49"/>
      <c r="AA265" s="50"/>
      <c r="AB265" s="55">
        <f t="shared" si="13"/>
        <v>0</v>
      </c>
      <c r="AC265" s="67"/>
    </row>
    <row r="266" spans="2:29" hidden="1" x14ac:dyDescent="0.25">
      <c r="B266" t="s">
        <v>147</v>
      </c>
      <c r="C266" s="54" t="s">
        <v>402</v>
      </c>
      <c r="D266" t="s">
        <v>316</v>
      </c>
      <c r="E266" s="35" t="s">
        <v>317</v>
      </c>
      <c r="F266" s="28">
        <v>1536</v>
      </c>
      <c r="G266" s="48"/>
      <c r="H266" s="49"/>
      <c r="I266" s="50"/>
      <c r="J266" s="48"/>
      <c r="K266" s="49"/>
      <c r="L266" s="50"/>
      <c r="M266" s="49"/>
      <c r="N266" s="49"/>
      <c r="O266" s="49"/>
      <c r="P266" s="48"/>
      <c r="Q266" s="49"/>
      <c r="R266" s="50"/>
      <c r="S266" s="49"/>
      <c r="T266" s="49"/>
      <c r="U266" s="49"/>
      <c r="V266" s="48"/>
      <c r="W266" s="49"/>
      <c r="X266" s="50"/>
      <c r="Y266" s="49"/>
      <c r="Z266" s="49"/>
      <c r="AA266" s="50"/>
      <c r="AB266" s="55">
        <f t="shared" si="13"/>
        <v>0</v>
      </c>
      <c r="AC266" s="67"/>
    </row>
    <row r="267" spans="2:29" hidden="1" x14ac:dyDescent="0.25">
      <c r="B267" t="s">
        <v>147</v>
      </c>
      <c r="C267" s="54" t="s">
        <v>403</v>
      </c>
      <c r="D267" t="s">
        <v>324</v>
      </c>
      <c r="E267" s="35" t="s">
        <v>325</v>
      </c>
      <c r="F267" s="28">
        <v>1536</v>
      </c>
      <c r="G267" s="48"/>
      <c r="H267" s="49"/>
      <c r="I267" s="50"/>
      <c r="J267" s="48"/>
      <c r="K267" s="49"/>
      <c r="L267" s="50"/>
      <c r="M267" s="49"/>
      <c r="N267" s="49"/>
      <c r="O267" s="49"/>
      <c r="P267" s="48"/>
      <c r="Q267" s="49"/>
      <c r="R267" s="49"/>
      <c r="S267" s="48"/>
      <c r="T267" s="49"/>
      <c r="U267" s="49"/>
      <c r="V267" s="48"/>
      <c r="W267" s="49"/>
      <c r="X267" s="49"/>
      <c r="Y267" s="48"/>
      <c r="Z267" s="49"/>
      <c r="AA267" s="50"/>
      <c r="AB267" s="55">
        <f t="shared" si="13"/>
        <v>0</v>
      </c>
      <c r="AC267" s="67"/>
    </row>
    <row r="268" spans="2:29" hidden="1" x14ac:dyDescent="0.25">
      <c r="C268" s="54"/>
      <c r="D268" t="s">
        <v>356</v>
      </c>
      <c r="E268" s="35" t="s">
        <v>357</v>
      </c>
      <c r="F268" s="28">
        <v>1350</v>
      </c>
      <c r="G268" s="48"/>
      <c r="H268" s="49"/>
      <c r="I268" s="50"/>
      <c r="J268" s="49"/>
      <c r="K268" s="49"/>
      <c r="L268" s="50"/>
      <c r="M268" s="49"/>
      <c r="N268" s="49"/>
      <c r="O268" s="49"/>
      <c r="P268" s="48"/>
      <c r="Q268" s="49"/>
      <c r="R268" s="50"/>
      <c r="S268" s="49"/>
      <c r="T268" s="49"/>
      <c r="U268" s="49"/>
      <c r="V268" s="48"/>
      <c r="W268" s="49"/>
      <c r="X268" s="50"/>
      <c r="Y268" s="49"/>
      <c r="Z268" s="49"/>
      <c r="AA268" s="50"/>
      <c r="AB268" s="55">
        <f t="shared" si="13"/>
        <v>0</v>
      </c>
      <c r="AC268" s="67"/>
    </row>
    <row r="269" spans="2:29" hidden="1" x14ac:dyDescent="0.25">
      <c r="C269" s="54" t="s">
        <v>387</v>
      </c>
      <c r="D269" t="s">
        <v>318</v>
      </c>
      <c r="E269" s="35" t="s">
        <v>319</v>
      </c>
      <c r="G269" s="48"/>
      <c r="H269" s="49"/>
      <c r="I269" s="50"/>
      <c r="J269" s="49"/>
      <c r="K269" s="49"/>
      <c r="L269" s="49"/>
      <c r="M269" s="48"/>
      <c r="N269" s="49"/>
      <c r="O269" s="49"/>
      <c r="P269" s="48"/>
      <c r="Q269" s="49"/>
      <c r="R269" s="50"/>
      <c r="S269" s="49"/>
      <c r="T269" s="49"/>
      <c r="U269" s="49"/>
      <c r="V269" s="48"/>
      <c r="W269" s="49"/>
      <c r="X269" s="50"/>
      <c r="Y269" s="49"/>
      <c r="Z269" s="49"/>
      <c r="AA269" s="50"/>
      <c r="AB269" s="55">
        <f t="shared" si="13"/>
        <v>0</v>
      </c>
      <c r="AC269" s="67"/>
    </row>
    <row r="270" spans="2:29" hidden="1" x14ac:dyDescent="0.25">
      <c r="C270" s="54" t="s">
        <v>387</v>
      </c>
      <c r="D270" t="s">
        <v>320</v>
      </c>
      <c r="E270" s="35" t="s">
        <v>321</v>
      </c>
      <c r="G270" s="48"/>
      <c r="H270" s="49"/>
      <c r="I270" s="50"/>
      <c r="J270" s="49"/>
      <c r="K270" s="49"/>
      <c r="L270" s="50"/>
      <c r="M270" s="49"/>
      <c r="N270" s="49"/>
      <c r="O270" s="50"/>
      <c r="P270" s="49"/>
      <c r="Q270" s="49"/>
      <c r="R270" s="50"/>
      <c r="S270" s="49"/>
      <c r="T270" s="49"/>
      <c r="U270" s="49"/>
      <c r="V270" s="48"/>
      <c r="W270" s="49"/>
      <c r="X270" s="50"/>
      <c r="Y270" s="49"/>
      <c r="Z270" s="49"/>
      <c r="AA270" s="50"/>
      <c r="AB270" s="55">
        <f t="shared" si="13"/>
        <v>0</v>
      </c>
      <c r="AC270" s="67"/>
    </row>
    <row r="271" spans="2:29" hidden="1" x14ac:dyDescent="0.25">
      <c r="C271" s="54" t="s">
        <v>387</v>
      </c>
      <c r="D271" t="s">
        <v>322</v>
      </c>
      <c r="E271" s="35" t="s">
        <v>323</v>
      </c>
      <c r="G271" s="48"/>
      <c r="H271" s="49"/>
      <c r="I271" s="50"/>
      <c r="J271" s="49"/>
      <c r="K271" s="49"/>
      <c r="L271" s="50"/>
      <c r="M271" s="49"/>
      <c r="N271" s="49"/>
      <c r="O271" s="49"/>
      <c r="P271" s="48"/>
      <c r="Q271" s="49"/>
      <c r="R271" s="50"/>
      <c r="S271" s="49"/>
      <c r="T271" s="49"/>
      <c r="U271" s="49"/>
      <c r="V271" s="48"/>
      <c r="W271" s="49"/>
      <c r="X271" s="50"/>
      <c r="Y271" s="49"/>
      <c r="Z271" s="49"/>
      <c r="AA271" s="50"/>
      <c r="AB271" s="55">
        <f t="shared" si="13"/>
        <v>0</v>
      </c>
      <c r="AC271" s="67"/>
    </row>
    <row r="272" spans="2:29" hidden="1" x14ac:dyDescent="0.25">
      <c r="C272" s="54"/>
      <c r="D272" t="s">
        <v>358</v>
      </c>
      <c r="E272" s="35" t="s">
        <v>359</v>
      </c>
      <c r="F272" s="28">
        <v>1350</v>
      </c>
      <c r="G272" s="48"/>
      <c r="H272" s="49"/>
      <c r="I272" s="50"/>
      <c r="J272" s="49"/>
      <c r="K272" s="49"/>
      <c r="L272" s="50"/>
      <c r="M272" s="49"/>
      <c r="N272" s="49"/>
      <c r="O272" s="49"/>
      <c r="P272" s="48"/>
      <c r="Q272" s="49"/>
      <c r="R272" s="50"/>
      <c r="S272" s="49"/>
      <c r="T272" s="49"/>
      <c r="U272" s="49"/>
      <c r="V272" s="48"/>
      <c r="W272" s="49"/>
      <c r="X272" s="50"/>
      <c r="Y272" s="49"/>
      <c r="Z272" s="49"/>
      <c r="AA272" s="50"/>
      <c r="AB272" s="55">
        <f t="shared" si="13"/>
        <v>0</v>
      </c>
      <c r="AC272" s="67"/>
    </row>
    <row r="273" spans="2:29" ht="15" hidden="1" customHeight="1" x14ac:dyDescent="0.25">
      <c r="B273" t="s">
        <v>360</v>
      </c>
      <c r="C273" t="s">
        <v>387</v>
      </c>
      <c r="D273" s="112" t="s">
        <v>404</v>
      </c>
      <c r="E273" s="112"/>
      <c r="F273" s="66"/>
      <c r="G273" s="48"/>
      <c r="H273" s="49"/>
      <c r="I273" s="50"/>
      <c r="K273" s="49"/>
      <c r="L273" s="50"/>
      <c r="M273" s="49"/>
      <c r="N273" s="49"/>
      <c r="O273" s="49"/>
      <c r="P273" s="48"/>
      <c r="Q273" s="49"/>
      <c r="R273" s="50"/>
      <c r="S273" s="49"/>
      <c r="T273" s="49"/>
      <c r="U273" s="49"/>
      <c r="V273" s="48"/>
      <c r="W273" s="49"/>
      <c r="X273" s="50"/>
      <c r="Y273" s="49"/>
      <c r="Z273" s="49"/>
      <c r="AA273" s="50"/>
      <c r="AB273" s="53">
        <f>SUM(AB274:AB275)</f>
        <v>0</v>
      </c>
      <c r="AC273" s="67"/>
    </row>
    <row r="274" spans="2:29" ht="15" hidden="1" customHeight="1" x14ac:dyDescent="0.25">
      <c r="C274" s="54" t="s">
        <v>387</v>
      </c>
      <c r="D274" t="s">
        <v>405</v>
      </c>
      <c r="E274" s="35" t="s">
        <v>406</v>
      </c>
      <c r="F274" s="28">
        <v>3033</v>
      </c>
      <c r="G274" s="48"/>
      <c r="H274" s="49"/>
      <c r="I274" s="50"/>
      <c r="J274" s="48"/>
      <c r="K274" s="49"/>
      <c r="L274" s="50"/>
      <c r="M274" s="49"/>
      <c r="N274" s="49"/>
      <c r="O274" s="49"/>
      <c r="P274" s="48"/>
      <c r="Q274" s="49"/>
      <c r="R274" s="49"/>
      <c r="S274" s="48"/>
      <c r="T274" s="49"/>
      <c r="U274" s="50"/>
      <c r="V274" s="49"/>
      <c r="W274" s="49"/>
      <c r="X274" s="50"/>
      <c r="Y274" s="49"/>
      <c r="Z274" s="49"/>
      <c r="AA274" s="50"/>
      <c r="AB274" s="55">
        <f>SUM(G274:AA274)*F274</f>
        <v>0</v>
      </c>
      <c r="AC274" s="67"/>
    </row>
    <row r="275" spans="2:29" ht="15" hidden="1" customHeight="1" x14ac:dyDescent="0.25">
      <c r="B275" t="s">
        <v>407</v>
      </c>
      <c r="C275" s="54" t="s">
        <v>387</v>
      </c>
      <c r="D275" t="s">
        <v>408</v>
      </c>
      <c r="E275" s="35" t="s">
        <v>409</v>
      </c>
      <c r="F275" s="28">
        <v>3200</v>
      </c>
      <c r="G275" s="48"/>
      <c r="H275" s="49"/>
      <c r="I275" s="50"/>
      <c r="J275" s="48"/>
      <c r="K275" s="49"/>
      <c r="L275" s="50"/>
      <c r="M275" s="49"/>
      <c r="N275" s="49"/>
      <c r="O275" s="49"/>
      <c r="P275" s="48"/>
      <c r="Q275" s="49"/>
      <c r="R275" s="49"/>
      <c r="S275" s="48"/>
      <c r="T275" s="49"/>
      <c r="U275" s="50"/>
      <c r="V275" s="49"/>
      <c r="W275" s="49"/>
      <c r="X275" s="50"/>
      <c r="Y275" s="49"/>
      <c r="Z275" s="49"/>
      <c r="AA275" s="50"/>
      <c r="AB275" s="55">
        <f>SUM(G275:AA275)*F275</f>
        <v>0</v>
      </c>
      <c r="AC275" s="67"/>
    </row>
    <row r="276" spans="2:29" hidden="1" x14ac:dyDescent="0.25">
      <c r="B276" t="s">
        <v>407</v>
      </c>
      <c r="C276" t="s">
        <v>387</v>
      </c>
      <c r="D276" s="112" t="s">
        <v>410</v>
      </c>
      <c r="E276" s="112"/>
      <c r="F276" s="66"/>
      <c r="G276" s="48"/>
      <c r="H276" s="49"/>
      <c r="I276" s="50"/>
      <c r="K276" s="49"/>
      <c r="L276" s="50"/>
      <c r="M276" s="49"/>
      <c r="N276" s="49"/>
      <c r="O276" s="49"/>
      <c r="P276" s="48"/>
      <c r="Q276" s="49"/>
      <c r="R276" s="49"/>
      <c r="S276" s="48"/>
      <c r="T276" s="49"/>
      <c r="U276" s="49"/>
      <c r="V276" s="48"/>
      <c r="W276" s="49"/>
      <c r="X276" s="49"/>
      <c r="Y276" s="48"/>
      <c r="Z276" s="49"/>
      <c r="AA276" s="50"/>
      <c r="AB276" s="53">
        <f>AB277+AB278</f>
        <v>0</v>
      </c>
      <c r="AC276" s="67"/>
    </row>
    <row r="277" spans="2:29" hidden="1" x14ac:dyDescent="0.25">
      <c r="C277" s="54" t="s">
        <v>387</v>
      </c>
      <c r="D277" t="s">
        <v>405</v>
      </c>
      <c r="E277" s="35" t="s">
        <v>406</v>
      </c>
      <c r="F277" s="28">
        <v>1440</v>
      </c>
      <c r="G277" s="48"/>
      <c r="H277" s="49"/>
      <c r="I277" s="50"/>
      <c r="J277" s="48"/>
      <c r="K277" s="49"/>
      <c r="L277" s="50"/>
      <c r="M277" s="49"/>
      <c r="N277" s="49"/>
      <c r="O277" s="49"/>
      <c r="P277" s="48"/>
      <c r="Q277" s="49"/>
      <c r="R277" s="49"/>
      <c r="S277" s="48"/>
      <c r="T277" s="49"/>
      <c r="U277" s="49"/>
      <c r="V277" s="48"/>
      <c r="W277" s="49"/>
      <c r="X277" s="49"/>
      <c r="Y277" s="48"/>
      <c r="Z277" s="49"/>
      <c r="AA277" s="49"/>
      <c r="AB277" s="55">
        <f>SUM(G277:AA277)*F277</f>
        <v>0</v>
      </c>
      <c r="AC277" s="67"/>
    </row>
    <row r="278" spans="2:29" ht="15" hidden="1" customHeight="1" x14ac:dyDescent="0.25">
      <c r="B278" t="s">
        <v>407</v>
      </c>
      <c r="C278" s="54" t="s">
        <v>387</v>
      </c>
      <c r="D278" t="s">
        <v>408</v>
      </c>
      <c r="E278" s="35" t="s">
        <v>409</v>
      </c>
      <c r="F278" s="28">
        <v>1500</v>
      </c>
      <c r="G278" s="48"/>
      <c r="H278" s="49"/>
      <c r="I278" s="50"/>
      <c r="J278" s="48"/>
      <c r="K278" s="49"/>
      <c r="L278" s="50"/>
      <c r="M278" s="49"/>
      <c r="N278" s="49"/>
      <c r="O278" s="49"/>
      <c r="P278" s="48"/>
      <c r="Q278" s="49"/>
      <c r="R278" s="49"/>
      <c r="S278" s="48"/>
      <c r="T278" s="49"/>
      <c r="U278" s="49"/>
      <c r="V278" s="48"/>
      <c r="W278" s="49"/>
      <c r="X278" s="49"/>
      <c r="Y278" s="48"/>
      <c r="Z278" s="49"/>
      <c r="AA278" s="49"/>
      <c r="AB278" s="55">
        <f>SUM(G278:AA278)*F278</f>
        <v>0</v>
      </c>
      <c r="AC278" s="67"/>
    </row>
    <row r="279" spans="2:29" ht="15" hidden="1" customHeight="1" x14ac:dyDescent="0.25">
      <c r="B279" t="s">
        <v>407</v>
      </c>
      <c r="C279" t="s">
        <v>387</v>
      </c>
      <c r="D279" s="112" t="s">
        <v>411</v>
      </c>
      <c r="E279" s="112"/>
      <c r="F279" s="66"/>
      <c r="G279" s="48"/>
      <c r="H279" s="49"/>
      <c r="I279" s="50"/>
      <c r="J279" s="48"/>
      <c r="K279" s="49"/>
      <c r="L279" s="50"/>
      <c r="M279" s="49"/>
      <c r="N279" s="49"/>
      <c r="O279" s="49"/>
      <c r="P279" s="48"/>
      <c r="Q279" s="49"/>
      <c r="R279" s="49"/>
      <c r="S279" s="48"/>
      <c r="T279" s="49"/>
      <c r="U279" s="49"/>
      <c r="V279" s="48"/>
      <c r="W279" s="49"/>
      <c r="X279" s="49"/>
      <c r="Y279" s="48"/>
      <c r="Z279" s="49"/>
      <c r="AA279" s="49"/>
      <c r="AB279" s="53">
        <f>SUM(AB280:AB281)</f>
        <v>0</v>
      </c>
      <c r="AC279" s="67"/>
    </row>
    <row r="280" spans="2:29" ht="15" hidden="1" customHeight="1" x14ac:dyDescent="0.25">
      <c r="C280" s="54" t="s">
        <v>387</v>
      </c>
      <c r="D280" s="78" t="s">
        <v>412</v>
      </c>
      <c r="E280" s="35" t="s">
        <v>413</v>
      </c>
      <c r="F280" s="28">
        <v>2880</v>
      </c>
      <c r="G280" s="48"/>
      <c r="H280" s="49"/>
      <c r="I280" s="50"/>
      <c r="J280" s="48"/>
      <c r="K280" s="49"/>
      <c r="L280" s="50"/>
      <c r="M280" s="49"/>
      <c r="N280" s="49"/>
      <c r="O280" s="49"/>
      <c r="P280" s="48"/>
      <c r="Q280" s="49"/>
      <c r="R280" s="50"/>
      <c r="S280" s="49"/>
      <c r="T280" s="49"/>
      <c r="U280" s="49"/>
      <c r="V280" s="48"/>
      <c r="W280" s="49"/>
      <c r="X280" s="50"/>
      <c r="Y280" s="49"/>
      <c r="Z280" s="49"/>
      <c r="AA280" s="50"/>
      <c r="AB280" s="55">
        <f>SUM(G280:AA280)*F280</f>
        <v>0</v>
      </c>
      <c r="AC280" s="67"/>
    </row>
    <row r="281" spans="2:29" ht="15" hidden="1" customHeight="1" x14ac:dyDescent="0.25">
      <c r="B281" t="s">
        <v>407</v>
      </c>
      <c r="C281" s="54" t="s">
        <v>387</v>
      </c>
      <c r="D281" s="78" t="s">
        <v>414</v>
      </c>
      <c r="E281" s="35" t="s">
        <v>415</v>
      </c>
      <c r="F281" s="28">
        <v>3840</v>
      </c>
      <c r="G281" s="48"/>
      <c r="H281" s="49"/>
      <c r="I281" s="50"/>
      <c r="J281" s="48"/>
      <c r="K281" s="49"/>
      <c r="L281" s="50"/>
      <c r="M281" s="49"/>
      <c r="N281" s="49"/>
      <c r="O281" s="49"/>
      <c r="P281" s="48"/>
      <c r="Q281" s="49"/>
      <c r="R281" s="49"/>
      <c r="S281" s="48"/>
      <c r="T281" s="49"/>
      <c r="U281" s="49"/>
      <c r="V281" s="48"/>
      <c r="W281" s="49"/>
      <c r="X281" s="49"/>
      <c r="Y281" s="48"/>
      <c r="Z281" s="49"/>
      <c r="AA281" s="50"/>
      <c r="AB281" s="55">
        <f>SUM(G281:AA281)*F281</f>
        <v>0</v>
      </c>
      <c r="AC281" s="67"/>
    </row>
    <row r="282" spans="2:29" hidden="1" x14ac:dyDescent="0.25">
      <c r="B282" t="s">
        <v>407</v>
      </c>
      <c r="C282" t="s">
        <v>387</v>
      </c>
      <c r="D282" s="112" t="s">
        <v>416</v>
      </c>
      <c r="E282" s="112"/>
      <c r="F282" s="66"/>
      <c r="G282" s="48"/>
      <c r="H282" s="49"/>
      <c r="I282" s="50"/>
      <c r="K282" s="49"/>
      <c r="L282" s="50"/>
      <c r="M282" s="49"/>
      <c r="N282" s="49"/>
      <c r="O282" s="49"/>
      <c r="P282" s="48"/>
      <c r="Q282" s="49"/>
      <c r="R282" s="49"/>
      <c r="S282" s="48"/>
      <c r="T282" s="49"/>
      <c r="U282" s="49"/>
      <c r="V282" s="48"/>
      <c r="W282" s="49"/>
      <c r="X282" s="49"/>
      <c r="Y282" s="48"/>
      <c r="Z282" s="49"/>
      <c r="AA282" s="50"/>
      <c r="AB282" s="53">
        <f>SUM(AB283:AB291)</f>
        <v>0</v>
      </c>
      <c r="AC282" s="67"/>
    </row>
    <row r="283" spans="2:29" ht="15" hidden="1" customHeight="1" x14ac:dyDescent="0.25">
      <c r="C283" s="54" t="s">
        <v>387</v>
      </c>
      <c r="D283" s="78" t="s">
        <v>412</v>
      </c>
      <c r="E283" s="35" t="s">
        <v>413</v>
      </c>
      <c r="F283" s="28">
        <v>3360</v>
      </c>
      <c r="G283" s="48"/>
      <c r="H283" s="49"/>
      <c r="I283" s="50"/>
      <c r="J283" s="48"/>
      <c r="K283" s="49"/>
      <c r="L283" s="50"/>
      <c r="M283" s="49"/>
      <c r="N283" s="49"/>
      <c r="O283" s="49"/>
      <c r="P283" s="48"/>
      <c r="Q283" s="49"/>
      <c r="R283" s="50"/>
      <c r="S283" s="49"/>
      <c r="T283" s="49"/>
      <c r="U283" s="49"/>
      <c r="V283" s="48"/>
      <c r="W283" s="49"/>
      <c r="X283" s="50"/>
      <c r="Y283" s="49"/>
      <c r="Z283" s="49"/>
      <c r="AA283" s="50"/>
      <c r="AB283" s="55">
        <f t="shared" ref="AB283:AB291" si="14">SUM(G283:AA283)*F283</f>
        <v>0</v>
      </c>
      <c r="AC283" s="67"/>
    </row>
    <row r="284" spans="2:29" ht="15" hidden="1" customHeight="1" x14ac:dyDescent="0.25">
      <c r="B284" t="s">
        <v>407</v>
      </c>
      <c r="C284" s="54" t="s">
        <v>387</v>
      </c>
      <c r="D284" s="78" t="s">
        <v>414</v>
      </c>
      <c r="E284" s="35" t="s">
        <v>415</v>
      </c>
      <c r="F284" s="28">
        <v>2520</v>
      </c>
      <c r="G284" s="48"/>
      <c r="H284" s="49"/>
      <c r="I284" s="50"/>
      <c r="J284" s="48"/>
      <c r="K284" s="49"/>
      <c r="L284" s="50"/>
      <c r="M284" s="49"/>
      <c r="N284" s="49"/>
      <c r="O284" s="49"/>
      <c r="P284" s="48"/>
      <c r="Q284" s="49"/>
      <c r="R284" s="49"/>
      <c r="S284" s="48"/>
      <c r="T284" s="49"/>
      <c r="U284" s="49"/>
      <c r="V284" s="48"/>
      <c r="W284" s="49"/>
      <c r="X284" s="49"/>
      <c r="Y284" s="48"/>
      <c r="Z284" s="49"/>
      <c r="AA284" s="50"/>
      <c r="AB284" s="55">
        <f t="shared" si="14"/>
        <v>0</v>
      </c>
      <c r="AC284" s="67"/>
    </row>
    <row r="285" spans="2:29" ht="15" hidden="1" customHeight="1" x14ac:dyDescent="0.25">
      <c r="B285" t="s">
        <v>407</v>
      </c>
      <c r="C285" s="54" t="s">
        <v>387</v>
      </c>
      <c r="D285" t="s">
        <v>417</v>
      </c>
      <c r="E285" s="35" t="s">
        <v>418</v>
      </c>
      <c r="F285" s="28">
        <v>1200</v>
      </c>
      <c r="G285" s="48"/>
      <c r="H285" s="49"/>
      <c r="I285" s="50"/>
      <c r="J285" s="48"/>
      <c r="K285" s="49"/>
      <c r="L285" s="50"/>
      <c r="M285" s="49"/>
      <c r="N285" s="49"/>
      <c r="O285" s="49"/>
      <c r="P285" s="48"/>
      <c r="Q285" s="49"/>
      <c r="R285" s="50"/>
      <c r="S285" s="49"/>
      <c r="T285" s="49"/>
      <c r="U285" s="49"/>
      <c r="V285" s="48"/>
      <c r="W285" s="49"/>
      <c r="X285" s="50"/>
      <c r="Y285" s="49"/>
      <c r="Z285" s="49"/>
      <c r="AA285" s="50"/>
      <c r="AB285" s="55">
        <f t="shared" si="14"/>
        <v>0</v>
      </c>
      <c r="AC285" s="67"/>
    </row>
    <row r="286" spans="2:29" ht="15" hidden="1" customHeight="1" x14ac:dyDescent="0.25">
      <c r="B286" t="s">
        <v>407</v>
      </c>
      <c r="C286" s="54" t="s">
        <v>387</v>
      </c>
      <c r="D286" t="s">
        <v>419</v>
      </c>
      <c r="E286" s="35" t="s">
        <v>420</v>
      </c>
      <c r="F286" s="28">
        <v>960</v>
      </c>
      <c r="G286" s="48"/>
      <c r="H286" s="49"/>
      <c r="I286" s="50"/>
      <c r="J286" s="48"/>
      <c r="K286" s="49"/>
      <c r="L286" s="50"/>
      <c r="M286" s="49"/>
      <c r="N286" s="49"/>
      <c r="O286" s="49"/>
      <c r="P286" s="48"/>
      <c r="Q286" s="49"/>
      <c r="R286" s="50"/>
      <c r="S286" s="49"/>
      <c r="T286" s="49"/>
      <c r="U286" s="49"/>
      <c r="V286" s="48"/>
      <c r="W286" s="49"/>
      <c r="X286" s="50"/>
      <c r="Y286" s="49"/>
      <c r="Z286" s="49"/>
      <c r="AA286" s="50"/>
      <c r="AB286" s="55">
        <f t="shared" si="14"/>
        <v>0</v>
      </c>
      <c r="AC286" s="67"/>
    </row>
    <row r="287" spans="2:29" hidden="1" x14ac:dyDescent="0.25">
      <c r="B287" t="s">
        <v>407</v>
      </c>
      <c r="C287" s="54" t="s">
        <v>387</v>
      </c>
      <c r="D287" t="s">
        <v>421</v>
      </c>
      <c r="E287" s="35" t="s">
        <v>422</v>
      </c>
      <c r="F287" s="28">
        <v>975</v>
      </c>
      <c r="G287" s="48"/>
      <c r="H287" s="49"/>
      <c r="I287" s="50"/>
      <c r="J287" s="48"/>
      <c r="K287" s="49"/>
      <c r="L287" s="50"/>
      <c r="M287" s="49"/>
      <c r="N287" s="49"/>
      <c r="O287" s="49"/>
      <c r="P287" s="48"/>
      <c r="Q287" s="49"/>
      <c r="R287" s="50"/>
      <c r="S287" s="49"/>
      <c r="T287" s="49"/>
      <c r="U287" s="49"/>
      <c r="V287" s="48"/>
      <c r="W287" s="49"/>
      <c r="X287" s="50"/>
      <c r="Y287" s="49"/>
      <c r="Z287" s="49"/>
      <c r="AA287" s="50"/>
      <c r="AB287" s="55">
        <f t="shared" si="14"/>
        <v>0</v>
      </c>
      <c r="AC287" s="67"/>
    </row>
    <row r="288" spans="2:29" hidden="1" x14ac:dyDescent="0.25">
      <c r="B288" t="s">
        <v>407</v>
      </c>
      <c r="C288" s="54"/>
      <c r="D288" t="s">
        <v>423</v>
      </c>
      <c r="E288" s="35" t="s">
        <v>424</v>
      </c>
      <c r="F288" s="28">
        <v>1000</v>
      </c>
      <c r="G288" s="48"/>
      <c r="H288" s="49"/>
      <c r="I288" s="50"/>
      <c r="J288" s="48"/>
      <c r="K288" s="49"/>
      <c r="L288" s="50"/>
      <c r="M288" s="49"/>
      <c r="N288" s="49"/>
      <c r="O288" s="49"/>
      <c r="P288" s="48"/>
      <c r="Q288" s="49"/>
      <c r="R288" s="50"/>
      <c r="S288" s="49"/>
      <c r="T288" s="49"/>
      <c r="U288" s="49"/>
      <c r="V288" s="48"/>
      <c r="W288" s="49"/>
      <c r="X288" s="50"/>
      <c r="Y288" s="49"/>
      <c r="Z288" s="49"/>
      <c r="AA288" s="50"/>
      <c r="AB288" s="55">
        <f t="shared" si="14"/>
        <v>0</v>
      </c>
      <c r="AC288" s="67"/>
    </row>
    <row r="289" spans="2:29" hidden="1" x14ac:dyDescent="0.25">
      <c r="B289" t="s">
        <v>407</v>
      </c>
      <c r="C289" s="54"/>
      <c r="D289" t="s">
        <v>425</v>
      </c>
      <c r="E289" s="35" t="s">
        <v>426</v>
      </c>
      <c r="F289" s="28">
        <v>960</v>
      </c>
      <c r="G289" s="48"/>
      <c r="H289" s="49"/>
      <c r="I289" s="50"/>
      <c r="J289" s="48"/>
      <c r="K289" s="49"/>
      <c r="L289" s="50"/>
      <c r="M289" s="49"/>
      <c r="N289" s="49"/>
      <c r="O289" s="49"/>
      <c r="P289" s="48"/>
      <c r="Q289" s="49"/>
      <c r="R289" s="50"/>
      <c r="S289" s="49"/>
      <c r="T289" s="49"/>
      <c r="U289" s="49"/>
      <c r="V289" s="48"/>
      <c r="W289" s="49"/>
      <c r="X289" s="50"/>
      <c r="Y289" s="49"/>
      <c r="Z289" s="49"/>
      <c r="AA289" s="50"/>
      <c r="AB289" s="55">
        <f t="shared" si="14"/>
        <v>0</v>
      </c>
      <c r="AC289" s="67"/>
    </row>
    <row r="290" spans="2:29" hidden="1" x14ac:dyDescent="0.25">
      <c r="B290" t="s">
        <v>407</v>
      </c>
      <c r="C290" s="54"/>
      <c r="D290" t="s">
        <v>427</v>
      </c>
      <c r="E290" s="35" t="s">
        <v>428</v>
      </c>
      <c r="F290" s="28">
        <v>1200</v>
      </c>
      <c r="G290" s="48"/>
      <c r="H290" s="49"/>
      <c r="I290" s="50"/>
      <c r="J290" s="48"/>
      <c r="K290" s="49"/>
      <c r="L290" s="50"/>
      <c r="M290" s="49"/>
      <c r="N290" s="49"/>
      <c r="O290" s="49"/>
      <c r="P290" s="48"/>
      <c r="Q290" s="49"/>
      <c r="R290" s="50"/>
      <c r="S290" s="49"/>
      <c r="T290" s="49"/>
      <c r="U290" s="49"/>
      <c r="V290" s="48"/>
      <c r="W290" s="49"/>
      <c r="X290" s="50"/>
      <c r="Y290" s="49"/>
      <c r="Z290" s="49"/>
      <c r="AA290" s="50"/>
      <c r="AB290" s="55">
        <f t="shared" si="14"/>
        <v>0</v>
      </c>
      <c r="AC290" s="67"/>
    </row>
    <row r="291" spans="2:29" hidden="1" x14ac:dyDescent="0.25">
      <c r="B291" t="s">
        <v>407</v>
      </c>
      <c r="C291" s="54"/>
      <c r="D291" t="s">
        <v>423</v>
      </c>
      <c r="E291" s="35" t="s">
        <v>424</v>
      </c>
      <c r="F291" s="28">
        <v>1000</v>
      </c>
      <c r="G291" s="48"/>
      <c r="H291" s="49"/>
      <c r="I291" s="50"/>
      <c r="J291" s="48"/>
      <c r="K291" s="49"/>
      <c r="L291" s="50"/>
      <c r="M291" s="49"/>
      <c r="N291" s="49"/>
      <c r="O291" s="49"/>
      <c r="P291" s="48"/>
      <c r="Q291" s="49"/>
      <c r="R291" s="50"/>
      <c r="S291" s="49"/>
      <c r="T291" s="49"/>
      <c r="U291" s="49"/>
      <c r="V291" s="48"/>
      <c r="W291" s="49"/>
      <c r="X291" s="50"/>
      <c r="Y291" s="49"/>
      <c r="Z291" s="49"/>
      <c r="AA291" s="50"/>
      <c r="AB291" s="55">
        <f t="shared" si="14"/>
        <v>0</v>
      </c>
      <c r="AC291" s="67"/>
    </row>
    <row r="292" spans="2:29" hidden="1" x14ac:dyDescent="0.25">
      <c r="B292" t="s">
        <v>407</v>
      </c>
      <c r="C292" t="s">
        <v>387</v>
      </c>
      <c r="D292" s="112" t="s">
        <v>429</v>
      </c>
      <c r="E292" s="112"/>
      <c r="F292" s="66"/>
      <c r="G292" s="48"/>
      <c r="H292" s="49"/>
      <c r="I292" s="50"/>
      <c r="J292" s="48"/>
      <c r="K292" s="49"/>
      <c r="L292" s="50"/>
      <c r="M292" s="49"/>
      <c r="N292" s="49"/>
      <c r="O292" s="49"/>
      <c r="P292" s="48"/>
      <c r="Q292" s="49"/>
      <c r="R292" s="50"/>
      <c r="S292" s="49"/>
      <c r="T292" s="49"/>
      <c r="U292" s="49"/>
      <c r="V292" s="48"/>
      <c r="W292" s="49"/>
      <c r="X292" s="50"/>
      <c r="Y292" s="49"/>
      <c r="Z292" s="49"/>
      <c r="AA292" s="50"/>
      <c r="AB292" s="53">
        <f>AB293</f>
        <v>0</v>
      </c>
      <c r="AC292" s="67"/>
    </row>
    <row r="293" spans="2:29" hidden="1" x14ac:dyDescent="0.25">
      <c r="B293" t="s">
        <v>407</v>
      </c>
      <c r="C293" s="54" t="s">
        <v>387</v>
      </c>
      <c r="D293" s="78" t="s">
        <v>430</v>
      </c>
      <c r="E293" s="35" t="s">
        <v>431</v>
      </c>
      <c r="F293" s="28">
        <v>200</v>
      </c>
      <c r="G293" s="48"/>
      <c r="H293" s="49"/>
      <c r="I293" s="50"/>
      <c r="J293" s="48"/>
      <c r="K293" s="49"/>
      <c r="L293" s="50"/>
      <c r="M293" s="49"/>
      <c r="N293" s="49"/>
      <c r="O293" s="49"/>
      <c r="P293" s="48"/>
      <c r="Q293" s="49"/>
      <c r="R293" s="50"/>
      <c r="S293" s="49"/>
      <c r="T293" s="49"/>
      <c r="U293" s="49"/>
      <c r="V293" s="48"/>
      <c r="W293" s="49"/>
      <c r="X293" s="50"/>
      <c r="Y293" s="49"/>
      <c r="Z293" s="49"/>
      <c r="AA293" s="50"/>
      <c r="AB293" s="55">
        <f>SUM(G293:AA293)*F293</f>
        <v>0</v>
      </c>
      <c r="AC293" s="67"/>
    </row>
    <row r="294" spans="2:29" ht="15" hidden="1" customHeight="1" x14ac:dyDescent="0.25">
      <c r="B294" t="s">
        <v>407</v>
      </c>
      <c r="C294" t="s">
        <v>387</v>
      </c>
      <c r="D294" s="112" t="s">
        <v>432</v>
      </c>
      <c r="E294" s="112"/>
      <c r="F294" s="66"/>
      <c r="G294" s="48"/>
      <c r="H294" s="49"/>
      <c r="I294" s="50"/>
      <c r="K294" s="49"/>
      <c r="L294" s="50"/>
      <c r="M294" s="49"/>
      <c r="N294" s="49"/>
      <c r="O294" s="49"/>
      <c r="P294" s="48"/>
      <c r="Q294" s="49"/>
      <c r="R294" s="50"/>
      <c r="S294" s="49"/>
      <c r="T294" s="49"/>
      <c r="U294" s="49"/>
      <c r="V294" s="48"/>
      <c r="W294" s="49"/>
      <c r="X294" s="50"/>
      <c r="Y294" s="49"/>
      <c r="Z294" s="49"/>
      <c r="AA294" s="50"/>
      <c r="AB294" s="53">
        <f>+AB295+AB296</f>
        <v>0</v>
      </c>
      <c r="AC294" s="67"/>
    </row>
    <row r="295" spans="2:29" ht="15" hidden="1" customHeight="1" x14ac:dyDescent="0.25">
      <c r="B295" t="s">
        <v>407</v>
      </c>
      <c r="C295" s="54" t="s">
        <v>387</v>
      </c>
      <c r="D295" t="s">
        <v>433</v>
      </c>
      <c r="E295" s="35" t="s">
        <v>434</v>
      </c>
      <c r="F295" s="28">
        <v>1200</v>
      </c>
      <c r="G295" s="48"/>
      <c r="H295" s="49"/>
      <c r="I295" s="50"/>
      <c r="K295" s="49"/>
      <c r="L295" s="50"/>
      <c r="M295" s="49"/>
      <c r="N295" s="49"/>
      <c r="O295" s="49"/>
      <c r="P295" s="48"/>
      <c r="Q295" s="49"/>
      <c r="R295" s="50"/>
      <c r="S295" s="49"/>
      <c r="T295" s="49"/>
      <c r="U295" s="49"/>
      <c r="V295" s="48"/>
      <c r="W295" s="49"/>
      <c r="X295" s="50"/>
      <c r="Y295" s="49"/>
      <c r="Z295" s="49"/>
      <c r="AA295" s="50"/>
      <c r="AB295" s="55">
        <f>SUM(G295:AA295)*F295</f>
        <v>0</v>
      </c>
      <c r="AC295" s="67"/>
    </row>
    <row r="296" spans="2:29" ht="15" hidden="1" customHeight="1" x14ac:dyDescent="0.25">
      <c r="C296" s="54"/>
      <c r="D296" t="s">
        <v>435</v>
      </c>
      <c r="E296" s="35" t="s">
        <v>436</v>
      </c>
      <c r="G296" s="48"/>
      <c r="H296" s="49"/>
      <c r="I296" s="50"/>
      <c r="J296" s="48"/>
      <c r="K296" s="49"/>
      <c r="L296" s="50"/>
      <c r="M296" s="49"/>
      <c r="N296" s="49"/>
      <c r="O296" s="49"/>
      <c r="P296" s="48"/>
      <c r="Q296" s="49"/>
      <c r="R296" s="50"/>
      <c r="S296" s="49"/>
      <c r="T296" s="49"/>
      <c r="U296" s="49"/>
      <c r="V296" s="48"/>
      <c r="W296" s="49"/>
      <c r="X296" s="50"/>
      <c r="Y296" s="49"/>
      <c r="Z296" s="49"/>
      <c r="AA296" s="50"/>
      <c r="AB296" s="55">
        <f>SUM(G296:AA296)*F296</f>
        <v>0</v>
      </c>
      <c r="AC296" s="67"/>
    </row>
    <row r="297" spans="2:29" ht="15" hidden="1" customHeight="1" x14ac:dyDescent="0.25">
      <c r="B297" t="s">
        <v>407</v>
      </c>
      <c r="C297" t="s">
        <v>387</v>
      </c>
      <c r="D297" s="112" t="s">
        <v>437</v>
      </c>
      <c r="E297" s="112"/>
      <c r="F297" s="66"/>
      <c r="G297" s="48"/>
      <c r="H297" s="49"/>
      <c r="I297" s="50"/>
      <c r="J297" s="48"/>
      <c r="K297" s="49"/>
      <c r="L297" s="50"/>
      <c r="M297" s="49"/>
      <c r="N297" s="49"/>
      <c r="O297" s="49"/>
      <c r="P297" s="48"/>
      <c r="Q297" s="49"/>
      <c r="R297" s="50"/>
      <c r="S297" s="49"/>
      <c r="T297" s="49"/>
      <c r="U297" s="49"/>
      <c r="V297" s="48"/>
      <c r="W297" s="49"/>
      <c r="X297" s="50"/>
      <c r="Y297" s="49"/>
      <c r="Z297" s="49"/>
      <c r="AA297" s="50"/>
      <c r="AB297" s="53">
        <f>SUM(AB298:AB306)</f>
        <v>0</v>
      </c>
      <c r="AC297" s="67"/>
    </row>
    <row r="298" spans="2:29" ht="15" hidden="1" customHeight="1" x14ac:dyDescent="0.25">
      <c r="B298" t="s">
        <v>147</v>
      </c>
      <c r="C298" s="54" t="s">
        <v>387</v>
      </c>
      <c r="D298" t="s">
        <v>438</v>
      </c>
      <c r="E298" s="35" t="s">
        <v>439</v>
      </c>
      <c r="G298" s="48"/>
      <c r="H298" s="49"/>
      <c r="I298" s="50"/>
      <c r="J298" s="48"/>
      <c r="K298" s="49"/>
      <c r="L298" s="50"/>
      <c r="M298" s="49"/>
      <c r="N298" s="49"/>
      <c r="O298" s="49"/>
      <c r="P298" s="48"/>
      <c r="Q298" s="49"/>
      <c r="R298" s="50"/>
      <c r="S298" s="49"/>
      <c r="T298" s="49"/>
      <c r="U298" s="49"/>
      <c r="V298" s="48"/>
      <c r="W298" s="49"/>
      <c r="X298" s="50"/>
      <c r="Y298" s="49"/>
      <c r="Z298" s="49"/>
      <c r="AA298" s="50"/>
      <c r="AB298" s="55">
        <f t="shared" ref="AB298:AB303" si="15">SUM(G298:AA298)*F298</f>
        <v>0</v>
      </c>
      <c r="AC298" s="67"/>
    </row>
    <row r="299" spans="2:29" ht="15" hidden="1" customHeight="1" x14ac:dyDescent="0.25">
      <c r="B299" t="s">
        <v>147</v>
      </c>
      <c r="C299" s="54" t="s">
        <v>387</v>
      </c>
      <c r="D299" t="s">
        <v>440</v>
      </c>
      <c r="E299" s="35" t="s">
        <v>441</v>
      </c>
      <c r="G299" s="48"/>
      <c r="H299" s="49"/>
      <c r="I299" s="50"/>
      <c r="J299" s="48"/>
      <c r="K299" s="49"/>
      <c r="L299" s="50"/>
      <c r="M299" s="49"/>
      <c r="N299" s="49"/>
      <c r="O299" s="49"/>
      <c r="P299" s="48"/>
      <c r="Q299" s="49"/>
      <c r="R299" s="50"/>
      <c r="S299" s="49"/>
      <c r="T299" s="49"/>
      <c r="U299" s="49"/>
      <c r="V299" s="48"/>
      <c r="W299" s="49"/>
      <c r="X299" s="50"/>
      <c r="Y299" s="49"/>
      <c r="Z299" s="49"/>
      <c r="AA299" s="50"/>
      <c r="AB299" s="55">
        <f t="shared" si="15"/>
        <v>0</v>
      </c>
      <c r="AC299" s="67"/>
    </row>
    <row r="300" spans="2:29" ht="15" hidden="1" customHeight="1" x14ac:dyDescent="0.25">
      <c r="B300" t="s">
        <v>147</v>
      </c>
      <c r="C300" s="54" t="s">
        <v>387</v>
      </c>
      <c r="D300" t="s">
        <v>442</v>
      </c>
      <c r="E300" s="35" t="s">
        <v>443</v>
      </c>
      <c r="G300" s="48"/>
      <c r="H300" s="49"/>
      <c r="I300" s="50"/>
      <c r="J300" s="48"/>
      <c r="K300" s="49"/>
      <c r="L300" s="50"/>
      <c r="M300" s="49"/>
      <c r="N300" s="49"/>
      <c r="O300" s="49"/>
      <c r="P300" s="48"/>
      <c r="Q300" s="49"/>
      <c r="R300" s="50"/>
      <c r="S300" s="49"/>
      <c r="T300" s="49"/>
      <c r="U300" s="49"/>
      <c r="V300" s="48"/>
      <c r="W300" s="49"/>
      <c r="X300" s="50"/>
      <c r="Y300" s="49"/>
      <c r="Z300" s="49"/>
      <c r="AA300" s="50"/>
      <c r="AB300" s="55">
        <f t="shared" si="15"/>
        <v>0</v>
      </c>
      <c r="AC300" s="67"/>
    </row>
    <row r="301" spans="2:29" ht="15" hidden="1" customHeight="1" x14ac:dyDescent="0.25">
      <c r="B301" t="s">
        <v>147</v>
      </c>
      <c r="C301" s="54" t="s">
        <v>387</v>
      </c>
      <c r="D301" t="s">
        <v>444</v>
      </c>
      <c r="E301" s="35" t="s">
        <v>445</v>
      </c>
      <c r="G301" s="48"/>
      <c r="H301" s="49"/>
      <c r="I301" s="50"/>
      <c r="J301" s="48"/>
      <c r="K301" s="49"/>
      <c r="L301" s="50"/>
      <c r="M301" s="49"/>
      <c r="N301" s="49"/>
      <c r="O301" s="49"/>
      <c r="P301" s="48"/>
      <c r="Q301" s="49"/>
      <c r="R301" s="50"/>
      <c r="S301" s="49"/>
      <c r="T301" s="49"/>
      <c r="U301" s="49"/>
      <c r="V301" s="48"/>
      <c r="W301" s="49"/>
      <c r="X301" s="50"/>
      <c r="Y301" s="49"/>
      <c r="Z301" s="49"/>
      <c r="AA301" s="50"/>
      <c r="AB301" s="55">
        <f t="shared" si="15"/>
        <v>0</v>
      </c>
      <c r="AC301" s="67"/>
    </row>
    <row r="302" spans="2:29" ht="15" hidden="1" customHeight="1" x14ac:dyDescent="0.25">
      <c r="B302" t="s">
        <v>147</v>
      </c>
      <c r="C302" s="54">
        <v>0</v>
      </c>
      <c r="D302" t="s">
        <v>446</v>
      </c>
      <c r="E302" s="35" t="s">
        <v>447</v>
      </c>
      <c r="G302" s="48"/>
      <c r="H302" s="49"/>
      <c r="I302" s="50"/>
      <c r="J302" s="48"/>
      <c r="K302" s="49"/>
      <c r="L302" s="50"/>
      <c r="M302" s="49"/>
      <c r="N302" s="49"/>
      <c r="O302" s="49"/>
      <c r="P302" s="48"/>
      <c r="Q302" s="49"/>
      <c r="R302" s="50"/>
      <c r="S302" s="49"/>
      <c r="T302" s="49"/>
      <c r="U302" s="49"/>
      <c r="V302" s="48"/>
      <c r="W302" s="49"/>
      <c r="X302" s="50"/>
      <c r="Y302" s="49"/>
      <c r="Z302" s="49"/>
      <c r="AA302" s="50"/>
      <c r="AB302" s="55">
        <f t="shared" si="15"/>
        <v>0</v>
      </c>
      <c r="AC302" s="67"/>
    </row>
    <row r="303" spans="2:29" ht="15" hidden="1" customHeight="1" x14ac:dyDescent="0.25">
      <c r="B303" t="s">
        <v>147</v>
      </c>
      <c r="C303" s="54" t="s">
        <v>387</v>
      </c>
      <c r="D303" t="s">
        <v>448</v>
      </c>
      <c r="E303" s="35" t="s">
        <v>449</v>
      </c>
      <c r="G303" s="48"/>
      <c r="H303" s="49"/>
      <c r="I303" s="50"/>
      <c r="J303" s="48"/>
      <c r="K303" s="49"/>
      <c r="L303" s="50"/>
      <c r="M303" s="49"/>
      <c r="N303" s="49"/>
      <c r="O303" s="49"/>
      <c r="P303" s="48"/>
      <c r="Q303" s="49"/>
      <c r="R303" s="50"/>
      <c r="S303" s="49"/>
      <c r="T303" s="49"/>
      <c r="U303" s="49"/>
      <c r="V303" s="48"/>
      <c r="W303" s="49"/>
      <c r="X303" s="50"/>
      <c r="Y303" s="49"/>
      <c r="Z303" s="49"/>
      <c r="AA303" s="50"/>
      <c r="AB303" s="55">
        <f t="shared" si="15"/>
        <v>0</v>
      </c>
      <c r="AC303" s="67"/>
    </row>
    <row r="304" spans="2:29" ht="15" hidden="1" customHeight="1" x14ac:dyDescent="0.25">
      <c r="C304" s="54"/>
      <c r="D304" t="s">
        <v>450</v>
      </c>
      <c r="E304" s="35" t="s">
        <v>451</v>
      </c>
      <c r="G304" s="48"/>
      <c r="H304" s="49"/>
      <c r="I304" s="50"/>
      <c r="J304" s="48"/>
      <c r="K304" s="49"/>
      <c r="L304" s="50"/>
      <c r="M304" s="49"/>
      <c r="N304" s="49"/>
      <c r="O304" s="49"/>
      <c r="P304" s="48"/>
      <c r="Q304" s="49"/>
      <c r="R304" s="50"/>
      <c r="S304" s="49"/>
      <c r="T304" s="49"/>
      <c r="U304" s="49"/>
      <c r="V304" s="48"/>
      <c r="W304" s="49"/>
      <c r="X304" s="50"/>
      <c r="Y304" s="49"/>
      <c r="Z304" s="49"/>
      <c r="AA304" s="50"/>
      <c r="AB304" s="55">
        <v>0</v>
      </c>
      <c r="AC304" s="67"/>
    </row>
    <row r="305" spans="2:29" ht="15" hidden="1" customHeight="1" x14ac:dyDescent="0.25">
      <c r="C305" s="54"/>
      <c r="D305" t="s">
        <v>452</v>
      </c>
      <c r="E305" s="35" t="s">
        <v>453</v>
      </c>
      <c r="G305" s="48"/>
      <c r="H305" s="49"/>
      <c r="I305" s="50"/>
      <c r="J305" s="48"/>
      <c r="K305" s="49"/>
      <c r="L305" s="50"/>
      <c r="M305" s="49"/>
      <c r="N305" s="49"/>
      <c r="O305" s="49"/>
      <c r="P305" s="48"/>
      <c r="Q305" s="49"/>
      <c r="R305" s="50"/>
      <c r="S305" s="49"/>
      <c r="T305" s="49"/>
      <c r="U305" s="49"/>
      <c r="V305" s="48"/>
      <c r="W305" s="49"/>
      <c r="X305" s="50"/>
      <c r="Y305" s="49"/>
      <c r="Z305" s="49"/>
      <c r="AA305" s="50"/>
      <c r="AB305" s="55">
        <v>0</v>
      </c>
      <c r="AC305" s="67"/>
    </row>
    <row r="306" spans="2:29" ht="15" hidden="1" customHeight="1" x14ac:dyDescent="0.25">
      <c r="B306" t="s">
        <v>147</v>
      </c>
      <c r="C306" s="54" t="s">
        <v>387</v>
      </c>
      <c r="D306" t="s">
        <v>442</v>
      </c>
      <c r="E306" s="35" t="s">
        <v>454</v>
      </c>
      <c r="G306" s="48"/>
      <c r="H306" s="49"/>
      <c r="I306" s="50"/>
      <c r="J306" s="48"/>
      <c r="K306" s="49"/>
      <c r="L306" s="50"/>
      <c r="M306" s="49"/>
      <c r="N306" s="49"/>
      <c r="O306" s="49"/>
      <c r="P306" s="48"/>
      <c r="Q306" s="49"/>
      <c r="R306" s="50"/>
      <c r="U306" s="51"/>
      <c r="X306" s="51"/>
      <c r="AB306" s="55">
        <f>SUM(G306:AA306)*F306</f>
        <v>0</v>
      </c>
      <c r="AC306" s="67"/>
    </row>
    <row r="307" spans="2:29" hidden="1" x14ac:dyDescent="0.25">
      <c r="C307" t="s">
        <v>455</v>
      </c>
      <c r="D307" s="112" t="s">
        <v>456</v>
      </c>
      <c r="E307" s="112"/>
      <c r="F307" s="66"/>
      <c r="G307" s="48"/>
      <c r="H307" s="49"/>
      <c r="I307" s="50"/>
      <c r="J307" s="30"/>
      <c r="K307" s="30"/>
      <c r="L307" s="30"/>
      <c r="M307" s="82"/>
      <c r="N307" s="30"/>
      <c r="O307" s="65"/>
      <c r="P307" s="30"/>
      <c r="Q307" s="30"/>
      <c r="R307" s="65"/>
      <c r="S307" s="49"/>
      <c r="T307" s="49"/>
      <c r="U307" s="50"/>
      <c r="V307" s="49"/>
      <c r="W307" s="49"/>
      <c r="X307" s="50"/>
      <c r="Y307" s="49"/>
      <c r="Z307" s="49"/>
      <c r="AA307" s="50"/>
      <c r="AB307" s="53">
        <f>SUM(AB308:AB315)</f>
        <v>0</v>
      </c>
      <c r="AC307" s="67"/>
    </row>
    <row r="308" spans="2:29" ht="15" hidden="1" customHeight="1" x14ac:dyDescent="0.25">
      <c r="B308" t="s">
        <v>457</v>
      </c>
      <c r="C308" s="54" t="s">
        <v>455</v>
      </c>
      <c r="D308" t="s">
        <v>271</v>
      </c>
      <c r="E308" s="35" t="s">
        <v>458</v>
      </c>
      <c r="F308" s="28">
        <v>2016</v>
      </c>
      <c r="G308" s="48"/>
      <c r="H308" s="49"/>
      <c r="I308" s="50"/>
      <c r="J308" s="48"/>
      <c r="K308" s="49"/>
      <c r="L308" s="50"/>
      <c r="M308" s="49"/>
      <c r="N308" s="49"/>
      <c r="O308" s="49"/>
      <c r="P308" s="48"/>
      <c r="Q308" s="49"/>
      <c r="R308" s="50"/>
      <c r="S308" s="49"/>
      <c r="T308" s="49"/>
      <c r="U308" s="49"/>
      <c r="V308" s="48"/>
      <c r="W308" s="49"/>
      <c r="X308" s="50"/>
      <c r="Y308" s="49"/>
      <c r="Z308" s="49"/>
      <c r="AA308" s="50"/>
      <c r="AB308" s="55">
        <f t="shared" ref="AB308:AB315" si="16">SUM(G308:AA308)*F308</f>
        <v>0</v>
      </c>
      <c r="AC308" s="67"/>
    </row>
    <row r="309" spans="2:29" ht="15" hidden="1" customHeight="1" x14ac:dyDescent="0.25">
      <c r="B309" t="s">
        <v>457</v>
      </c>
      <c r="C309" s="54" t="s">
        <v>455</v>
      </c>
      <c r="D309" t="s">
        <v>273</v>
      </c>
      <c r="E309" s="35" t="s">
        <v>459</v>
      </c>
      <c r="F309" s="28">
        <v>2016</v>
      </c>
      <c r="G309" s="48"/>
      <c r="H309" s="49"/>
      <c r="I309" s="50"/>
      <c r="J309" s="48"/>
      <c r="K309" s="49"/>
      <c r="L309" s="50"/>
      <c r="M309" s="49"/>
      <c r="N309" s="49"/>
      <c r="O309" s="49"/>
      <c r="P309" s="48"/>
      <c r="Q309" s="49"/>
      <c r="R309" s="50"/>
      <c r="S309" s="49"/>
      <c r="T309" s="49"/>
      <c r="U309" s="49"/>
      <c r="V309" s="48"/>
      <c r="W309" s="49"/>
      <c r="X309" s="50"/>
      <c r="Y309" s="49"/>
      <c r="Z309" s="49"/>
      <c r="AA309" s="50"/>
      <c r="AB309" s="55">
        <f t="shared" si="16"/>
        <v>0</v>
      </c>
      <c r="AC309" s="67"/>
    </row>
    <row r="310" spans="2:29" ht="15" hidden="1" customHeight="1" x14ac:dyDescent="0.25">
      <c r="B310" t="s">
        <v>457</v>
      </c>
      <c r="C310" s="54" t="s">
        <v>455</v>
      </c>
      <c r="D310" t="s">
        <v>275</v>
      </c>
      <c r="E310" s="35" t="s">
        <v>460</v>
      </c>
      <c r="F310" s="28">
        <v>2016</v>
      </c>
      <c r="G310" s="48"/>
      <c r="H310" s="49"/>
      <c r="I310" s="50"/>
      <c r="J310" s="48"/>
      <c r="K310" s="49"/>
      <c r="L310" s="50"/>
      <c r="M310" s="49"/>
      <c r="N310" s="49"/>
      <c r="O310" s="49"/>
      <c r="P310" s="48"/>
      <c r="Q310" s="49"/>
      <c r="R310" s="50"/>
      <c r="S310" s="49"/>
      <c r="T310" s="49"/>
      <c r="U310" s="49"/>
      <c r="V310" s="48"/>
      <c r="W310" s="49"/>
      <c r="X310" s="50"/>
      <c r="Y310" s="49"/>
      <c r="Z310" s="49"/>
      <c r="AA310" s="50"/>
      <c r="AB310" s="55">
        <f t="shared" si="16"/>
        <v>0</v>
      </c>
      <c r="AC310" s="67"/>
    </row>
    <row r="311" spans="2:29" ht="15" hidden="1" customHeight="1" x14ac:dyDescent="0.25">
      <c r="B311" t="s">
        <v>457</v>
      </c>
      <c r="C311" s="54" t="s">
        <v>455</v>
      </c>
      <c r="D311" t="s">
        <v>289</v>
      </c>
      <c r="E311" s="35" t="s">
        <v>290</v>
      </c>
      <c r="F311" s="28">
        <v>1421</v>
      </c>
      <c r="G311" s="48"/>
      <c r="H311" s="49"/>
      <c r="I311" s="50"/>
      <c r="J311" s="48"/>
      <c r="K311" s="49"/>
      <c r="L311" s="50"/>
      <c r="M311" s="49"/>
      <c r="N311" s="49"/>
      <c r="O311" s="49"/>
      <c r="P311" s="48"/>
      <c r="Q311" s="49"/>
      <c r="R311" s="50"/>
      <c r="S311" s="49"/>
      <c r="T311" s="49"/>
      <c r="U311" s="49"/>
      <c r="V311" s="48"/>
      <c r="W311" s="49"/>
      <c r="X311" s="50"/>
      <c r="Y311" s="49"/>
      <c r="AA311" s="50"/>
      <c r="AB311" s="55">
        <f t="shared" si="16"/>
        <v>0</v>
      </c>
      <c r="AC311" s="67"/>
    </row>
    <row r="312" spans="2:29" ht="15" hidden="1" customHeight="1" x14ac:dyDescent="0.25">
      <c r="B312" t="s">
        <v>457</v>
      </c>
      <c r="C312" s="54" t="s">
        <v>455</v>
      </c>
      <c r="D312" t="s">
        <v>461</v>
      </c>
      <c r="E312" s="35" t="s">
        <v>462</v>
      </c>
      <c r="F312" s="28">
        <v>4175</v>
      </c>
      <c r="G312" s="48"/>
      <c r="H312" s="49"/>
      <c r="I312" s="50"/>
      <c r="J312" s="48"/>
      <c r="K312" s="49"/>
      <c r="L312" s="50"/>
      <c r="M312" s="49"/>
      <c r="N312" s="49"/>
      <c r="O312" s="49"/>
      <c r="P312" s="48"/>
      <c r="Q312" s="49"/>
      <c r="R312" s="50"/>
      <c r="S312" s="49"/>
      <c r="T312" s="49"/>
      <c r="U312" s="49"/>
      <c r="V312" s="48"/>
      <c r="W312" s="49"/>
      <c r="X312" s="50"/>
      <c r="Y312" s="49"/>
      <c r="Z312" s="49"/>
      <c r="AA312" s="50"/>
      <c r="AB312" s="55">
        <f t="shared" si="16"/>
        <v>0</v>
      </c>
      <c r="AC312" s="67"/>
    </row>
    <row r="313" spans="2:29" ht="15" hidden="1" customHeight="1" x14ac:dyDescent="0.25">
      <c r="C313" s="54"/>
      <c r="D313" t="s">
        <v>283</v>
      </c>
      <c r="E313" s="35" t="s">
        <v>463</v>
      </c>
      <c r="F313" s="28">
        <v>2500</v>
      </c>
      <c r="G313" s="48"/>
      <c r="H313" s="49"/>
      <c r="I313" s="50"/>
      <c r="J313" s="48"/>
      <c r="K313" s="49"/>
      <c r="L313" s="50"/>
      <c r="M313" s="49"/>
      <c r="N313" s="49"/>
      <c r="O313" s="49"/>
      <c r="P313" s="48"/>
      <c r="Q313" s="49"/>
      <c r="R313" s="50"/>
      <c r="S313" s="49"/>
      <c r="T313" s="49"/>
      <c r="U313" s="49"/>
      <c r="V313" s="48"/>
      <c r="W313" s="49"/>
      <c r="X313" s="50"/>
      <c r="Y313" s="49"/>
      <c r="Z313" s="49"/>
      <c r="AA313" s="50"/>
      <c r="AB313" s="55">
        <f t="shared" si="16"/>
        <v>0</v>
      </c>
      <c r="AC313" s="67"/>
    </row>
    <row r="314" spans="2:29" ht="15" hidden="1" customHeight="1" x14ac:dyDescent="0.25">
      <c r="C314" s="54"/>
      <c r="E314" s="35" t="s">
        <v>464</v>
      </c>
      <c r="F314" s="28">
        <v>3000</v>
      </c>
      <c r="G314" s="48"/>
      <c r="H314" s="49"/>
      <c r="I314" s="50"/>
      <c r="J314" s="48"/>
      <c r="K314" s="49"/>
      <c r="L314" s="50"/>
      <c r="M314" s="49"/>
      <c r="N314" s="49"/>
      <c r="O314" s="49"/>
      <c r="P314" s="48"/>
      <c r="Q314" s="49"/>
      <c r="R314" s="50"/>
      <c r="S314" s="48"/>
      <c r="T314" s="49"/>
      <c r="U314" s="49"/>
      <c r="V314" s="48"/>
      <c r="W314" s="49"/>
      <c r="X314" s="50"/>
      <c r="Y314" s="48"/>
      <c r="Z314" s="49"/>
      <c r="AA314" s="50"/>
      <c r="AB314" s="55">
        <f t="shared" si="16"/>
        <v>0</v>
      </c>
      <c r="AC314" s="67"/>
    </row>
    <row r="315" spans="2:29" hidden="1" x14ac:dyDescent="0.25">
      <c r="B315" t="s">
        <v>457</v>
      </c>
      <c r="C315" s="54" t="s">
        <v>455</v>
      </c>
      <c r="D315" t="s">
        <v>465</v>
      </c>
      <c r="E315" s="35" t="s">
        <v>466</v>
      </c>
      <c r="F315" s="28">
        <v>3360</v>
      </c>
      <c r="G315" s="48"/>
      <c r="H315" s="49"/>
      <c r="I315" s="50"/>
      <c r="J315" s="48"/>
      <c r="K315" s="49"/>
      <c r="L315" s="50"/>
      <c r="M315" s="49"/>
      <c r="N315" s="49"/>
      <c r="O315" s="49"/>
      <c r="P315" s="48"/>
      <c r="Q315" s="49"/>
      <c r="R315" s="50"/>
      <c r="S315" s="48"/>
      <c r="T315" s="49"/>
      <c r="U315" s="49"/>
      <c r="V315" s="48"/>
      <c r="W315" s="49"/>
      <c r="X315" s="50"/>
      <c r="Y315" s="48"/>
      <c r="Z315" s="49"/>
      <c r="AA315" s="50"/>
      <c r="AB315" s="55">
        <f t="shared" si="16"/>
        <v>0</v>
      </c>
      <c r="AC315" s="67"/>
    </row>
    <row r="316" spans="2:29" x14ac:dyDescent="0.25">
      <c r="C316" t="s">
        <v>455</v>
      </c>
      <c r="D316" s="112" t="s">
        <v>467</v>
      </c>
      <c r="E316" s="112"/>
      <c r="F316" s="66"/>
      <c r="G316" s="48"/>
      <c r="H316" s="49"/>
      <c r="I316" s="50"/>
      <c r="J316" s="22"/>
      <c r="K316" s="49"/>
      <c r="L316" s="50"/>
      <c r="M316" s="49"/>
      <c r="N316" s="49"/>
      <c r="O316" s="49"/>
      <c r="P316" s="48"/>
      <c r="Q316" s="49"/>
      <c r="R316" s="50"/>
      <c r="S316" s="79"/>
      <c r="T316" s="49"/>
      <c r="U316" s="49"/>
      <c r="V316" s="48"/>
      <c r="W316" s="49"/>
      <c r="X316" s="50"/>
      <c r="Y316" s="48"/>
      <c r="Z316" s="49"/>
      <c r="AA316" s="50"/>
      <c r="AB316" s="53">
        <f>+SUM(AB317:AB322)</f>
        <v>4845</v>
      </c>
      <c r="AC316" s="67"/>
    </row>
    <row r="317" spans="2:29" ht="15" customHeight="1" x14ac:dyDescent="0.25">
      <c r="B317" t="s">
        <v>468</v>
      </c>
      <c r="C317" s="54" t="s">
        <v>455</v>
      </c>
      <c r="E317" s="35" t="s">
        <v>489</v>
      </c>
      <c r="F317" s="28">
        <v>570</v>
      </c>
      <c r="G317" s="48"/>
      <c r="H317" s="49"/>
      <c r="I317" s="50"/>
      <c r="J317" s="48">
        <v>0.5</v>
      </c>
      <c r="K317" s="49">
        <v>1</v>
      </c>
      <c r="L317" s="50">
        <v>1</v>
      </c>
      <c r="M317" s="49">
        <v>1</v>
      </c>
      <c r="N317" s="49">
        <v>1</v>
      </c>
      <c r="O317" s="49">
        <v>1</v>
      </c>
      <c r="P317" s="48">
        <v>1</v>
      </c>
      <c r="Q317" s="49">
        <v>1</v>
      </c>
      <c r="R317" s="50">
        <v>1</v>
      </c>
      <c r="S317" s="48"/>
      <c r="T317" s="49"/>
      <c r="U317" s="49"/>
      <c r="V317" s="48"/>
      <c r="W317" s="49"/>
      <c r="X317" s="49"/>
      <c r="Y317" s="48"/>
      <c r="Z317" s="49"/>
      <c r="AA317" s="50"/>
      <c r="AB317" s="55">
        <f t="shared" ref="AB317:AB322" si="17">SUM(G317:AA317)*F317</f>
        <v>4845</v>
      </c>
      <c r="AC317" s="67"/>
    </row>
    <row r="318" spans="2:29" hidden="1" x14ac:dyDescent="0.25">
      <c r="B318" t="s">
        <v>468</v>
      </c>
      <c r="C318" s="54" t="s">
        <v>455</v>
      </c>
      <c r="D318" t="s">
        <v>471</v>
      </c>
      <c r="E318" s="35" t="s">
        <v>472</v>
      </c>
      <c r="F318" s="28">
        <v>760</v>
      </c>
      <c r="G318" s="48"/>
      <c r="H318" s="49"/>
      <c r="I318" s="50"/>
      <c r="J318" s="48"/>
      <c r="K318" s="49"/>
      <c r="L318" s="50"/>
      <c r="M318" s="49"/>
      <c r="N318" s="49"/>
      <c r="O318" s="49"/>
      <c r="P318" s="48"/>
      <c r="Q318" s="49"/>
      <c r="R318" s="50"/>
      <c r="S318" s="48"/>
      <c r="T318" s="49"/>
      <c r="U318" s="49"/>
      <c r="V318" s="48"/>
      <c r="W318" s="49"/>
      <c r="X318" s="50"/>
      <c r="Y318" s="48"/>
      <c r="Z318" s="49"/>
      <c r="AA318" s="50"/>
      <c r="AB318" s="55">
        <f t="shared" si="17"/>
        <v>0</v>
      </c>
      <c r="AC318" s="35"/>
    </row>
    <row r="319" spans="2:29" ht="15" hidden="1" customHeight="1" x14ac:dyDescent="0.25">
      <c r="B319" t="s">
        <v>468</v>
      </c>
      <c r="C319" s="54" t="s">
        <v>455</v>
      </c>
      <c r="D319" t="s">
        <v>473</v>
      </c>
      <c r="E319" s="35" t="s">
        <v>474</v>
      </c>
      <c r="F319" s="28">
        <v>750</v>
      </c>
      <c r="G319" s="48"/>
      <c r="H319" s="49"/>
      <c r="I319" s="50"/>
      <c r="J319" s="49"/>
      <c r="K319" s="49"/>
      <c r="L319" s="50"/>
      <c r="M319" s="49"/>
      <c r="N319" s="49"/>
      <c r="O319" s="49"/>
      <c r="P319" s="48"/>
      <c r="Q319" s="49"/>
      <c r="R319" s="50"/>
      <c r="S319" s="48"/>
      <c r="T319" s="49"/>
      <c r="U319" s="49"/>
      <c r="V319" s="48"/>
      <c r="W319" s="49"/>
      <c r="X319" s="50"/>
      <c r="Y319" s="48"/>
      <c r="Z319" s="49"/>
      <c r="AA319" s="50"/>
      <c r="AB319" s="55">
        <f t="shared" si="17"/>
        <v>0</v>
      </c>
      <c r="AC319" s="23"/>
    </row>
    <row r="320" spans="2:29" ht="15" hidden="1" customHeight="1" x14ac:dyDescent="0.25">
      <c r="B320" t="s">
        <v>468</v>
      </c>
      <c r="C320" s="54" t="s">
        <v>455</v>
      </c>
      <c r="D320" t="s">
        <v>475</v>
      </c>
      <c r="E320" t="s">
        <v>476</v>
      </c>
      <c r="F320" s="28">
        <f>90*8</f>
        <v>720</v>
      </c>
      <c r="G320" s="48"/>
      <c r="H320" s="49"/>
      <c r="I320" s="50"/>
      <c r="J320" s="48"/>
      <c r="K320" s="49"/>
      <c r="L320" s="50"/>
      <c r="M320" s="49"/>
      <c r="N320" s="49"/>
      <c r="O320" s="49"/>
      <c r="P320" s="48"/>
      <c r="Q320" s="49"/>
      <c r="R320" s="50"/>
      <c r="S320" s="48"/>
      <c r="T320" s="49"/>
      <c r="U320" s="49"/>
      <c r="V320" s="48"/>
      <c r="W320" s="49"/>
      <c r="X320" s="50"/>
      <c r="Y320" s="48"/>
      <c r="Z320" s="49"/>
      <c r="AA320" s="50"/>
      <c r="AB320" s="55">
        <f t="shared" si="17"/>
        <v>0</v>
      </c>
      <c r="AC320" s="35"/>
    </row>
    <row r="321" spans="2:32" ht="15" hidden="1" customHeight="1" x14ac:dyDescent="0.25">
      <c r="B321" t="s">
        <v>468</v>
      </c>
      <c r="C321" s="54" t="s">
        <v>455</v>
      </c>
      <c r="D321" t="s">
        <v>477</v>
      </c>
      <c r="E321" t="s">
        <v>478</v>
      </c>
      <c r="F321" s="28">
        <v>720</v>
      </c>
      <c r="G321" s="48"/>
      <c r="H321" s="49"/>
      <c r="I321" s="50"/>
      <c r="J321" s="48"/>
      <c r="K321" s="49"/>
      <c r="L321" s="50"/>
      <c r="M321" s="49"/>
      <c r="N321" s="49"/>
      <c r="O321" s="49"/>
      <c r="P321" s="48"/>
      <c r="Q321" s="49"/>
      <c r="R321" s="50"/>
      <c r="S321" s="48"/>
      <c r="T321" s="49"/>
      <c r="U321" s="49"/>
      <c r="V321" s="48"/>
      <c r="W321" s="49"/>
      <c r="X321" s="50"/>
      <c r="Y321" s="48"/>
      <c r="Z321" s="49"/>
      <c r="AA321" s="50"/>
      <c r="AB321" s="55">
        <f t="shared" si="17"/>
        <v>0</v>
      </c>
      <c r="AC321" s="35"/>
    </row>
    <row r="322" spans="2:32" ht="15" hidden="1" customHeight="1" x14ac:dyDescent="0.25">
      <c r="B322" t="s">
        <v>468</v>
      </c>
      <c r="C322" s="54" t="s">
        <v>455</v>
      </c>
      <c r="G322" s="48"/>
      <c r="H322" s="49"/>
      <c r="I322" s="50"/>
      <c r="J322" s="48"/>
      <c r="K322" s="49"/>
      <c r="L322" s="50"/>
      <c r="M322" s="49"/>
      <c r="N322" s="49"/>
      <c r="O322" s="49"/>
      <c r="P322" s="48"/>
      <c r="Q322" s="49"/>
      <c r="R322" s="50"/>
      <c r="S322" s="49"/>
      <c r="T322" s="49"/>
      <c r="U322" s="49"/>
      <c r="V322" s="48"/>
      <c r="W322" s="49"/>
      <c r="X322" s="50"/>
      <c r="Y322" s="49"/>
      <c r="Z322" s="49"/>
      <c r="AA322" s="50"/>
      <c r="AB322" s="55">
        <f t="shared" si="17"/>
        <v>0</v>
      </c>
      <c r="AC322" s="35"/>
    </row>
    <row r="323" spans="2:32" x14ac:dyDescent="0.25">
      <c r="C323" t="s">
        <v>455</v>
      </c>
      <c r="D323" s="112" t="s">
        <v>479</v>
      </c>
      <c r="E323" s="112"/>
      <c r="G323" s="48"/>
      <c r="H323" s="49"/>
      <c r="I323" s="50"/>
      <c r="J323" s="22"/>
      <c r="K323" s="49"/>
      <c r="L323" s="50"/>
      <c r="M323" s="49"/>
      <c r="N323" s="49"/>
      <c r="O323" s="49"/>
      <c r="P323" s="48"/>
      <c r="Q323" s="49"/>
      <c r="R323" s="50"/>
      <c r="S323" s="96"/>
      <c r="T323" s="49"/>
      <c r="U323" s="50"/>
      <c r="V323" s="49"/>
      <c r="W323" s="49"/>
      <c r="X323" s="50"/>
      <c r="Y323" s="49"/>
      <c r="Z323" s="49"/>
      <c r="AA323" s="50"/>
      <c r="AB323" s="53">
        <f>SUM(AB324:AB326)</f>
        <v>956.25</v>
      </c>
    </row>
    <row r="324" spans="2:32" x14ac:dyDescent="0.25">
      <c r="B324" t="s">
        <v>147</v>
      </c>
      <c r="C324" s="54" t="s">
        <v>455</v>
      </c>
      <c r="D324" t="s">
        <v>480</v>
      </c>
      <c r="E324" s="35" t="s">
        <v>481</v>
      </c>
      <c r="F324" s="28">
        <v>112.5</v>
      </c>
      <c r="G324" s="48"/>
      <c r="H324" s="49"/>
      <c r="I324" s="50"/>
      <c r="J324" s="49">
        <v>0.5</v>
      </c>
      <c r="K324" s="49">
        <v>1</v>
      </c>
      <c r="L324" s="50">
        <v>1</v>
      </c>
      <c r="M324" s="49">
        <v>1</v>
      </c>
      <c r="N324" s="49">
        <v>1</v>
      </c>
      <c r="O324" s="50">
        <v>1</v>
      </c>
      <c r="P324" s="49">
        <v>1</v>
      </c>
      <c r="Q324" s="49">
        <v>1</v>
      </c>
      <c r="R324" s="50">
        <v>1</v>
      </c>
      <c r="S324" s="49"/>
      <c r="T324" s="49"/>
      <c r="U324" s="50"/>
      <c r="V324" s="49"/>
      <c r="W324" s="49"/>
      <c r="X324" s="50"/>
      <c r="Y324" s="49"/>
      <c r="Z324" s="49"/>
      <c r="AA324" s="49"/>
      <c r="AB324" s="55">
        <f>SUM(G324:AA324)*F324</f>
        <v>956.25</v>
      </c>
    </row>
    <row r="325" spans="2:32" ht="15" hidden="1" customHeight="1" x14ac:dyDescent="0.25">
      <c r="B325" t="s">
        <v>147</v>
      </c>
      <c r="C325" s="54" t="s">
        <v>455</v>
      </c>
      <c r="D325" t="s">
        <v>482</v>
      </c>
      <c r="E325" s="35" t="s">
        <v>483</v>
      </c>
      <c r="F325" s="61"/>
      <c r="G325" s="48"/>
      <c r="H325" s="49"/>
      <c r="I325" s="50"/>
      <c r="J325" s="48"/>
      <c r="K325" s="49"/>
      <c r="L325" s="50"/>
      <c r="M325" s="49"/>
      <c r="N325" s="49"/>
      <c r="O325" s="50"/>
      <c r="P325" s="49"/>
      <c r="Q325" s="49"/>
      <c r="R325" s="50"/>
      <c r="S325" s="49"/>
      <c r="T325" s="49"/>
      <c r="U325" s="50"/>
      <c r="V325" s="49"/>
      <c r="W325" s="49"/>
      <c r="X325" s="50"/>
      <c r="Y325" s="49"/>
      <c r="Z325" s="49"/>
      <c r="AA325" s="50"/>
      <c r="AB325" s="55">
        <f>SUM(G325:AA325)*F325</f>
        <v>0</v>
      </c>
      <c r="AC325" s="35"/>
    </row>
    <row r="326" spans="2:32" ht="15" hidden="1" customHeight="1" x14ac:dyDescent="0.25">
      <c r="B326" s="83" t="s">
        <v>147</v>
      </c>
      <c r="C326" s="84" t="s">
        <v>455</v>
      </c>
      <c r="D326" s="83" t="s">
        <v>484</v>
      </c>
      <c r="E326" s="85" t="s">
        <v>485</v>
      </c>
      <c r="F326" s="86">
        <v>2000</v>
      </c>
      <c r="G326" s="87"/>
      <c r="H326" s="88"/>
      <c r="I326" s="89"/>
      <c r="J326" s="87"/>
      <c r="K326" s="88"/>
      <c r="L326" s="89"/>
      <c r="M326" s="88"/>
      <c r="N326" s="88"/>
      <c r="O326" s="88"/>
      <c r="P326" s="87"/>
      <c r="Q326" s="88"/>
      <c r="R326" s="89"/>
      <c r="S326" s="88"/>
      <c r="T326" s="88"/>
      <c r="U326" s="88"/>
      <c r="V326" s="87"/>
      <c r="W326" s="88"/>
      <c r="X326" s="89"/>
      <c r="Y326" s="88"/>
      <c r="Z326" s="88"/>
      <c r="AA326" s="89"/>
      <c r="AB326" s="90">
        <f>SUM(G326:AA326)*F326</f>
        <v>0</v>
      </c>
      <c r="AC326" s="23"/>
    </row>
    <row r="327" spans="2:32" x14ac:dyDescent="0.25"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91"/>
    </row>
    <row r="328" spans="2:32" s="57" customFormat="1" x14ac:dyDescent="0.25">
      <c r="B328"/>
      <c r="C328"/>
      <c r="D328"/>
      <c r="E328" s="35"/>
      <c r="F328" s="28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91"/>
      <c r="AC328" s="6"/>
      <c r="AD328"/>
      <c r="AE328"/>
      <c r="AF328"/>
    </row>
    <row r="329" spans="2:32" s="57" customFormat="1" x14ac:dyDescent="0.25">
      <c r="B329"/>
      <c r="C329"/>
      <c r="D329"/>
      <c r="E329" s="35"/>
      <c r="F329" s="28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91"/>
      <c r="AC329" s="6"/>
      <c r="AD329"/>
      <c r="AE329"/>
      <c r="AF329"/>
    </row>
    <row r="330" spans="2:32" s="57" customFormat="1" x14ac:dyDescent="0.25">
      <c r="B330"/>
      <c r="C330"/>
      <c r="D330"/>
      <c r="E330" s="35"/>
      <c r="F330" s="28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91"/>
      <c r="AC330" s="6"/>
      <c r="AD330"/>
      <c r="AE330"/>
      <c r="AF330"/>
    </row>
    <row r="331" spans="2:32" s="57" customFormat="1" x14ac:dyDescent="0.25">
      <c r="B331"/>
      <c r="C331"/>
      <c r="D331"/>
      <c r="E331" s="35"/>
      <c r="F331" s="28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91"/>
      <c r="AC331" s="6"/>
      <c r="AD331"/>
      <c r="AE331"/>
      <c r="AF331"/>
    </row>
    <row r="332" spans="2:32" s="57" customFormat="1" x14ac:dyDescent="0.25">
      <c r="B332"/>
      <c r="C332"/>
      <c r="D332"/>
      <c r="E332" s="35"/>
      <c r="F332" s="28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91"/>
      <c r="AC332" s="6"/>
      <c r="AD332"/>
      <c r="AE332"/>
      <c r="AF332"/>
    </row>
    <row r="333" spans="2:32" s="57" customFormat="1" x14ac:dyDescent="0.25">
      <c r="B333"/>
      <c r="C333"/>
      <c r="D333"/>
      <c r="E333" s="35"/>
      <c r="F333" s="28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91"/>
      <c r="AC333" s="6"/>
      <c r="AD333"/>
      <c r="AE333"/>
      <c r="AF333"/>
    </row>
    <row r="334" spans="2:32" s="57" customFormat="1" x14ac:dyDescent="0.25">
      <c r="B334"/>
      <c r="C334"/>
      <c r="D334"/>
      <c r="E334" s="35"/>
      <c r="F334" s="28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91"/>
      <c r="AC334" s="6"/>
      <c r="AD334"/>
      <c r="AE334"/>
      <c r="AF334"/>
    </row>
    <row r="335" spans="2:32" s="57" customFormat="1" x14ac:dyDescent="0.25">
      <c r="B335"/>
      <c r="C335"/>
      <c r="D335"/>
      <c r="E335" s="35"/>
      <c r="F335" s="28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91"/>
      <c r="AC335" s="6"/>
      <c r="AD335"/>
      <c r="AE335"/>
      <c r="AF335"/>
    </row>
    <row r="336" spans="2:32" s="57" customFormat="1" x14ac:dyDescent="0.25">
      <c r="B336"/>
      <c r="C336"/>
      <c r="D336"/>
      <c r="E336" s="35"/>
      <c r="F336" s="28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91"/>
      <c r="AC336" s="6"/>
      <c r="AD336"/>
      <c r="AE336"/>
      <c r="AF336"/>
    </row>
    <row r="337" spans="2:32" s="57" customFormat="1" x14ac:dyDescent="0.25">
      <c r="B337"/>
      <c r="C337"/>
      <c r="D337"/>
      <c r="E337" s="35"/>
      <c r="F337" s="28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91"/>
      <c r="AC337" s="6"/>
      <c r="AD337"/>
      <c r="AE337"/>
      <c r="AF337"/>
    </row>
    <row r="338" spans="2:32" s="57" customFormat="1" x14ac:dyDescent="0.25">
      <c r="B338"/>
      <c r="C338"/>
      <c r="D338"/>
      <c r="E338" s="35"/>
      <c r="F338" s="28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91"/>
      <c r="AC338" s="6"/>
      <c r="AD338"/>
      <c r="AE338"/>
      <c r="AF338"/>
    </row>
    <row r="339" spans="2:32" s="57" customFormat="1" x14ac:dyDescent="0.25">
      <c r="B339"/>
      <c r="C339"/>
      <c r="D339"/>
      <c r="E339" s="35"/>
      <c r="F339" s="28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91"/>
      <c r="AC339" s="6"/>
      <c r="AD339"/>
      <c r="AE339"/>
      <c r="AF339"/>
    </row>
    <row r="340" spans="2:32" s="57" customFormat="1" x14ac:dyDescent="0.25">
      <c r="B340"/>
      <c r="C340"/>
      <c r="D340"/>
      <c r="E340" s="35"/>
      <c r="F340" s="28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91"/>
      <c r="AC340" s="6"/>
      <c r="AD340"/>
      <c r="AE340"/>
      <c r="AF340"/>
    </row>
    <row r="341" spans="2:32" s="57" customFormat="1" x14ac:dyDescent="0.25">
      <c r="B341"/>
      <c r="C341"/>
      <c r="D341"/>
      <c r="E341" s="35"/>
      <c r="F341" s="28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91"/>
      <c r="AC341" s="6"/>
      <c r="AD341"/>
      <c r="AE341"/>
      <c r="AF341"/>
    </row>
    <row r="342" spans="2:32" s="57" customFormat="1" x14ac:dyDescent="0.25">
      <c r="B342"/>
      <c r="C342"/>
      <c r="D342"/>
      <c r="E342" s="35"/>
      <c r="F342" s="28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91"/>
      <c r="AC342" s="6"/>
      <c r="AD342"/>
      <c r="AE342"/>
      <c r="AF342"/>
    </row>
    <row r="343" spans="2:32" s="57" customFormat="1" x14ac:dyDescent="0.25">
      <c r="B343"/>
      <c r="C343"/>
      <c r="D343"/>
      <c r="E343" s="35"/>
      <c r="F343" s="28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91"/>
      <c r="AC343" s="6"/>
      <c r="AD343"/>
      <c r="AE343"/>
      <c r="AF343"/>
    </row>
    <row r="344" spans="2:32" s="57" customFormat="1" x14ac:dyDescent="0.25">
      <c r="B344"/>
      <c r="C344"/>
      <c r="D344"/>
      <c r="E344" s="35"/>
      <c r="F344" s="28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91"/>
      <c r="AC344" s="6"/>
      <c r="AD344"/>
      <c r="AE344"/>
      <c r="AF344"/>
    </row>
    <row r="345" spans="2:32" s="57" customFormat="1" x14ac:dyDescent="0.25">
      <c r="B345"/>
      <c r="C345"/>
      <c r="D345"/>
      <c r="E345" s="35"/>
      <c r="F345" s="28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91"/>
      <c r="AC345" s="6"/>
      <c r="AD345"/>
      <c r="AE345"/>
      <c r="AF345"/>
    </row>
    <row r="346" spans="2:32" s="57" customFormat="1" x14ac:dyDescent="0.25">
      <c r="B346"/>
      <c r="C346"/>
      <c r="D346"/>
      <c r="E346" s="35"/>
      <c r="F346" s="28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91"/>
      <c r="AC346" s="6"/>
      <c r="AD346"/>
      <c r="AE346"/>
      <c r="AF346"/>
    </row>
    <row r="347" spans="2:32" s="57" customFormat="1" x14ac:dyDescent="0.25">
      <c r="B347"/>
      <c r="C347"/>
      <c r="D347"/>
      <c r="E347" s="35"/>
      <c r="F347" s="28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91"/>
      <c r="AC347" s="6"/>
      <c r="AD347"/>
      <c r="AE347"/>
      <c r="AF347"/>
    </row>
    <row r="348" spans="2:32" s="57" customFormat="1" x14ac:dyDescent="0.25">
      <c r="B348"/>
      <c r="C348"/>
      <c r="D348"/>
      <c r="E348" s="35"/>
      <c r="F348" s="28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91"/>
      <c r="AC348" s="6"/>
      <c r="AD348"/>
      <c r="AE348"/>
      <c r="AF348"/>
    </row>
    <row r="349" spans="2:32" s="57" customFormat="1" x14ac:dyDescent="0.25">
      <c r="B349"/>
      <c r="C349"/>
      <c r="D349"/>
      <c r="E349" s="35"/>
      <c r="F349" s="28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91"/>
      <c r="AC349" s="6"/>
      <c r="AD349"/>
      <c r="AE349"/>
      <c r="AF349"/>
    </row>
    <row r="350" spans="2:32" s="57" customFormat="1" x14ac:dyDescent="0.25">
      <c r="B350"/>
      <c r="C350"/>
      <c r="D350"/>
      <c r="E350" s="35"/>
      <c r="F350" s="28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91"/>
      <c r="AC350" s="6"/>
      <c r="AD350"/>
      <c r="AE350"/>
      <c r="AF350"/>
    </row>
    <row r="351" spans="2:32" s="57" customFormat="1" x14ac:dyDescent="0.25">
      <c r="B351"/>
      <c r="C351"/>
      <c r="D351"/>
      <c r="E351" s="35"/>
      <c r="F351" s="28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91"/>
      <c r="AC351" s="6"/>
      <c r="AD351"/>
      <c r="AE351"/>
      <c r="AF351"/>
    </row>
    <row r="352" spans="2:32" s="57" customFormat="1" x14ac:dyDescent="0.25">
      <c r="B352"/>
      <c r="C352"/>
      <c r="D352"/>
      <c r="E352" s="35"/>
      <c r="F352" s="28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91"/>
      <c r="AC352" s="6"/>
      <c r="AD352"/>
      <c r="AE352"/>
      <c r="AF352"/>
    </row>
    <row r="353" spans="2:32" s="57" customFormat="1" x14ac:dyDescent="0.25">
      <c r="B353"/>
      <c r="C353"/>
      <c r="D353"/>
      <c r="E353" s="35"/>
      <c r="F353" s="28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91"/>
      <c r="AC353" s="6"/>
      <c r="AD353"/>
      <c r="AE353"/>
      <c r="AF353"/>
    </row>
    <row r="354" spans="2:32" s="57" customFormat="1" x14ac:dyDescent="0.25">
      <c r="B354"/>
      <c r="C354"/>
      <c r="D354"/>
      <c r="E354" s="35"/>
      <c r="F354" s="28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91"/>
      <c r="AC354" s="6"/>
      <c r="AD354"/>
      <c r="AE354"/>
      <c r="AF354"/>
    </row>
    <row r="355" spans="2:32" s="57" customFormat="1" x14ac:dyDescent="0.25">
      <c r="B355"/>
      <c r="C355"/>
      <c r="D355"/>
      <c r="E355" s="35"/>
      <c r="F355" s="28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91"/>
      <c r="AC355" s="6"/>
      <c r="AD355"/>
      <c r="AE355"/>
      <c r="AF355"/>
    </row>
    <row r="356" spans="2:32" s="57" customFormat="1" x14ac:dyDescent="0.25">
      <c r="B356"/>
      <c r="C356"/>
      <c r="D356"/>
      <c r="E356" s="35"/>
      <c r="F356" s="28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91"/>
      <c r="AC356" s="6"/>
      <c r="AD356"/>
      <c r="AE356"/>
      <c r="AF356"/>
    </row>
    <row r="357" spans="2:32" s="57" customFormat="1" x14ac:dyDescent="0.25">
      <c r="B357"/>
      <c r="C357"/>
      <c r="D357"/>
      <c r="E357" s="35"/>
      <c r="F357" s="28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91"/>
      <c r="AC357" s="6"/>
      <c r="AD357"/>
      <c r="AE357"/>
      <c r="AF357"/>
    </row>
    <row r="358" spans="2:32" s="57" customFormat="1" x14ac:dyDescent="0.25">
      <c r="B358"/>
      <c r="C358"/>
      <c r="D358"/>
      <c r="E358" s="35"/>
      <c r="F358" s="28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91"/>
      <c r="AC358" s="6"/>
      <c r="AD358"/>
      <c r="AE358"/>
      <c r="AF358"/>
    </row>
    <row r="359" spans="2:32" s="57" customFormat="1" x14ac:dyDescent="0.25">
      <c r="B359"/>
      <c r="C359"/>
      <c r="D359"/>
      <c r="E359" s="35"/>
      <c r="F359" s="28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91"/>
      <c r="AC359" s="6"/>
      <c r="AD359"/>
      <c r="AE359"/>
      <c r="AF359"/>
    </row>
    <row r="360" spans="2:32" s="57" customFormat="1" x14ac:dyDescent="0.25">
      <c r="B360"/>
      <c r="C360"/>
      <c r="D360"/>
      <c r="E360" s="35"/>
      <c r="F360" s="28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91"/>
      <c r="AC360" s="6"/>
      <c r="AD360"/>
      <c r="AE360"/>
      <c r="AF360"/>
    </row>
    <row r="361" spans="2:32" s="57" customFormat="1" x14ac:dyDescent="0.25">
      <c r="B361"/>
      <c r="C361"/>
      <c r="D361"/>
      <c r="E361" s="35"/>
      <c r="F361" s="28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91"/>
      <c r="AC361" s="6"/>
      <c r="AD361"/>
      <c r="AE361"/>
      <c r="AF361"/>
    </row>
    <row r="362" spans="2:32" s="57" customFormat="1" x14ac:dyDescent="0.25">
      <c r="B362"/>
      <c r="C362"/>
      <c r="D362"/>
      <c r="E362" s="35"/>
      <c r="F362" s="28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91"/>
      <c r="AC362" s="6"/>
      <c r="AD362"/>
      <c r="AE362"/>
      <c r="AF362"/>
    </row>
    <row r="363" spans="2:32" s="57" customFormat="1" x14ac:dyDescent="0.25">
      <c r="B363"/>
      <c r="C363"/>
      <c r="D363"/>
      <c r="E363" s="35"/>
      <c r="F363" s="28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91"/>
      <c r="AC363" s="6"/>
      <c r="AD363"/>
      <c r="AE363"/>
      <c r="AF363"/>
    </row>
    <row r="364" spans="2:32" s="57" customFormat="1" x14ac:dyDescent="0.25">
      <c r="B364"/>
      <c r="C364"/>
      <c r="D364"/>
      <c r="E364" s="35"/>
      <c r="F364" s="28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91"/>
      <c r="AC364" s="6"/>
      <c r="AD364"/>
      <c r="AE364"/>
      <c r="AF364"/>
    </row>
    <row r="365" spans="2:32" s="57" customFormat="1" x14ac:dyDescent="0.25">
      <c r="B365"/>
      <c r="C365"/>
      <c r="D365"/>
      <c r="E365" s="35"/>
      <c r="F365" s="28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91"/>
      <c r="AC365" s="6"/>
      <c r="AD365"/>
      <c r="AE365"/>
      <c r="AF365"/>
    </row>
    <row r="366" spans="2:32" s="57" customFormat="1" x14ac:dyDescent="0.25">
      <c r="B366"/>
      <c r="C366"/>
      <c r="D366"/>
      <c r="E366" s="35"/>
      <c r="F366" s="28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91"/>
      <c r="AC366" s="6"/>
      <c r="AD366"/>
      <c r="AE366"/>
      <c r="AF366"/>
    </row>
    <row r="367" spans="2:32" s="57" customFormat="1" x14ac:dyDescent="0.25">
      <c r="B367"/>
      <c r="C367"/>
      <c r="D367"/>
      <c r="E367" s="35"/>
      <c r="F367" s="28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91"/>
      <c r="AC367" s="6"/>
      <c r="AD367"/>
      <c r="AE367"/>
      <c r="AF367"/>
    </row>
    <row r="368" spans="2:32" s="57" customFormat="1" x14ac:dyDescent="0.25">
      <c r="B368"/>
      <c r="C368"/>
      <c r="D368"/>
      <c r="E368" s="35"/>
      <c r="F368" s="28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91"/>
      <c r="AC368" s="6"/>
      <c r="AD368"/>
      <c r="AE368"/>
      <c r="AF368"/>
    </row>
    <row r="369" spans="2:32" s="57" customFormat="1" x14ac:dyDescent="0.25">
      <c r="B369"/>
      <c r="C369"/>
      <c r="D369"/>
      <c r="E369" s="35"/>
      <c r="F369" s="28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91"/>
      <c r="AC369" s="6"/>
      <c r="AD369"/>
      <c r="AE369"/>
      <c r="AF369"/>
    </row>
    <row r="370" spans="2:32" s="57" customFormat="1" x14ac:dyDescent="0.25">
      <c r="B370"/>
      <c r="C370"/>
      <c r="D370"/>
      <c r="E370" s="35"/>
      <c r="F370" s="28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91"/>
      <c r="AC370" s="6"/>
      <c r="AD370"/>
      <c r="AE370"/>
      <c r="AF370"/>
    </row>
    <row r="371" spans="2:32" s="57" customFormat="1" x14ac:dyDescent="0.25">
      <c r="B371"/>
      <c r="C371"/>
      <c r="D371"/>
      <c r="E371" s="35"/>
      <c r="F371" s="28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91"/>
      <c r="AC371" s="6"/>
      <c r="AD371"/>
      <c r="AE371"/>
      <c r="AF371"/>
    </row>
    <row r="372" spans="2:32" s="57" customFormat="1" x14ac:dyDescent="0.25">
      <c r="B372"/>
      <c r="C372"/>
      <c r="D372"/>
      <c r="E372" s="35"/>
      <c r="F372" s="28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91"/>
      <c r="AC372" s="6"/>
      <c r="AD372"/>
      <c r="AE372"/>
      <c r="AF372"/>
    </row>
    <row r="373" spans="2:32" s="57" customFormat="1" x14ac:dyDescent="0.25">
      <c r="B373"/>
      <c r="C373"/>
      <c r="D373"/>
      <c r="E373" s="35"/>
      <c r="F373" s="28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91"/>
      <c r="AC373" s="6"/>
      <c r="AD373"/>
      <c r="AE373"/>
      <c r="AF373"/>
    </row>
    <row r="374" spans="2:32" s="57" customFormat="1" x14ac:dyDescent="0.25">
      <c r="B374"/>
      <c r="C374"/>
      <c r="D374"/>
      <c r="E374" s="35"/>
      <c r="F374" s="28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91"/>
      <c r="AC374" s="6"/>
      <c r="AD374"/>
      <c r="AE374"/>
      <c r="AF374"/>
    </row>
    <row r="375" spans="2:32" s="57" customFormat="1" x14ac:dyDescent="0.25">
      <c r="B375"/>
      <c r="C375"/>
      <c r="D375"/>
      <c r="E375" s="35"/>
      <c r="F375" s="28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91"/>
      <c r="AC375" s="6"/>
      <c r="AD375"/>
      <c r="AE375"/>
      <c r="AF375"/>
    </row>
    <row r="376" spans="2:32" s="57" customFormat="1" x14ac:dyDescent="0.25">
      <c r="B376"/>
      <c r="C376"/>
      <c r="D376"/>
      <c r="E376" s="35"/>
      <c r="F376" s="28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91"/>
      <c r="AC376" s="6"/>
      <c r="AD376"/>
      <c r="AE376"/>
      <c r="AF376"/>
    </row>
    <row r="377" spans="2:32" s="57" customFormat="1" x14ac:dyDescent="0.25">
      <c r="B377"/>
      <c r="C377"/>
      <c r="D377"/>
      <c r="E377" s="35"/>
      <c r="F377" s="28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91"/>
      <c r="AC377" s="6"/>
      <c r="AD377"/>
      <c r="AE377"/>
      <c r="AF377"/>
    </row>
    <row r="378" spans="2:32" s="57" customFormat="1" x14ac:dyDescent="0.25">
      <c r="B378"/>
      <c r="C378"/>
      <c r="D378"/>
      <c r="E378" s="35"/>
      <c r="F378" s="28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91"/>
      <c r="AC378" s="6"/>
      <c r="AD378"/>
      <c r="AE378"/>
      <c r="AF378"/>
    </row>
    <row r="379" spans="2:32" s="57" customFormat="1" x14ac:dyDescent="0.25">
      <c r="B379"/>
      <c r="C379"/>
      <c r="D379"/>
      <c r="E379" s="35"/>
      <c r="F379" s="28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91"/>
      <c r="AC379" s="6"/>
      <c r="AD379"/>
      <c r="AE379"/>
      <c r="AF379"/>
    </row>
    <row r="380" spans="2:32" s="57" customFormat="1" x14ac:dyDescent="0.25">
      <c r="B380"/>
      <c r="C380"/>
      <c r="D380"/>
      <c r="E380" s="35"/>
      <c r="F380" s="28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91"/>
      <c r="AC380" s="6"/>
      <c r="AD380"/>
      <c r="AE380"/>
      <c r="AF380"/>
    </row>
    <row r="381" spans="2:32" s="57" customFormat="1" x14ac:dyDescent="0.25">
      <c r="B381"/>
      <c r="C381"/>
      <c r="D381"/>
      <c r="E381" s="35"/>
      <c r="F381" s="28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91"/>
      <c r="AC381" s="6"/>
      <c r="AD381"/>
      <c r="AE381"/>
      <c r="AF381"/>
    </row>
    <row r="382" spans="2:32" s="57" customFormat="1" x14ac:dyDescent="0.25">
      <c r="B382"/>
      <c r="C382"/>
      <c r="D382"/>
      <c r="E382" s="35"/>
      <c r="F382" s="28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91"/>
      <c r="AC382" s="6"/>
      <c r="AD382"/>
      <c r="AE382"/>
      <c r="AF382"/>
    </row>
    <row r="383" spans="2:32" s="57" customFormat="1" x14ac:dyDescent="0.25">
      <c r="B383"/>
      <c r="C383"/>
      <c r="D383"/>
      <c r="E383" s="35"/>
      <c r="F383" s="28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91"/>
      <c r="AC383" s="6"/>
      <c r="AD383"/>
      <c r="AE383"/>
      <c r="AF383"/>
    </row>
    <row r="384" spans="2:32" s="57" customFormat="1" x14ac:dyDescent="0.25">
      <c r="B384"/>
      <c r="C384"/>
      <c r="D384"/>
      <c r="E384" s="35"/>
      <c r="F384" s="28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91"/>
      <c r="AC384" s="6"/>
      <c r="AD384"/>
      <c r="AE384"/>
      <c r="AF384"/>
    </row>
    <row r="385" spans="2:32" s="57" customFormat="1" x14ac:dyDescent="0.25">
      <c r="B385"/>
      <c r="C385"/>
      <c r="D385"/>
      <c r="E385" s="35"/>
      <c r="F385" s="28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91"/>
      <c r="AC385" s="6"/>
      <c r="AD385"/>
      <c r="AE385"/>
      <c r="AF385"/>
    </row>
    <row r="386" spans="2:32" s="57" customFormat="1" x14ac:dyDescent="0.25">
      <c r="B386"/>
      <c r="C386"/>
      <c r="D386"/>
      <c r="E386" s="35"/>
      <c r="F386" s="28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91"/>
      <c r="AC386" s="6"/>
      <c r="AD386"/>
      <c r="AE386"/>
      <c r="AF386"/>
    </row>
    <row r="387" spans="2:32" s="57" customFormat="1" x14ac:dyDescent="0.25">
      <c r="B387"/>
      <c r="C387"/>
      <c r="D387"/>
      <c r="E387" s="35"/>
      <c r="F387" s="28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91"/>
      <c r="AC387" s="6"/>
      <c r="AD387"/>
      <c r="AE387"/>
      <c r="AF387"/>
    </row>
    <row r="388" spans="2:32" s="57" customFormat="1" x14ac:dyDescent="0.25">
      <c r="B388"/>
      <c r="C388"/>
      <c r="D388"/>
      <c r="E388" s="35"/>
      <c r="F388" s="28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91"/>
      <c r="AC388" s="6"/>
      <c r="AD388"/>
      <c r="AE388"/>
      <c r="AF388"/>
    </row>
    <row r="389" spans="2:32" s="57" customFormat="1" x14ac:dyDescent="0.25">
      <c r="B389"/>
      <c r="C389"/>
      <c r="D389"/>
      <c r="E389" s="35"/>
      <c r="F389" s="28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91"/>
      <c r="AC389" s="6"/>
      <c r="AD389"/>
      <c r="AE389"/>
      <c r="AF389"/>
    </row>
    <row r="390" spans="2:32" s="57" customFormat="1" x14ac:dyDescent="0.25">
      <c r="B390"/>
      <c r="C390"/>
      <c r="D390"/>
      <c r="E390" s="35"/>
      <c r="F390" s="28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91"/>
      <c r="AC390" s="6"/>
      <c r="AD390"/>
      <c r="AE390"/>
      <c r="AF390"/>
    </row>
    <row r="391" spans="2:32" s="57" customFormat="1" x14ac:dyDescent="0.25">
      <c r="B391"/>
      <c r="C391"/>
      <c r="D391"/>
      <c r="E391" s="35"/>
      <c r="F391" s="28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91"/>
      <c r="AC391" s="6"/>
      <c r="AD391"/>
      <c r="AE391"/>
      <c r="AF391"/>
    </row>
    <row r="392" spans="2:32" s="57" customFormat="1" x14ac:dyDescent="0.25">
      <c r="B392"/>
      <c r="C392"/>
      <c r="D392"/>
      <c r="E392" s="35"/>
      <c r="F392" s="28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91"/>
      <c r="AC392" s="6"/>
      <c r="AD392"/>
      <c r="AE392"/>
      <c r="AF392"/>
    </row>
    <row r="393" spans="2:32" s="57" customFormat="1" x14ac:dyDescent="0.25">
      <c r="B393"/>
      <c r="C393"/>
      <c r="D393"/>
      <c r="E393" s="35"/>
      <c r="F393" s="28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91"/>
      <c r="AC393" s="6"/>
      <c r="AD393"/>
      <c r="AE393"/>
      <c r="AF393"/>
    </row>
    <row r="394" spans="2:32" s="57" customFormat="1" x14ac:dyDescent="0.25">
      <c r="B394"/>
      <c r="C394"/>
      <c r="D394"/>
      <c r="E394" s="35"/>
      <c r="F394" s="28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91"/>
      <c r="AC394" s="6"/>
      <c r="AD394"/>
      <c r="AE394"/>
      <c r="AF394"/>
    </row>
    <row r="395" spans="2:32" s="57" customFormat="1" x14ac:dyDescent="0.25">
      <c r="B395"/>
      <c r="C395"/>
      <c r="D395"/>
      <c r="E395" s="35"/>
      <c r="F395" s="28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91"/>
      <c r="AC395" s="6"/>
      <c r="AD395"/>
      <c r="AE395"/>
      <c r="AF395"/>
    </row>
    <row r="396" spans="2:32" s="57" customFormat="1" x14ac:dyDescent="0.25">
      <c r="B396"/>
      <c r="C396"/>
      <c r="D396"/>
      <c r="E396" s="35"/>
      <c r="F396" s="28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91"/>
      <c r="AC396" s="6"/>
      <c r="AD396"/>
      <c r="AE396"/>
      <c r="AF396"/>
    </row>
    <row r="397" spans="2:32" s="57" customFormat="1" x14ac:dyDescent="0.25">
      <c r="B397"/>
      <c r="C397"/>
      <c r="D397"/>
      <c r="E397" s="35"/>
      <c r="F397" s="28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91"/>
      <c r="AC397" s="6"/>
      <c r="AD397"/>
      <c r="AE397"/>
      <c r="AF397"/>
    </row>
    <row r="398" spans="2:32" s="57" customFormat="1" x14ac:dyDescent="0.25">
      <c r="B398"/>
      <c r="C398"/>
      <c r="D398"/>
      <c r="E398" s="35"/>
      <c r="F398" s="28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91"/>
      <c r="AC398" s="6"/>
      <c r="AD398"/>
      <c r="AE398"/>
      <c r="AF398"/>
    </row>
    <row r="399" spans="2:32" s="57" customFormat="1" x14ac:dyDescent="0.25">
      <c r="B399"/>
      <c r="C399"/>
      <c r="D399"/>
      <c r="E399" s="35"/>
      <c r="F399" s="28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91"/>
      <c r="AC399" s="6"/>
      <c r="AD399"/>
      <c r="AE399"/>
      <c r="AF399"/>
    </row>
    <row r="400" spans="2:32" s="57" customFormat="1" x14ac:dyDescent="0.25">
      <c r="B400"/>
      <c r="C400"/>
      <c r="D400"/>
      <c r="E400" s="35"/>
      <c r="F400" s="28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91"/>
      <c r="AC400" s="6"/>
      <c r="AD400"/>
      <c r="AE400"/>
      <c r="AF400"/>
    </row>
    <row r="401" spans="2:32" s="57" customFormat="1" x14ac:dyDescent="0.25">
      <c r="B401"/>
      <c r="C401"/>
      <c r="D401"/>
      <c r="E401" s="35"/>
      <c r="F401" s="28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91"/>
      <c r="AC401" s="6"/>
      <c r="AD401"/>
      <c r="AE401"/>
      <c r="AF401"/>
    </row>
    <row r="402" spans="2:32" s="57" customFormat="1" x14ac:dyDescent="0.25">
      <c r="B402"/>
      <c r="C402"/>
      <c r="D402"/>
      <c r="E402" s="35"/>
      <c r="F402" s="28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91"/>
      <c r="AC402" s="6"/>
      <c r="AD402"/>
      <c r="AE402"/>
      <c r="AF402"/>
    </row>
    <row r="403" spans="2:32" s="57" customFormat="1" x14ac:dyDescent="0.25">
      <c r="B403"/>
      <c r="C403"/>
      <c r="D403"/>
      <c r="E403" s="35"/>
      <c r="F403" s="28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91"/>
      <c r="AC403" s="6"/>
      <c r="AD403"/>
      <c r="AE403"/>
      <c r="AF403"/>
    </row>
    <row r="404" spans="2:32" s="57" customFormat="1" x14ac:dyDescent="0.25">
      <c r="B404"/>
      <c r="C404"/>
      <c r="D404"/>
      <c r="E404" s="35"/>
      <c r="F404" s="28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91"/>
      <c r="AC404" s="6"/>
      <c r="AD404"/>
      <c r="AE404"/>
      <c r="AF404"/>
    </row>
    <row r="405" spans="2:32" s="57" customFormat="1" x14ac:dyDescent="0.25">
      <c r="B405"/>
      <c r="C405"/>
      <c r="D405"/>
      <c r="E405" s="35"/>
      <c r="F405" s="28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91"/>
      <c r="AC405" s="6"/>
      <c r="AD405"/>
      <c r="AE405"/>
      <c r="AF405"/>
    </row>
    <row r="406" spans="2:32" s="57" customFormat="1" x14ac:dyDescent="0.25">
      <c r="B406"/>
      <c r="C406"/>
      <c r="D406"/>
      <c r="E406" s="35"/>
      <c r="F406" s="28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91"/>
      <c r="AC406" s="6"/>
      <c r="AD406"/>
      <c r="AE406"/>
      <c r="AF406"/>
    </row>
    <row r="407" spans="2:32" s="57" customFormat="1" x14ac:dyDescent="0.25">
      <c r="B407"/>
      <c r="C407"/>
      <c r="D407"/>
      <c r="E407" s="35"/>
      <c r="F407" s="28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91"/>
      <c r="AC407" s="6"/>
      <c r="AD407"/>
      <c r="AE407"/>
      <c r="AF407"/>
    </row>
    <row r="408" spans="2:32" s="57" customFormat="1" x14ac:dyDescent="0.25">
      <c r="B408"/>
      <c r="C408"/>
      <c r="D408"/>
      <c r="E408" s="35"/>
      <c r="F408" s="28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91"/>
      <c r="AC408" s="6"/>
      <c r="AD408"/>
      <c r="AE408"/>
      <c r="AF408"/>
    </row>
    <row r="409" spans="2:32" s="57" customFormat="1" x14ac:dyDescent="0.25">
      <c r="B409"/>
      <c r="C409"/>
      <c r="D409"/>
      <c r="E409" s="35"/>
      <c r="F409" s="28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91"/>
      <c r="AC409" s="6"/>
      <c r="AD409"/>
      <c r="AE409"/>
      <c r="AF409"/>
    </row>
    <row r="410" spans="2:32" s="57" customFormat="1" x14ac:dyDescent="0.25">
      <c r="B410"/>
      <c r="C410"/>
      <c r="D410"/>
      <c r="E410" s="35"/>
      <c r="F410" s="28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91"/>
      <c r="AC410" s="6"/>
      <c r="AD410"/>
      <c r="AE410"/>
      <c r="AF410"/>
    </row>
    <row r="411" spans="2:32" s="57" customFormat="1" x14ac:dyDescent="0.25">
      <c r="B411"/>
      <c r="C411"/>
      <c r="D411"/>
      <c r="E411" s="35"/>
      <c r="F411" s="28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91"/>
      <c r="AC411" s="6"/>
      <c r="AD411"/>
      <c r="AE411"/>
      <c r="AF411"/>
    </row>
    <row r="412" spans="2:32" s="57" customFormat="1" x14ac:dyDescent="0.25">
      <c r="B412"/>
      <c r="C412"/>
      <c r="D412"/>
      <c r="E412" s="35"/>
      <c r="F412" s="28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91"/>
      <c r="AC412" s="6"/>
      <c r="AD412"/>
      <c r="AE412"/>
      <c r="AF412"/>
    </row>
    <row r="413" spans="2:32" s="57" customFormat="1" x14ac:dyDescent="0.25">
      <c r="B413"/>
      <c r="C413"/>
      <c r="D413"/>
      <c r="E413" s="35"/>
      <c r="F413" s="28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91"/>
      <c r="AC413" s="6"/>
      <c r="AD413"/>
      <c r="AE413"/>
      <c r="AF413"/>
    </row>
    <row r="414" spans="2:32" s="57" customFormat="1" x14ac:dyDescent="0.25">
      <c r="B414"/>
      <c r="C414"/>
      <c r="D414"/>
      <c r="E414" s="35"/>
      <c r="F414" s="28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91"/>
      <c r="AC414" s="6"/>
      <c r="AD414"/>
      <c r="AE414"/>
      <c r="AF414"/>
    </row>
    <row r="415" spans="2:32" s="57" customFormat="1" x14ac:dyDescent="0.25">
      <c r="B415"/>
      <c r="C415"/>
      <c r="D415"/>
      <c r="E415" s="35"/>
      <c r="F415" s="28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91"/>
      <c r="AC415" s="6"/>
      <c r="AD415"/>
      <c r="AE415"/>
      <c r="AF415"/>
    </row>
    <row r="416" spans="2:32" s="57" customFormat="1" x14ac:dyDescent="0.25">
      <c r="B416"/>
      <c r="C416"/>
      <c r="D416"/>
      <c r="E416" s="35"/>
      <c r="F416" s="28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91"/>
      <c r="AC416" s="6"/>
      <c r="AD416"/>
      <c r="AE416"/>
      <c r="AF416"/>
    </row>
    <row r="417" spans="2:32" s="57" customFormat="1" x14ac:dyDescent="0.25">
      <c r="B417"/>
      <c r="C417"/>
      <c r="D417"/>
      <c r="E417" s="35"/>
      <c r="F417" s="28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91"/>
      <c r="AC417" s="6"/>
      <c r="AD417"/>
      <c r="AE417"/>
      <c r="AF417"/>
    </row>
    <row r="418" spans="2:32" s="57" customFormat="1" x14ac:dyDescent="0.25">
      <c r="B418"/>
      <c r="C418"/>
      <c r="D418"/>
      <c r="E418" s="35"/>
      <c r="F418" s="28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91"/>
      <c r="AC418" s="6"/>
      <c r="AD418"/>
      <c r="AE418"/>
      <c r="AF418"/>
    </row>
    <row r="419" spans="2:32" s="57" customFormat="1" x14ac:dyDescent="0.25">
      <c r="B419"/>
      <c r="C419"/>
      <c r="D419"/>
      <c r="E419" s="35"/>
      <c r="F419" s="28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91"/>
      <c r="AC419" s="6"/>
      <c r="AD419"/>
      <c r="AE419"/>
      <c r="AF419"/>
    </row>
    <row r="420" spans="2:32" s="57" customFormat="1" x14ac:dyDescent="0.25">
      <c r="B420"/>
      <c r="C420"/>
      <c r="D420"/>
      <c r="E420" s="35"/>
      <c r="F420" s="28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91"/>
      <c r="AC420" s="6"/>
      <c r="AD420"/>
      <c r="AE420"/>
      <c r="AF420"/>
    </row>
    <row r="421" spans="2:32" s="57" customFormat="1" x14ac:dyDescent="0.25">
      <c r="B421"/>
      <c r="C421"/>
      <c r="D421"/>
      <c r="E421" s="35"/>
      <c r="F421" s="28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91"/>
      <c r="AC421" s="6"/>
      <c r="AD421"/>
      <c r="AE421"/>
      <c r="AF421"/>
    </row>
    <row r="422" spans="2:32" s="57" customFormat="1" x14ac:dyDescent="0.25">
      <c r="B422"/>
      <c r="C422"/>
      <c r="D422"/>
      <c r="E422" s="35"/>
      <c r="F422" s="28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91"/>
      <c r="AC422" s="6"/>
      <c r="AD422"/>
      <c r="AE422"/>
      <c r="AF422"/>
    </row>
    <row r="423" spans="2:32" s="57" customFormat="1" x14ac:dyDescent="0.25">
      <c r="B423"/>
      <c r="C423"/>
      <c r="D423"/>
      <c r="E423" s="35"/>
      <c r="F423" s="28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91"/>
      <c r="AC423" s="6"/>
      <c r="AD423"/>
      <c r="AE423"/>
      <c r="AF423"/>
    </row>
    <row r="424" spans="2:32" s="57" customFormat="1" x14ac:dyDescent="0.25">
      <c r="B424"/>
      <c r="C424"/>
      <c r="D424"/>
      <c r="E424" s="35"/>
      <c r="F424" s="28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91"/>
      <c r="AC424" s="6"/>
      <c r="AD424"/>
      <c r="AE424"/>
      <c r="AF424"/>
    </row>
    <row r="425" spans="2:32" s="57" customFormat="1" x14ac:dyDescent="0.25">
      <c r="B425"/>
      <c r="C425"/>
      <c r="D425"/>
      <c r="E425" s="35"/>
      <c r="F425" s="28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91"/>
      <c r="AC425" s="6"/>
      <c r="AD425"/>
      <c r="AE425"/>
      <c r="AF425"/>
    </row>
    <row r="426" spans="2:32" s="57" customFormat="1" x14ac:dyDescent="0.25">
      <c r="B426"/>
      <c r="C426"/>
      <c r="D426"/>
      <c r="E426" s="35"/>
      <c r="F426" s="28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91"/>
      <c r="AC426" s="6"/>
      <c r="AD426"/>
      <c r="AE426"/>
      <c r="AF426"/>
    </row>
    <row r="427" spans="2:32" s="57" customFormat="1" x14ac:dyDescent="0.25">
      <c r="B427"/>
      <c r="C427"/>
      <c r="D427"/>
      <c r="E427" s="35"/>
      <c r="F427" s="28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91"/>
      <c r="AC427" s="6"/>
      <c r="AD427"/>
      <c r="AE427"/>
      <c r="AF427"/>
    </row>
    <row r="428" spans="2:32" s="57" customFormat="1" x14ac:dyDescent="0.25">
      <c r="B428"/>
      <c r="C428"/>
      <c r="D428"/>
      <c r="E428" s="35"/>
      <c r="F428" s="28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91"/>
      <c r="AC428" s="6"/>
      <c r="AD428"/>
      <c r="AE428"/>
      <c r="AF428"/>
    </row>
    <row r="429" spans="2:32" s="57" customFormat="1" x14ac:dyDescent="0.25">
      <c r="B429"/>
      <c r="C429"/>
      <c r="D429"/>
      <c r="E429" s="35"/>
      <c r="F429" s="28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91"/>
      <c r="AC429" s="6"/>
      <c r="AD429"/>
      <c r="AE429"/>
      <c r="AF429"/>
    </row>
    <row r="430" spans="2:32" s="57" customFormat="1" x14ac:dyDescent="0.25">
      <c r="B430"/>
      <c r="C430"/>
      <c r="D430"/>
      <c r="E430" s="35"/>
      <c r="F430" s="28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91"/>
      <c r="AC430" s="6"/>
      <c r="AD430"/>
      <c r="AE430"/>
      <c r="AF430"/>
    </row>
    <row r="431" spans="2:32" s="57" customFormat="1" x14ac:dyDescent="0.25">
      <c r="B431"/>
      <c r="C431"/>
      <c r="D431"/>
      <c r="E431" s="35"/>
      <c r="F431" s="28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91"/>
      <c r="AC431" s="6"/>
      <c r="AD431"/>
      <c r="AE431"/>
      <c r="AF431"/>
    </row>
    <row r="432" spans="2:32" s="57" customFormat="1" x14ac:dyDescent="0.25">
      <c r="B432"/>
      <c r="C432"/>
      <c r="D432"/>
      <c r="E432" s="35"/>
      <c r="F432" s="28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91"/>
      <c r="AC432" s="6"/>
      <c r="AD432"/>
      <c r="AE432"/>
      <c r="AF432"/>
    </row>
    <row r="433" spans="2:32" s="57" customFormat="1" x14ac:dyDescent="0.25">
      <c r="B433"/>
      <c r="C433"/>
      <c r="D433"/>
      <c r="E433" s="35"/>
      <c r="F433" s="28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91"/>
      <c r="AC433" s="6"/>
      <c r="AD433"/>
      <c r="AE433"/>
      <c r="AF433"/>
    </row>
    <row r="434" spans="2:32" s="57" customFormat="1" x14ac:dyDescent="0.25">
      <c r="B434"/>
      <c r="C434"/>
      <c r="D434"/>
      <c r="E434" s="35"/>
      <c r="F434" s="28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91"/>
      <c r="AC434" s="6"/>
      <c r="AD434"/>
      <c r="AE434"/>
      <c r="AF434"/>
    </row>
    <row r="435" spans="2:32" s="57" customFormat="1" x14ac:dyDescent="0.25">
      <c r="B435"/>
      <c r="C435"/>
      <c r="D435"/>
      <c r="E435" s="35"/>
      <c r="F435" s="28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91"/>
      <c r="AC435" s="6"/>
      <c r="AD435"/>
      <c r="AE435"/>
      <c r="AF435"/>
    </row>
    <row r="436" spans="2:32" s="57" customFormat="1" x14ac:dyDescent="0.25">
      <c r="B436"/>
      <c r="C436"/>
      <c r="D436"/>
      <c r="E436" s="35"/>
      <c r="F436" s="28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91"/>
      <c r="AC436" s="6"/>
      <c r="AD436"/>
      <c r="AE436"/>
      <c r="AF436"/>
    </row>
    <row r="437" spans="2:32" s="57" customFormat="1" x14ac:dyDescent="0.25">
      <c r="B437"/>
      <c r="C437"/>
      <c r="D437"/>
      <c r="E437" s="35"/>
      <c r="F437" s="28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91"/>
      <c r="AC437" s="6"/>
      <c r="AD437"/>
      <c r="AE437"/>
      <c r="AF437"/>
    </row>
    <row r="438" spans="2:32" s="57" customFormat="1" x14ac:dyDescent="0.25">
      <c r="B438"/>
      <c r="C438"/>
      <c r="D438"/>
      <c r="E438" s="35"/>
      <c r="F438" s="28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91"/>
      <c r="AC438" s="6"/>
      <c r="AD438"/>
      <c r="AE438"/>
      <c r="AF438"/>
    </row>
    <row r="439" spans="2:32" s="57" customFormat="1" x14ac:dyDescent="0.25">
      <c r="B439"/>
      <c r="C439"/>
      <c r="D439"/>
      <c r="E439" s="35"/>
      <c r="F439" s="28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91"/>
      <c r="AC439" s="6"/>
      <c r="AD439"/>
      <c r="AE439"/>
      <c r="AF439"/>
    </row>
    <row r="440" spans="2:32" s="57" customFormat="1" x14ac:dyDescent="0.25">
      <c r="B440"/>
      <c r="C440"/>
      <c r="D440"/>
      <c r="E440" s="35"/>
      <c r="F440" s="28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91"/>
      <c r="AC440" s="6"/>
      <c r="AD440"/>
      <c r="AE440"/>
      <c r="AF440"/>
    </row>
    <row r="441" spans="2:32" s="57" customFormat="1" x14ac:dyDescent="0.25">
      <c r="B441"/>
      <c r="C441"/>
      <c r="D441"/>
      <c r="E441" s="35"/>
      <c r="F441" s="28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91"/>
      <c r="AC441" s="6"/>
      <c r="AD441"/>
      <c r="AE441"/>
      <c r="AF441"/>
    </row>
    <row r="442" spans="2:32" s="57" customFormat="1" x14ac:dyDescent="0.25">
      <c r="B442"/>
      <c r="C442"/>
      <c r="D442"/>
      <c r="E442" s="35"/>
      <c r="F442" s="28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91"/>
      <c r="AC442" s="6"/>
      <c r="AD442"/>
      <c r="AE442"/>
      <c r="AF442"/>
    </row>
    <row r="443" spans="2:32" s="57" customFormat="1" x14ac:dyDescent="0.25">
      <c r="B443"/>
      <c r="C443"/>
      <c r="D443"/>
      <c r="E443" s="35"/>
      <c r="F443" s="28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91"/>
      <c r="AC443" s="6"/>
      <c r="AD443"/>
      <c r="AE443"/>
      <c r="AF443"/>
    </row>
    <row r="444" spans="2:32" s="57" customFormat="1" x14ac:dyDescent="0.25">
      <c r="B444"/>
      <c r="C444"/>
      <c r="D444"/>
      <c r="E444" s="35"/>
      <c r="F444" s="28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91"/>
      <c r="AC444" s="6"/>
      <c r="AD444"/>
      <c r="AE444"/>
      <c r="AF444"/>
    </row>
    <row r="445" spans="2:32" s="57" customFormat="1" x14ac:dyDescent="0.25">
      <c r="B445"/>
      <c r="C445"/>
      <c r="D445"/>
      <c r="E445" s="35"/>
      <c r="F445" s="28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91"/>
      <c r="AC445" s="6"/>
      <c r="AD445"/>
      <c r="AE445"/>
      <c r="AF445"/>
    </row>
    <row r="446" spans="2:32" s="57" customFormat="1" x14ac:dyDescent="0.25">
      <c r="B446"/>
      <c r="C446"/>
      <c r="D446"/>
      <c r="E446" s="35"/>
      <c r="F446" s="28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91"/>
      <c r="AC446" s="6"/>
      <c r="AD446"/>
      <c r="AE446"/>
      <c r="AF446"/>
    </row>
    <row r="447" spans="2:32" s="57" customFormat="1" x14ac:dyDescent="0.25">
      <c r="B447"/>
      <c r="C447"/>
      <c r="D447"/>
      <c r="E447" s="35"/>
      <c r="F447" s="28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91"/>
      <c r="AC447" s="6"/>
      <c r="AD447"/>
      <c r="AE447"/>
      <c r="AF447"/>
    </row>
    <row r="448" spans="2:32" s="57" customFormat="1" x14ac:dyDescent="0.25">
      <c r="B448"/>
      <c r="C448"/>
      <c r="D448"/>
      <c r="E448" s="35"/>
      <c r="F448" s="28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91"/>
      <c r="AC448" s="6"/>
      <c r="AD448"/>
      <c r="AE448"/>
      <c r="AF448"/>
    </row>
    <row r="449" spans="2:32" s="57" customFormat="1" x14ac:dyDescent="0.25">
      <c r="B449"/>
      <c r="C449"/>
      <c r="D449"/>
      <c r="E449" s="35"/>
      <c r="F449" s="28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91"/>
      <c r="AC449" s="6"/>
      <c r="AD449"/>
      <c r="AE449"/>
      <c r="AF449"/>
    </row>
    <row r="450" spans="2:32" s="57" customFormat="1" x14ac:dyDescent="0.25">
      <c r="B450"/>
      <c r="C450"/>
      <c r="D450"/>
      <c r="E450" s="35"/>
      <c r="F450" s="28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91"/>
      <c r="AC450" s="6"/>
      <c r="AD450"/>
      <c r="AE450"/>
      <c r="AF450"/>
    </row>
    <row r="451" spans="2:32" s="57" customFormat="1" x14ac:dyDescent="0.25">
      <c r="B451"/>
      <c r="C451"/>
      <c r="D451"/>
      <c r="E451" s="35"/>
      <c r="F451" s="28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91"/>
      <c r="AC451" s="6"/>
      <c r="AD451"/>
      <c r="AE451"/>
      <c r="AF451"/>
    </row>
    <row r="452" spans="2:32" s="57" customFormat="1" x14ac:dyDescent="0.25">
      <c r="B452"/>
      <c r="C452"/>
      <c r="D452"/>
      <c r="E452" s="35"/>
      <c r="F452" s="28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91"/>
      <c r="AC452" s="6"/>
      <c r="AD452"/>
      <c r="AE452"/>
      <c r="AF452"/>
    </row>
    <row r="453" spans="2:32" s="57" customFormat="1" x14ac:dyDescent="0.25">
      <c r="B453"/>
      <c r="C453"/>
      <c r="D453"/>
      <c r="E453" s="35"/>
      <c r="F453" s="28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91"/>
      <c r="AC453" s="6"/>
      <c r="AD453"/>
      <c r="AE453"/>
      <c r="AF453"/>
    </row>
    <row r="454" spans="2:32" s="57" customFormat="1" x14ac:dyDescent="0.25">
      <c r="B454"/>
      <c r="C454"/>
      <c r="D454"/>
      <c r="E454" s="35"/>
      <c r="F454" s="28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91"/>
      <c r="AC454" s="6"/>
      <c r="AD454"/>
      <c r="AE454"/>
      <c r="AF454"/>
    </row>
    <row r="455" spans="2:32" s="57" customFormat="1" x14ac:dyDescent="0.25">
      <c r="B455"/>
      <c r="C455"/>
      <c r="D455"/>
      <c r="E455" s="35"/>
      <c r="F455" s="28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91"/>
      <c r="AC455" s="6"/>
      <c r="AD455"/>
      <c r="AE455"/>
      <c r="AF455"/>
    </row>
    <row r="456" spans="2:32" s="57" customFormat="1" x14ac:dyDescent="0.25">
      <c r="B456"/>
      <c r="C456"/>
      <c r="D456"/>
      <c r="E456" s="35"/>
      <c r="F456" s="28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91"/>
      <c r="AC456" s="6"/>
      <c r="AD456"/>
      <c r="AE456"/>
      <c r="AF456"/>
    </row>
    <row r="457" spans="2:32" s="57" customFormat="1" x14ac:dyDescent="0.25">
      <c r="B457"/>
      <c r="C457"/>
      <c r="D457"/>
      <c r="E457" s="35"/>
      <c r="F457" s="28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91"/>
      <c r="AC457" s="6"/>
      <c r="AD457"/>
      <c r="AE457"/>
      <c r="AF457"/>
    </row>
    <row r="458" spans="2:32" s="57" customFormat="1" x14ac:dyDescent="0.25">
      <c r="B458"/>
      <c r="C458"/>
      <c r="D458"/>
      <c r="E458" s="35"/>
      <c r="F458" s="28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91"/>
      <c r="AC458" s="6"/>
      <c r="AD458"/>
      <c r="AE458"/>
      <c r="AF458"/>
    </row>
    <row r="459" spans="2:32" s="57" customFormat="1" x14ac:dyDescent="0.25">
      <c r="B459"/>
      <c r="C459"/>
      <c r="D459"/>
      <c r="E459" s="35"/>
      <c r="F459" s="28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91"/>
      <c r="AC459" s="6"/>
      <c r="AD459"/>
      <c r="AE459"/>
      <c r="AF459"/>
    </row>
    <row r="460" spans="2:32" s="57" customFormat="1" x14ac:dyDescent="0.25">
      <c r="B460"/>
      <c r="C460"/>
      <c r="D460"/>
      <c r="E460" s="35"/>
      <c r="F460" s="28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91"/>
      <c r="AC460" s="6"/>
      <c r="AD460"/>
      <c r="AE460"/>
      <c r="AF460"/>
    </row>
    <row r="461" spans="2:32" s="57" customFormat="1" x14ac:dyDescent="0.25">
      <c r="B461"/>
      <c r="C461"/>
      <c r="D461"/>
      <c r="E461" s="35"/>
      <c r="F461" s="28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91"/>
      <c r="AC461" s="6"/>
      <c r="AD461"/>
      <c r="AE461"/>
      <c r="AF461"/>
    </row>
    <row r="462" spans="2:32" s="57" customFormat="1" x14ac:dyDescent="0.25">
      <c r="B462"/>
      <c r="C462"/>
      <c r="D462"/>
      <c r="E462" s="35"/>
      <c r="F462" s="28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91"/>
      <c r="AC462" s="6"/>
      <c r="AD462"/>
      <c r="AE462"/>
      <c r="AF462"/>
    </row>
    <row r="463" spans="2:32" s="57" customFormat="1" x14ac:dyDescent="0.25">
      <c r="B463"/>
      <c r="C463"/>
      <c r="D463"/>
      <c r="E463" s="35"/>
      <c r="F463" s="28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91"/>
      <c r="AC463" s="6"/>
      <c r="AD463"/>
      <c r="AE463"/>
      <c r="AF463"/>
    </row>
    <row r="464" spans="2:32" s="57" customFormat="1" x14ac:dyDescent="0.25">
      <c r="B464"/>
      <c r="C464"/>
      <c r="D464"/>
      <c r="E464" s="35"/>
      <c r="F464" s="28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91"/>
      <c r="AC464" s="6"/>
      <c r="AD464"/>
      <c r="AE464"/>
      <c r="AF464"/>
    </row>
    <row r="465" spans="2:32" s="57" customFormat="1" x14ac:dyDescent="0.25">
      <c r="B465"/>
      <c r="C465"/>
      <c r="D465"/>
      <c r="E465" s="35"/>
      <c r="F465" s="28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91"/>
      <c r="AC465" s="6"/>
      <c r="AD465"/>
      <c r="AE465"/>
      <c r="AF465"/>
    </row>
    <row r="466" spans="2:32" s="57" customFormat="1" x14ac:dyDescent="0.25">
      <c r="B466"/>
      <c r="C466"/>
      <c r="D466"/>
      <c r="E466" s="35"/>
      <c r="F466" s="28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91"/>
      <c r="AC466" s="6"/>
      <c r="AD466"/>
      <c r="AE466"/>
      <c r="AF466"/>
    </row>
    <row r="467" spans="2:32" s="57" customFormat="1" x14ac:dyDescent="0.25">
      <c r="B467"/>
      <c r="C467"/>
      <c r="D467"/>
      <c r="E467" s="35"/>
      <c r="F467" s="28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91"/>
      <c r="AC467" s="6"/>
      <c r="AD467"/>
      <c r="AE467"/>
      <c r="AF467"/>
    </row>
    <row r="468" spans="2:32" s="57" customFormat="1" x14ac:dyDescent="0.25">
      <c r="B468"/>
      <c r="C468"/>
      <c r="D468"/>
      <c r="E468" s="35"/>
      <c r="F468" s="28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91"/>
      <c r="AC468" s="6"/>
      <c r="AD468"/>
      <c r="AE468"/>
      <c r="AF468"/>
    </row>
    <row r="469" spans="2:32" s="57" customFormat="1" x14ac:dyDescent="0.25">
      <c r="B469"/>
      <c r="C469"/>
      <c r="D469"/>
      <c r="E469" s="35"/>
      <c r="F469" s="28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91"/>
      <c r="AC469" s="6"/>
      <c r="AD469"/>
      <c r="AE469"/>
      <c r="AF469"/>
    </row>
    <row r="470" spans="2:32" s="57" customFormat="1" x14ac:dyDescent="0.25">
      <c r="B470"/>
      <c r="C470"/>
      <c r="D470"/>
      <c r="E470" s="35"/>
      <c r="F470" s="28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91"/>
      <c r="AC470" s="6"/>
      <c r="AD470"/>
      <c r="AE470"/>
      <c r="AF470"/>
    </row>
    <row r="471" spans="2:32" s="57" customFormat="1" x14ac:dyDescent="0.25">
      <c r="B471"/>
      <c r="C471"/>
      <c r="D471"/>
      <c r="E471" s="35"/>
      <c r="F471" s="28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91"/>
      <c r="AC471" s="6"/>
      <c r="AD471"/>
      <c r="AE471"/>
      <c r="AF471"/>
    </row>
    <row r="472" spans="2:32" s="57" customFormat="1" x14ac:dyDescent="0.25">
      <c r="B472"/>
      <c r="C472"/>
      <c r="D472"/>
      <c r="E472" s="35"/>
      <c r="F472" s="28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91"/>
      <c r="AC472" s="6"/>
      <c r="AD472"/>
      <c r="AE472"/>
      <c r="AF472"/>
    </row>
    <row r="473" spans="2:32" s="57" customFormat="1" x14ac:dyDescent="0.25">
      <c r="B473"/>
      <c r="C473"/>
      <c r="D473"/>
      <c r="E473" s="35"/>
      <c r="F473" s="28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91"/>
      <c r="AC473" s="6"/>
      <c r="AD473"/>
      <c r="AE473"/>
      <c r="AF473"/>
    </row>
    <row r="474" spans="2:32" s="57" customFormat="1" x14ac:dyDescent="0.25">
      <c r="B474"/>
      <c r="C474"/>
      <c r="D474"/>
      <c r="E474" s="35"/>
      <c r="F474" s="28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91"/>
      <c r="AC474" s="6"/>
      <c r="AD474"/>
      <c r="AE474"/>
      <c r="AF474"/>
    </row>
    <row r="475" spans="2:32" s="57" customFormat="1" x14ac:dyDescent="0.25">
      <c r="B475"/>
      <c r="C475"/>
      <c r="D475"/>
      <c r="E475" s="35"/>
      <c r="F475" s="28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91"/>
      <c r="AC475" s="6"/>
      <c r="AD475"/>
      <c r="AE475"/>
      <c r="AF475"/>
    </row>
    <row r="476" spans="2:32" s="57" customFormat="1" x14ac:dyDescent="0.25">
      <c r="B476"/>
      <c r="C476"/>
      <c r="D476"/>
      <c r="E476" s="35"/>
      <c r="F476" s="28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91"/>
      <c r="AC476" s="6"/>
      <c r="AD476"/>
      <c r="AE476"/>
      <c r="AF476"/>
    </row>
    <row r="477" spans="2:32" s="57" customFormat="1" x14ac:dyDescent="0.25">
      <c r="B477"/>
      <c r="C477"/>
      <c r="D477"/>
      <c r="E477" s="35"/>
      <c r="F477" s="28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91"/>
      <c r="AC477" s="6"/>
      <c r="AD477"/>
      <c r="AE477"/>
      <c r="AF477"/>
    </row>
    <row r="478" spans="2:32" s="57" customFormat="1" x14ac:dyDescent="0.25">
      <c r="B478"/>
      <c r="C478"/>
      <c r="D478"/>
      <c r="E478" s="35"/>
      <c r="F478" s="28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91"/>
      <c r="AC478" s="6"/>
      <c r="AD478"/>
      <c r="AE478"/>
      <c r="AF478"/>
    </row>
    <row r="479" spans="2:32" s="57" customFormat="1" x14ac:dyDescent="0.25">
      <c r="B479"/>
      <c r="C479"/>
      <c r="D479"/>
      <c r="E479" s="35"/>
      <c r="F479" s="28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91"/>
      <c r="AC479" s="6"/>
      <c r="AD479"/>
      <c r="AE479"/>
      <c r="AF479"/>
    </row>
    <row r="480" spans="2:32" s="57" customFormat="1" x14ac:dyDescent="0.25">
      <c r="B480"/>
      <c r="C480"/>
      <c r="D480"/>
      <c r="E480" s="35"/>
      <c r="F480" s="28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91"/>
      <c r="AC480" s="6"/>
      <c r="AD480"/>
      <c r="AE480"/>
      <c r="AF480"/>
    </row>
    <row r="481" spans="2:32" s="57" customFormat="1" x14ac:dyDescent="0.25">
      <c r="B481"/>
      <c r="C481"/>
      <c r="D481"/>
      <c r="E481" s="35"/>
      <c r="F481" s="28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91"/>
      <c r="AC481" s="6"/>
      <c r="AD481"/>
      <c r="AE481"/>
      <c r="AF481"/>
    </row>
    <row r="482" spans="2:32" s="57" customFormat="1" x14ac:dyDescent="0.25">
      <c r="B482"/>
      <c r="C482"/>
      <c r="D482"/>
      <c r="E482" s="35"/>
      <c r="F482" s="28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91"/>
      <c r="AC482" s="6"/>
      <c r="AD482"/>
      <c r="AE482"/>
      <c r="AF482"/>
    </row>
    <row r="483" spans="2:32" s="57" customFormat="1" x14ac:dyDescent="0.25">
      <c r="B483"/>
      <c r="C483"/>
      <c r="D483"/>
      <c r="E483" s="35"/>
      <c r="F483" s="28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91"/>
      <c r="AC483" s="6"/>
      <c r="AD483"/>
      <c r="AE483"/>
      <c r="AF483"/>
    </row>
    <row r="484" spans="2:32" s="57" customFormat="1" x14ac:dyDescent="0.25">
      <c r="B484"/>
      <c r="C484"/>
      <c r="D484"/>
      <c r="E484" s="35"/>
      <c r="F484" s="28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91"/>
      <c r="AC484" s="6"/>
      <c r="AD484"/>
      <c r="AE484"/>
      <c r="AF484"/>
    </row>
    <row r="485" spans="2:32" s="57" customFormat="1" x14ac:dyDescent="0.25">
      <c r="B485"/>
      <c r="C485"/>
      <c r="D485"/>
      <c r="E485" s="35"/>
      <c r="F485" s="28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91"/>
      <c r="AC485" s="6"/>
      <c r="AD485"/>
      <c r="AE485"/>
      <c r="AF485"/>
    </row>
    <row r="486" spans="2:32" s="57" customFormat="1" x14ac:dyDescent="0.25">
      <c r="B486"/>
      <c r="C486"/>
      <c r="D486"/>
      <c r="E486" s="35"/>
      <c r="F486" s="28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91"/>
      <c r="AC486" s="6"/>
      <c r="AD486"/>
      <c r="AE486"/>
      <c r="AF486"/>
    </row>
    <row r="487" spans="2:32" s="57" customFormat="1" x14ac:dyDescent="0.25">
      <c r="B487"/>
      <c r="C487"/>
      <c r="D487"/>
      <c r="E487" s="35"/>
      <c r="F487" s="28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91"/>
      <c r="AC487" s="6"/>
      <c r="AD487"/>
      <c r="AE487"/>
      <c r="AF487"/>
    </row>
    <row r="488" spans="2:32" s="57" customFormat="1" x14ac:dyDescent="0.25">
      <c r="B488"/>
      <c r="C488"/>
      <c r="D488"/>
      <c r="E488" s="35"/>
      <c r="F488" s="28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91"/>
      <c r="AC488" s="6"/>
      <c r="AD488"/>
      <c r="AE488"/>
      <c r="AF488"/>
    </row>
    <row r="489" spans="2:32" s="57" customFormat="1" x14ac:dyDescent="0.25">
      <c r="B489"/>
      <c r="C489"/>
      <c r="D489"/>
      <c r="E489" s="35"/>
      <c r="F489" s="28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91"/>
      <c r="AC489" s="6"/>
      <c r="AD489"/>
      <c r="AE489"/>
      <c r="AF489"/>
    </row>
    <row r="490" spans="2:32" s="57" customFormat="1" x14ac:dyDescent="0.25">
      <c r="B490"/>
      <c r="C490"/>
      <c r="D490"/>
      <c r="E490" s="35"/>
      <c r="F490" s="28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91"/>
      <c r="AC490" s="6"/>
      <c r="AD490"/>
      <c r="AE490"/>
      <c r="AF490"/>
    </row>
    <row r="491" spans="2:32" s="57" customFormat="1" x14ac:dyDescent="0.25">
      <c r="B491"/>
      <c r="C491"/>
      <c r="D491"/>
      <c r="E491" s="35"/>
      <c r="F491" s="28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91"/>
      <c r="AC491" s="6"/>
      <c r="AD491"/>
      <c r="AE491"/>
      <c r="AF491"/>
    </row>
    <row r="492" spans="2:32" s="57" customFormat="1" x14ac:dyDescent="0.25">
      <c r="B492"/>
      <c r="C492"/>
      <c r="D492"/>
      <c r="E492" s="35"/>
      <c r="F492" s="28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91"/>
      <c r="AC492" s="6"/>
      <c r="AD492"/>
      <c r="AE492"/>
      <c r="AF492"/>
    </row>
    <row r="493" spans="2:32" s="57" customFormat="1" x14ac:dyDescent="0.25">
      <c r="B493"/>
      <c r="C493"/>
      <c r="D493"/>
      <c r="E493" s="35"/>
      <c r="F493" s="28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91"/>
      <c r="AC493" s="6"/>
      <c r="AD493"/>
      <c r="AE493"/>
      <c r="AF493"/>
    </row>
    <row r="494" spans="2:32" s="57" customFormat="1" x14ac:dyDescent="0.25">
      <c r="B494"/>
      <c r="C494"/>
      <c r="D494"/>
      <c r="E494" s="35"/>
      <c r="F494" s="28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91"/>
      <c r="AC494" s="6"/>
      <c r="AD494"/>
      <c r="AE494"/>
      <c r="AF494"/>
    </row>
    <row r="495" spans="2:32" s="57" customFormat="1" x14ac:dyDescent="0.25">
      <c r="B495"/>
      <c r="C495"/>
      <c r="D495"/>
      <c r="E495" s="35"/>
      <c r="F495" s="28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91"/>
      <c r="AC495" s="6"/>
      <c r="AD495"/>
      <c r="AE495"/>
      <c r="AF495"/>
    </row>
    <row r="496" spans="2:32" s="57" customFormat="1" x14ac:dyDescent="0.25">
      <c r="B496"/>
      <c r="C496"/>
      <c r="D496"/>
      <c r="E496" s="35"/>
      <c r="F496" s="28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91"/>
      <c r="AC496" s="6"/>
      <c r="AD496"/>
      <c r="AE496"/>
      <c r="AF496"/>
    </row>
    <row r="497" spans="2:32" s="57" customFormat="1" x14ac:dyDescent="0.25">
      <c r="B497"/>
      <c r="C497"/>
      <c r="D497"/>
      <c r="E497" s="35"/>
      <c r="F497" s="28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91"/>
      <c r="AC497" s="6"/>
      <c r="AD497"/>
      <c r="AE497"/>
      <c r="AF497"/>
    </row>
    <row r="498" spans="2:32" s="57" customFormat="1" x14ac:dyDescent="0.25">
      <c r="B498"/>
      <c r="C498"/>
      <c r="D498"/>
      <c r="E498" s="35"/>
      <c r="F498" s="28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91"/>
      <c r="AC498" s="6"/>
      <c r="AD498"/>
      <c r="AE498"/>
      <c r="AF498"/>
    </row>
    <row r="499" spans="2:32" s="57" customFormat="1" x14ac:dyDescent="0.25">
      <c r="B499"/>
      <c r="C499"/>
      <c r="D499"/>
      <c r="E499" s="35"/>
      <c r="F499" s="28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91"/>
      <c r="AC499" s="6"/>
      <c r="AD499"/>
      <c r="AE499"/>
      <c r="AF499"/>
    </row>
    <row r="500" spans="2:32" s="57" customFormat="1" x14ac:dyDescent="0.25">
      <c r="B500"/>
      <c r="C500"/>
      <c r="D500"/>
      <c r="E500" s="35"/>
      <c r="F500" s="28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91"/>
      <c r="AC500" s="6"/>
      <c r="AD500"/>
      <c r="AE500"/>
      <c r="AF500"/>
    </row>
    <row r="501" spans="2:32" s="57" customFormat="1" x14ac:dyDescent="0.25">
      <c r="B501"/>
      <c r="C501"/>
      <c r="D501"/>
      <c r="E501" s="35"/>
      <c r="F501" s="28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91"/>
      <c r="AC501" s="6"/>
      <c r="AD501"/>
      <c r="AE501"/>
      <c r="AF501"/>
    </row>
    <row r="502" spans="2:32" s="57" customFormat="1" x14ac:dyDescent="0.25">
      <c r="B502"/>
      <c r="C502"/>
      <c r="D502"/>
      <c r="E502" s="35"/>
      <c r="F502" s="28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91"/>
      <c r="AC502" s="6"/>
      <c r="AD502"/>
      <c r="AE502"/>
      <c r="AF502"/>
    </row>
    <row r="503" spans="2:32" s="57" customFormat="1" x14ac:dyDescent="0.25">
      <c r="B503"/>
      <c r="C503"/>
      <c r="D503"/>
      <c r="E503" s="35"/>
      <c r="F503" s="28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91"/>
      <c r="AC503" s="6"/>
      <c r="AD503"/>
      <c r="AE503"/>
      <c r="AF503"/>
    </row>
    <row r="504" spans="2:32" s="57" customFormat="1" x14ac:dyDescent="0.25">
      <c r="B504"/>
      <c r="C504"/>
      <c r="D504"/>
      <c r="E504" s="35"/>
      <c r="F504" s="28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91"/>
      <c r="AC504" s="6"/>
      <c r="AD504"/>
      <c r="AE504"/>
      <c r="AF504"/>
    </row>
    <row r="505" spans="2:32" s="57" customFormat="1" x14ac:dyDescent="0.25">
      <c r="B505"/>
      <c r="C505"/>
      <c r="D505"/>
      <c r="E505" s="35"/>
      <c r="F505" s="28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91"/>
      <c r="AC505" s="6"/>
      <c r="AD505"/>
      <c r="AE505"/>
      <c r="AF505"/>
    </row>
    <row r="506" spans="2:32" s="57" customFormat="1" x14ac:dyDescent="0.25">
      <c r="B506"/>
      <c r="C506"/>
      <c r="D506"/>
      <c r="E506" s="35"/>
      <c r="F506" s="28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91"/>
      <c r="AC506" s="6"/>
      <c r="AD506"/>
      <c r="AE506"/>
      <c r="AF506"/>
    </row>
    <row r="507" spans="2:32" s="57" customFormat="1" x14ac:dyDescent="0.25">
      <c r="B507"/>
      <c r="C507"/>
      <c r="D507"/>
      <c r="E507" s="35"/>
      <c r="F507" s="28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91"/>
      <c r="AC507" s="6"/>
      <c r="AD507"/>
      <c r="AE507"/>
      <c r="AF507"/>
    </row>
    <row r="508" spans="2:32" s="57" customFormat="1" x14ac:dyDescent="0.25">
      <c r="B508"/>
      <c r="C508"/>
      <c r="D508"/>
      <c r="E508" s="35"/>
      <c r="F508" s="28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91"/>
      <c r="AC508" s="6"/>
      <c r="AD508"/>
      <c r="AE508"/>
      <c r="AF508"/>
    </row>
    <row r="509" spans="2:32" s="57" customFormat="1" x14ac:dyDescent="0.25">
      <c r="B509"/>
      <c r="C509"/>
      <c r="D509"/>
      <c r="E509" s="35"/>
      <c r="F509" s="28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91"/>
      <c r="AC509" s="6"/>
      <c r="AD509"/>
      <c r="AE509"/>
      <c r="AF509"/>
    </row>
    <row r="510" spans="2:32" s="57" customFormat="1" x14ac:dyDescent="0.25">
      <c r="B510"/>
      <c r="C510"/>
      <c r="D510"/>
      <c r="E510" s="35"/>
      <c r="F510" s="28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91"/>
      <c r="AC510" s="6"/>
      <c r="AD510"/>
      <c r="AE510"/>
      <c r="AF510"/>
    </row>
    <row r="511" spans="2:32" s="57" customFormat="1" x14ac:dyDescent="0.25">
      <c r="B511"/>
      <c r="C511"/>
      <c r="D511"/>
      <c r="E511" s="35"/>
      <c r="F511" s="28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91"/>
      <c r="AC511" s="6"/>
      <c r="AD511"/>
      <c r="AE511"/>
      <c r="AF511"/>
    </row>
    <row r="512" spans="2:32" s="57" customFormat="1" x14ac:dyDescent="0.25">
      <c r="B512"/>
      <c r="C512"/>
      <c r="D512"/>
      <c r="E512" s="35"/>
      <c r="F512" s="28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91"/>
      <c r="AC512" s="6"/>
      <c r="AD512"/>
      <c r="AE512"/>
      <c r="AF512"/>
    </row>
    <row r="513" spans="2:32" s="57" customFormat="1" x14ac:dyDescent="0.25">
      <c r="B513"/>
      <c r="C513"/>
      <c r="D513"/>
      <c r="E513" s="35"/>
      <c r="F513" s="28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91"/>
      <c r="AC513" s="6"/>
      <c r="AD513"/>
      <c r="AE513"/>
      <c r="AF513"/>
    </row>
    <row r="514" spans="2:32" s="57" customFormat="1" x14ac:dyDescent="0.25">
      <c r="B514"/>
      <c r="C514"/>
      <c r="D514"/>
      <c r="E514" s="35"/>
      <c r="F514" s="28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91"/>
      <c r="AC514" s="6"/>
      <c r="AD514"/>
      <c r="AE514"/>
      <c r="AF514"/>
    </row>
    <row r="515" spans="2:32" s="57" customFormat="1" x14ac:dyDescent="0.25">
      <c r="B515"/>
      <c r="C515"/>
      <c r="D515"/>
      <c r="E515" s="35"/>
      <c r="F515" s="28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91"/>
      <c r="AC515" s="6"/>
      <c r="AD515"/>
      <c r="AE515"/>
      <c r="AF515"/>
    </row>
    <row r="516" spans="2:32" s="57" customFormat="1" x14ac:dyDescent="0.25">
      <c r="B516"/>
      <c r="C516"/>
      <c r="D516"/>
      <c r="E516" s="35"/>
      <c r="F516" s="28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91"/>
      <c r="AC516" s="6"/>
      <c r="AD516"/>
      <c r="AE516"/>
      <c r="AF516"/>
    </row>
    <row r="517" spans="2:32" s="57" customFormat="1" x14ac:dyDescent="0.25">
      <c r="B517"/>
      <c r="C517"/>
      <c r="D517"/>
      <c r="E517" s="35"/>
      <c r="F517" s="28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91"/>
      <c r="AC517" s="6"/>
      <c r="AD517"/>
      <c r="AE517"/>
      <c r="AF517"/>
    </row>
    <row r="518" spans="2:32" s="57" customFormat="1" x14ac:dyDescent="0.25">
      <c r="B518"/>
      <c r="C518"/>
      <c r="D518"/>
      <c r="E518" s="35"/>
      <c r="F518" s="28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91"/>
      <c r="AC518" s="6"/>
      <c r="AD518"/>
      <c r="AE518"/>
      <c r="AF518"/>
    </row>
    <row r="519" spans="2:32" s="57" customFormat="1" x14ac:dyDescent="0.25">
      <c r="B519"/>
      <c r="C519"/>
      <c r="D519"/>
      <c r="E519" s="35"/>
      <c r="F519" s="28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91"/>
      <c r="AC519" s="6"/>
      <c r="AD519"/>
      <c r="AE519"/>
      <c r="AF519"/>
    </row>
    <row r="520" spans="2:32" s="57" customFormat="1" x14ac:dyDescent="0.25">
      <c r="B520"/>
      <c r="C520"/>
      <c r="D520"/>
      <c r="E520" s="35"/>
      <c r="F520" s="28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91"/>
      <c r="AC520" s="6"/>
      <c r="AD520"/>
      <c r="AE520"/>
      <c r="AF520"/>
    </row>
    <row r="521" spans="2:32" s="57" customFormat="1" x14ac:dyDescent="0.25">
      <c r="B521"/>
      <c r="C521"/>
      <c r="D521"/>
      <c r="E521" s="35"/>
      <c r="F521" s="28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91"/>
      <c r="AC521" s="6"/>
      <c r="AD521"/>
      <c r="AE521"/>
      <c r="AF521"/>
    </row>
    <row r="522" spans="2:32" s="57" customFormat="1" x14ac:dyDescent="0.25">
      <c r="B522"/>
      <c r="C522"/>
      <c r="D522"/>
      <c r="E522" s="35"/>
      <c r="F522" s="28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91"/>
      <c r="AC522" s="6"/>
      <c r="AD522"/>
      <c r="AE522"/>
      <c r="AF522"/>
    </row>
    <row r="523" spans="2:32" s="57" customFormat="1" x14ac:dyDescent="0.25">
      <c r="B523"/>
      <c r="C523"/>
      <c r="D523"/>
      <c r="E523" s="35"/>
      <c r="F523" s="28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91"/>
      <c r="AC523" s="6"/>
      <c r="AD523"/>
      <c r="AE523"/>
      <c r="AF523"/>
    </row>
    <row r="524" spans="2:32" s="57" customFormat="1" x14ac:dyDescent="0.25">
      <c r="B524"/>
      <c r="C524"/>
      <c r="D524"/>
      <c r="E524" s="35"/>
      <c r="F524" s="28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91"/>
      <c r="AC524" s="6"/>
      <c r="AD524"/>
      <c r="AE524"/>
      <c r="AF524"/>
    </row>
    <row r="525" spans="2:32" s="57" customFormat="1" x14ac:dyDescent="0.25">
      <c r="B525"/>
      <c r="C525"/>
      <c r="D525"/>
      <c r="E525" s="35"/>
      <c r="F525" s="28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91"/>
      <c r="AC525" s="6"/>
      <c r="AD525"/>
      <c r="AE525"/>
      <c r="AF525"/>
    </row>
    <row r="526" spans="2:32" s="57" customFormat="1" x14ac:dyDescent="0.25">
      <c r="B526"/>
      <c r="C526"/>
      <c r="D526"/>
      <c r="E526" s="35"/>
      <c r="F526" s="28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91"/>
      <c r="AC526" s="6"/>
      <c r="AD526"/>
      <c r="AE526"/>
      <c r="AF526"/>
    </row>
    <row r="527" spans="2:32" s="57" customFormat="1" x14ac:dyDescent="0.25">
      <c r="B527"/>
      <c r="C527"/>
      <c r="D527"/>
      <c r="E527" s="35"/>
      <c r="F527" s="28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91"/>
      <c r="AC527" s="6"/>
      <c r="AD527"/>
      <c r="AE527"/>
      <c r="AF527"/>
    </row>
    <row r="528" spans="2:32" s="57" customFormat="1" x14ac:dyDescent="0.25">
      <c r="B528"/>
      <c r="C528"/>
      <c r="D528"/>
      <c r="E528" s="35"/>
      <c r="F528" s="28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91"/>
      <c r="AC528" s="6"/>
      <c r="AD528"/>
      <c r="AE528"/>
      <c r="AF528"/>
    </row>
    <row r="529" spans="2:32" s="57" customFormat="1" x14ac:dyDescent="0.25">
      <c r="B529"/>
      <c r="C529"/>
      <c r="D529"/>
      <c r="E529" s="35"/>
      <c r="F529" s="28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91"/>
      <c r="AC529" s="6"/>
      <c r="AD529"/>
      <c r="AE529"/>
      <c r="AF529"/>
    </row>
    <row r="530" spans="2:32" s="57" customFormat="1" x14ac:dyDescent="0.25">
      <c r="B530"/>
      <c r="C530"/>
      <c r="D530"/>
      <c r="E530" s="35"/>
      <c r="F530" s="28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91"/>
      <c r="AC530" s="6"/>
      <c r="AD530"/>
      <c r="AE530"/>
      <c r="AF530"/>
    </row>
    <row r="531" spans="2:32" s="57" customFormat="1" x14ac:dyDescent="0.25">
      <c r="B531"/>
      <c r="C531"/>
      <c r="D531"/>
      <c r="E531" s="35"/>
      <c r="F531" s="28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91"/>
      <c r="AC531" s="6"/>
      <c r="AD531"/>
      <c r="AE531"/>
      <c r="AF531"/>
    </row>
    <row r="532" spans="2:32" s="57" customFormat="1" x14ac:dyDescent="0.25">
      <c r="B532"/>
      <c r="C532"/>
      <c r="D532"/>
      <c r="E532" s="35"/>
      <c r="F532" s="28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91"/>
      <c r="AC532" s="6"/>
      <c r="AD532"/>
      <c r="AE532"/>
      <c r="AF532"/>
    </row>
    <row r="533" spans="2:32" s="57" customFormat="1" x14ac:dyDescent="0.25">
      <c r="B533"/>
      <c r="C533"/>
      <c r="D533"/>
      <c r="E533" s="35"/>
      <c r="F533" s="28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91"/>
      <c r="AC533" s="6"/>
      <c r="AD533"/>
      <c r="AE533"/>
      <c r="AF533"/>
    </row>
    <row r="534" spans="2:32" s="57" customFormat="1" x14ac:dyDescent="0.25">
      <c r="B534"/>
      <c r="C534"/>
      <c r="D534"/>
      <c r="E534" s="35"/>
      <c r="F534" s="28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91"/>
      <c r="AC534" s="6"/>
      <c r="AD534"/>
      <c r="AE534"/>
      <c r="AF534"/>
    </row>
    <row r="535" spans="2:32" s="57" customFormat="1" x14ac:dyDescent="0.25">
      <c r="B535"/>
      <c r="C535"/>
      <c r="D535"/>
      <c r="E535" s="35"/>
      <c r="F535" s="28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91"/>
      <c r="AC535" s="6"/>
      <c r="AD535"/>
      <c r="AE535"/>
      <c r="AF535"/>
    </row>
    <row r="536" spans="2:32" s="57" customFormat="1" x14ac:dyDescent="0.25">
      <c r="B536"/>
      <c r="C536"/>
      <c r="D536"/>
      <c r="E536" s="35"/>
      <c r="F536" s="28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91"/>
      <c r="AC536" s="6"/>
      <c r="AD536"/>
      <c r="AE536"/>
      <c r="AF536"/>
    </row>
    <row r="537" spans="2:32" s="57" customFormat="1" x14ac:dyDescent="0.25">
      <c r="B537"/>
      <c r="C537"/>
      <c r="D537"/>
      <c r="E537" s="35"/>
      <c r="F537" s="28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91"/>
      <c r="AC537" s="6"/>
      <c r="AD537"/>
      <c r="AE537"/>
      <c r="AF537"/>
    </row>
    <row r="538" spans="2:32" s="57" customFormat="1" x14ac:dyDescent="0.25">
      <c r="B538"/>
      <c r="C538"/>
      <c r="D538"/>
      <c r="E538" s="35"/>
      <c r="F538" s="28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91"/>
      <c r="AC538" s="6"/>
      <c r="AD538"/>
      <c r="AE538"/>
      <c r="AF538"/>
    </row>
    <row r="539" spans="2:32" s="57" customFormat="1" x14ac:dyDescent="0.25">
      <c r="B539"/>
      <c r="C539"/>
      <c r="D539"/>
      <c r="E539" s="35"/>
      <c r="F539" s="28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91"/>
      <c r="AC539" s="6"/>
      <c r="AD539"/>
      <c r="AE539"/>
      <c r="AF539"/>
    </row>
    <row r="540" spans="2:32" s="57" customFormat="1" x14ac:dyDescent="0.25">
      <c r="B540"/>
      <c r="C540"/>
      <c r="D540"/>
      <c r="E540" s="35"/>
      <c r="F540" s="28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91"/>
      <c r="AC540" s="6"/>
      <c r="AD540"/>
      <c r="AE540"/>
      <c r="AF540"/>
    </row>
    <row r="541" spans="2:32" s="57" customFormat="1" x14ac:dyDescent="0.25">
      <c r="B541"/>
      <c r="C541"/>
      <c r="D541"/>
      <c r="E541" s="35"/>
      <c r="F541" s="28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91"/>
      <c r="AC541" s="6"/>
      <c r="AD541"/>
      <c r="AE541"/>
      <c r="AF541"/>
    </row>
    <row r="542" spans="2:32" s="57" customFormat="1" x14ac:dyDescent="0.25">
      <c r="B542"/>
      <c r="C542"/>
      <c r="D542"/>
      <c r="E542" s="35"/>
      <c r="F542" s="28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91"/>
      <c r="AC542" s="6"/>
      <c r="AD542"/>
      <c r="AE542"/>
      <c r="AF542"/>
    </row>
    <row r="543" spans="2:32" s="57" customFormat="1" x14ac:dyDescent="0.25">
      <c r="B543"/>
      <c r="C543"/>
      <c r="D543"/>
      <c r="E543" s="35"/>
      <c r="F543" s="28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91"/>
      <c r="AC543" s="6"/>
      <c r="AD543"/>
      <c r="AE543"/>
      <c r="AF543"/>
    </row>
    <row r="544" spans="2:32" s="57" customFormat="1" x14ac:dyDescent="0.25">
      <c r="B544"/>
      <c r="C544"/>
      <c r="D544"/>
      <c r="E544" s="35"/>
      <c r="F544" s="28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91"/>
      <c r="AC544" s="6"/>
      <c r="AD544"/>
      <c r="AE544"/>
      <c r="AF544"/>
    </row>
    <row r="545" spans="2:32" s="57" customFormat="1" x14ac:dyDescent="0.25">
      <c r="B545"/>
      <c r="C545"/>
      <c r="D545"/>
      <c r="E545" s="35"/>
      <c r="F545" s="28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91"/>
      <c r="AC545" s="6"/>
      <c r="AD545"/>
      <c r="AE545"/>
      <c r="AF545"/>
    </row>
    <row r="546" spans="2:32" s="57" customFormat="1" x14ac:dyDescent="0.25">
      <c r="B546"/>
      <c r="C546"/>
      <c r="D546"/>
      <c r="E546" s="35"/>
      <c r="F546" s="28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91"/>
      <c r="AC546" s="6"/>
      <c r="AD546"/>
      <c r="AE546"/>
      <c r="AF546"/>
    </row>
    <row r="547" spans="2:32" s="57" customFormat="1" x14ac:dyDescent="0.25">
      <c r="B547"/>
      <c r="C547"/>
      <c r="D547"/>
      <c r="E547" s="35"/>
      <c r="F547" s="28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91"/>
      <c r="AC547" s="6"/>
      <c r="AD547"/>
      <c r="AE547"/>
      <c r="AF547"/>
    </row>
    <row r="548" spans="2:32" s="57" customFormat="1" x14ac:dyDescent="0.25">
      <c r="B548"/>
      <c r="C548"/>
      <c r="D548"/>
      <c r="E548" s="35"/>
      <c r="F548" s="28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91">
        <f t="shared" ref="AB548:AB579" si="18">SUM(G548:AA548)*F548</f>
        <v>0</v>
      </c>
      <c r="AC548" s="6"/>
      <c r="AD548"/>
      <c r="AE548"/>
      <c r="AF548"/>
    </row>
    <row r="549" spans="2:32" s="57" customFormat="1" x14ac:dyDescent="0.25">
      <c r="B549"/>
      <c r="C549"/>
      <c r="D549"/>
      <c r="E549" s="35"/>
      <c r="F549" s="28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91">
        <f t="shared" si="18"/>
        <v>0</v>
      </c>
      <c r="AC549" s="6"/>
      <c r="AD549"/>
      <c r="AE549"/>
      <c r="AF549"/>
    </row>
    <row r="550" spans="2:32" s="57" customFormat="1" x14ac:dyDescent="0.25">
      <c r="B550"/>
      <c r="C550"/>
      <c r="D550"/>
      <c r="E550" s="35"/>
      <c r="F550" s="28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91">
        <f t="shared" si="18"/>
        <v>0</v>
      </c>
      <c r="AC550" s="6"/>
      <c r="AD550"/>
      <c r="AE550"/>
      <c r="AF550"/>
    </row>
    <row r="551" spans="2:32" s="57" customFormat="1" x14ac:dyDescent="0.25">
      <c r="B551"/>
      <c r="C551"/>
      <c r="D551"/>
      <c r="E551" s="35"/>
      <c r="F551" s="28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91">
        <f t="shared" si="18"/>
        <v>0</v>
      </c>
      <c r="AC551" s="6"/>
      <c r="AD551"/>
      <c r="AE551"/>
      <c r="AF551"/>
    </row>
    <row r="552" spans="2:32" s="57" customFormat="1" x14ac:dyDescent="0.25">
      <c r="B552"/>
      <c r="C552"/>
      <c r="D552"/>
      <c r="E552" s="35"/>
      <c r="F552" s="28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91">
        <f t="shared" si="18"/>
        <v>0</v>
      </c>
      <c r="AC552" s="6"/>
      <c r="AD552"/>
      <c r="AE552"/>
      <c r="AF552"/>
    </row>
    <row r="553" spans="2:32" s="57" customFormat="1" x14ac:dyDescent="0.25">
      <c r="B553"/>
      <c r="C553"/>
      <c r="D553"/>
      <c r="E553" s="35"/>
      <c r="F553" s="28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91">
        <f t="shared" si="18"/>
        <v>0</v>
      </c>
      <c r="AC553" s="6"/>
      <c r="AD553"/>
      <c r="AE553"/>
      <c r="AF553"/>
    </row>
    <row r="554" spans="2:32" s="57" customFormat="1" x14ac:dyDescent="0.25">
      <c r="B554"/>
      <c r="C554"/>
      <c r="D554"/>
      <c r="E554" s="35"/>
      <c r="F554" s="28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91">
        <f t="shared" si="18"/>
        <v>0</v>
      </c>
      <c r="AC554" s="6"/>
      <c r="AD554"/>
      <c r="AE554"/>
      <c r="AF554"/>
    </row>
    <row r="555" spans="2:32" s="57" customFormat="1" x14ac:dyDescent="0.25">
      <c r="B555"/>
      <c r="C555"/>
      <c r="D555"/>
      <c r="E555" s="35"/>
      <c r="F555" s="28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91">
        <f t="shared" si="18"/>
        <v>0</v>
      </c>
      <c r="AC555" s="6"/>
      <c r="AD555"/>
      <c r="AE555"/>
      <c r="AF555"/>
    </row>
    <row r="556" spans="2:32" s="57" customFormat="1" x14ac:dyDescent="0.25">
      <c r="B556"/>
      <c r="C556"/>
      <c r="D556"/>
      <c r="E556" s="35"/>
      <c r="F556" s="28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91">
        <f t="shared" si="18"/>
        <v>0</v>
      </c>
      <c r="AC556" s="6"/>
      <c r="AD556"/>
      <c r="AE556"/>
      <c r="AF556"/>
    </row>
    <row r="557" spans="2:32" s="57" customFormat="1" x14ac:dyDescent="0.25">
      <c r="B557"/>
      <c r="C557"/>
      <c r="D557"/>
      <c r="E557" s="35"/>
      <c r="F557" s="28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91">
        <f t="shared" si="18"/>
        <v>0</v>
      </c>
      <c r="AC557" s="6"/>
      <c r="AD557"/>
      <c r="AE557"/>
      <c r="AF557"/>
    </row>
    <row r="558" spans="2:32" s="57" customFormat="1" x14ac:dyDescent="0.25">
      <c r="B558"/>
      <c r="C558"/>
      <c r="D558"/>
      <c r="E558" s="35"/>
      <c r="F558" s="28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91">
        <f t="shared" si="18"/>
        <v>0</v>
      </c>
      <c r="AC558" s="6"/>
      <c r="AD558"/>
      <c r="AE558"/>
      <c r="AF558"/>
    </row>
    <row r="559" spans="2:32" s="57" customFormat="1" x14ac:dyDescent="0.25">
      <c r="B559"/>
      <c r="C559"/>
      <c r="D559"/>
      <c r="E559" s="35"/>
      <c r="F559" s="28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91">
        <f t="shared" si="18"/>
        <v>0</v>
      </c>
      <c r="AC559" s="6"/>
      <c r="AD559"/>
      <c r="AE559"/>
      <c r="AF559"/>
    </row>
    <row r="560" spans="2:32" s="57" customFormat="1" x14ac:dyDescent="0.25">
      <c r="B560"/>
      <c r="C560"/>
      <c r="D560"/>
      <c r="E560" s="35"/>
      <c r="F560" s="28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91">
        <f t="shared" si="18"/>
        <v>0</v>
      </c>
      <c r="AC560" s="6"/>
      <c r="AD560"/>
      <c r="AE560"/>
      <c r="AF560"/>
    </row>
    <row r="561" spans="2:32" s="57" customFormat="1" x14ac:dyDescent="0.25">
      <c r="B561"/>
      <c r="C561"/>
      <c r="D561"/>
      <c r="E561" s="35"/>
      <c r="F561" s="28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91">
        <f t="shared" si="18"/>
        <v>0</v>
      </c>
      <c r="AC561" s="6"/>
      <c r="AD561"/>
      <c r="AE561"/>
      <c r="AF561"/>
    </row>
    <row r="562" spans="2:32" s="57" customFormat="1" x14ac:dyDescent="0.25">
      <c r="B562"/>
      <c r="C562"/>
      <c r="D562"/>
      <c r="E562" s="35"/>
      <c r="F562" s="28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91">
        <f t="shared" si="18"/>
        <v>0</v>
      </c>
      <c r="AC562" s="6"/>
      <c r="AD562"/>
      <c r="AE562"/>
      <c r="AF562"/>
    </row>
    <row r="563" spans="2:32" s="57" customFormat="1" x14ac:dyDescent="0.25">
      <c r="B563"/>
      <c r="C563"/>
      <c r="D563"/>
      <c r="E563" s="35"/>
      <c r="F563" s="28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91">
        <f t="shared" si="18"/>
        <v>0</v>
      </c>
      <c r="AC563" s="6"/>
      <c r="AD563"/>
      <c r="AE563"/>
      <c r="AF563"/>
    </row>
    <row r="564" spans="2:32" s="57" customFormat="1" x14ac:dyDescent="0.25">
      <c r="B564"/>
      <c r="C564"/>
      <c r="D564"/>
      <c r="E564" s="35"/>
      <c r="F564" s="28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91">
        <f t="shared" si="18"/>
        <v>0</v>
      </c>
      <c r="AC564" s="6"/>
      <c r="AD564"/>
      <c r="AE564"/>
      <c r="AF564"/>
    </row>
    <row r="565" spans="2:32" s="57" customFormat="1" x14ac:dyDescent="0.25">
      <c r="B565"/>
      <c r="C565"/>
      <c r="D565"/>
      <c r="E565" s="35"/>
      <c r="F565" s="28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91">
        <f t="shared" si="18"/>
        <v>0</v>
      </c>
      <c r="AC565" s="6"/>
      <c r="AD565"/>
      <c r="AE565"/>
      <c r="AF565"/>
    </row>
    <row r="566" spans="2:32" s="57" customFormat="1" x14ac:dyDescent="0.25">
      <c r="B566"/>
      <c r="C566"/>
      <c r="D566"/>
      <c r="E566" s="35"/>
      <c r="F566" s="28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91">
        <f t="shared" si="18"/>
        <v>0</v>
      </c>
      <c r="AC566" s="6"/>
      <c r="AD566"/>
      <c r="AE566"/>
      <c r="AF566"/>
    </row>
    <row r="567" spans="2:32" s="57" customFormat="1" x14ac:dyDescent="0.25">
      <c r="B567"/>
      <c r="C567"/>
      <c r="D567"/>
      <c r="E567" s="35"/>
      <c r="F567" s="28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91">
        <f t="shared" si="18"/>
        <v>0</v>
      </c>
      <c r="AC567" s="6"/>
      <c r="AD567"/>
      <c r="AE567"/>
      <c r="AF567"/>
    </row>
    <row r="568" spans="2:32" s="57" customFormat="1" x14ac:dyDescent="0.25">
      <c r="B568"/>
      <c r="C568"/>
      <c r="D568"/>
      <c r="E568" s="35"/>
      <c r="F568" s="28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91">
        <f t="shared" si="18"/>
        <v>0</v>
      </c>
      <c r="AC568" s="6"/>
      <c r="AD568"/>
      <c r="AE568"/>
      <c r="AF568"/>
    </row>
    <row r="569" spans="2:32" s="57" customFormat="1" x14ac:dyDescent="0.25">
      <c r="B569"/>
      <c r="C569"/>
      <c r="D569"/>
      <c r="E569" s="35"/>
      <c r="F569" s="28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91">
        <f t="shared" si="18"/>
        <v>0</v>
      </c>
      <c r="AC569" s="6"/>
      <c r="AD569"/>
      <c r="AE569"/>
      <c r="AF569"/>
    </row>
    <row r="570" spans="2:32" s="57" customFormat="1" x14ac:dyDescent="0.25">
      <c r="B570"/>
      <c r="C570"/>
      <c r="D570"/>
      <c r="E570" s="35"/>
      <c r="F570" s="28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91">
        <f t="shared" si="18"/>
        <v>0</v>
      </c>
      <c r="AC570" s="6"/>
      <c r="AD570"/>
      <c r="AE570"/>
      <c r="AF570"/>
    </row>
    <row r="571" spans="2:32" s="57" customFormat="1" x14ac:dyDescent="0.25">
      <c r="B571"/>
      <c r="C571"/>
      <c r="D571"/>
      <c r="E571" s="35"/>
      <c r="F571" s="28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91">
        <f t="shared" si="18"/>
        <v>0</v>
      </c>
      <c r="AC571" s="6"/>
      <c r="AD571"/>
      <c r="AE571"/>
      <c r="AF571"/>
    </row>
    <row r="572" spans="2:32" s="57" customFormat="1" x14ac:dyDescent="0.25">
      <c r="B572"/>
      <c r="C572"/>
      <c r="D572"/>
      <c r="E572" s="35"/>
      <c r="F572" s="28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91">
        <f t="shared" si="18"/>
        <v>0</v>
      </c>
      <c r="AC572" s="6"/>
      <c r="AD572"/>
      <c r="AE572"/>
      <c r="AF572"/>
    </row>
    <row r="573" spans="2:32" s="57" customFormat="1" x14ac:dyDescent="0.25">
      <c r="B573"/>
      <c r="C573"/>
      <c r="D573"/>
      <c r="E573" s="35"/>
      <c r="F573" s="28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91">
        <f t="shared" si="18"/>
        <v>0</v>
      </c>
      <c r="AC573" s="6"/>
      <c r="AD573"/>
      <c r="AE573"/>
      <c r="AF573"/>
    </row>
    <row r="574" spans="2:32" s="57" customFormat="1" x14ac:dyDescent="0.25">
      <c r="B574"/>
      <c r="C574"/>
      <c r="D574"/>
      <c r="E574" s="35"/>
      <c r="F574" s="28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91">
        <f t="shared" si="18"/>
        <v>0</v>
      </c>
      <c r="AC574" s="6"/>
      <c r="AD574"/>
      <c r="AE574"/>
      <c r="AF574"/>
    </row>
    <row r="575" spans="2:32" s="57" customFormat="1" x14ac:dyDescent="0.25">
      <c r="B575"/>
      <c r="C575"/>
      <c r="D575"/>
      <c r="E575" s="35"/>
      <c r="F575" s="28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91">
        <f t="shared" si="18"/>
        <v>0</v>
      </c>
      <c r="AC575" s="6"/>
      <c r="AD575"/>
      <c r="AE575"/>
      <c r="AF575"/>
    </row>
    <row r="576" spans="2:32" s="57" customFormat="1" x14ac:dyDescent="0.25">
      <c r="B576"/>
      <c r="C576"/>
      <c r="D576"/>
      <c r="E576" s="35"/>
      <c r="F576" s="28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91">
        <f t="shared" si="18"/>
        <v>0</v>
      </c>
      <c r="AC576" s="6"/>
      <c r="AD576"/>
      <c r="AE576"/>
      <c r="AF576"/>
    </row>
    <row r="577" spans="2:32" s="57" customFormat="1" x14ac:dyDescent="0.25">
      <c r="B577"/>
      <c r="C577"/>
      <c r="D577"/>
      <c r="E577" s="35"/>
      <c r="F577" s="28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91">
        <f t="shared" si="18"/>
        <v>0</v>
      </c>
      <c r="AC577" s="6"/>
      <c r="AD577"/>
      <c r="AE577"/>
      <c r="AF577"/>
    </row>
    <row r="578" spans="2:32" s="57" customFormat="1" x14ac:dyDescent="0.25">
      <c r="B578"/>
      <c r="C578"/>
      <c r="D578"/>
      <c r="E578" s="35"/>
      <c r="F578" s="28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91">
        <f t="shared" si="18"/>
        <v>0</v>
      </c>
      <c r="AC578" s="6"/>
      <c r="AD578"/>
      <c r="AE578"/>
      <c r="AF578"/>
    </row>
    <row r="579" spans="2:32" s="57" customFormat="1" x14ac:dyDescent="0.25">
      <c r="B579"/>
      <c r="C579"/>
      <c r="D579"/>
      <c r="E579" s="35"/>
      <c r="F579" s="28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91">
        <f t="shared" si="18"/>
        <v>0</v>
      </c>
      <c r="AC579" s="6"/>
      <c r="AD579"/>
      <c r="AE579"/>
      <c r="AF579"/>
    </row>
    <row r="580" spans="2:32" s="57" customFormat="1" x14ac:dyDescent="0.25">
      <c r="B580"/>
      <c r="C580"/>
      <c r="D580"/>
      <c r="E580" s="35"/>
      <c r="F580" s="28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91">
        <f t="shared" ref="AB580:AB611" si="19">SUM(G580:AA580)*F580</f>
        <v>0</v>
      </c>
      <c r="AC580" s="6"/>
      <c r="AD580"/>
      <c r="AE580"/>
      <c r="AF580"/>
    </row>
    <row r="581" spans="2:32" s="57" customFormat="1" x14ac:dyDescent="0.25">
      <c r="B581"/>
      <c r="C581"/>
      <c r="D581"/>
      <c r="E581" s="35"/>
      <c r="F581" s="28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91">
        <f t="shared" si="19"/>
        <v>0</v>
      </c>
      <c r="AC581" s="6"/>
      <c r="AD581"/>
      <c r="AE581"/>
      <c r="AF581"/>
    </row>
    <row r="582" spans="2:32" s="57" customFormat="1" x14ac:dyDescent="0.25">
      <c r="B582"/>
      <c r="C582"/>
      <c r="D582"/>
      <c r="E582" s="35"/>
      <c r="F582" s="28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91">
        <f t="shared" si="19"/>
        <v>0</v>
      </c>
      <c r="AC582" s="6"/>
      <c r="AD582"/>
      <c r="AE582"/>
      <c r="AF582"/>
    </row>
    <row r="583" spans="2:32" s="57" customFormat="1" x14ac:dyDescent="0.25">
      <c r="B583"/>
      <c r="C583"/>
      <c r="D583"/>
      <c r="E583" s="35"/>
      <c r="F583" s="28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91">
        <f t="shared" si="19"/>
        <v>0</v>
      </c>
      <c r="AC583" s="6"/>
      <c r="AD583"/>
      <c r="AE583"/>
      <c r="AF583"/>
    </row>
    <row r="584" spans="2:32" s="57" customFormat="1" x14ac:dyDescent="0.25">
      <c r="B584"/>
      <c r="C584"/>
      <c r="D584"/>
      <c r="E584" s="35"/>
      <c r="F584" s="28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91">
        <f t="shared" si="19"/>
        <v>0</v>
      </c>
      <c r="AC584" s="6"/>
      <c r="AD584"/>
      <c r="AE584"/>
      <c r="AF584"/>
    </row>
    <row r="585" spans="2:32" s="57" customFormat="1" x14ac:dyDescent="0.25">
      <c r="B585"/>
      <c r="C585"/>
      <c r="D585"/>
      <c r="E585" s="35"/>
      <c r="F585" s="28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91">
        <f t="shared" si="19"/>
        <v>0</v>
      </c>
      <c r="AC585" s="6"/>
      <c r="AD585"/>
      <c r="AE585"/>
      <c r="AF585"/>
    </row>
    <row r="586" spans="2:32" s="57" customFormat="1" x14ac:dyDescent="0.25">
      <c r="B586"/>
      <c r="C586"/>
      <c r="D586"/>
      <c r="E586" s="35"/>
      <c r="F586" s="28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91">
        <f t="shared" si="19"/>
        <v>0</v>
      </c>
      <c r="AC586" s="6"/>
      <c r="AD586"/>
      <c r="AE586"/>
      <c r="AF586"/>
    </row>
    <row r="587" spans="2:32" s="57" customFormat="1" x14ac:dyDescent="0.25">
      <c r="B587"/>
      <c r="C587"/>
      <c r="D587"/>
      <c r="E587" s="35"/>
      <c r="F587" s="28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91">
        <f t="shared" si="19"/>
        <v>0</v>
      </c>
      <c r="AC587" s="6"/>
      <c r="AD587"/>
      <c r="AE587"/>
      <c r="AF587"/>
    </row>
    <row r="588" spans="2:32" s="57" customFormat="1" x14ac:dyDescent="0.25">
      <c r="B588"/>
      <c r="C588"/>
      <c r="D588"/>
      <c r="E588" s="35"/>
      <c r="F588" s="28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91">
        <f t="shared" si="19"/>
        <v>0</v>
      </c>
      <c r="AC588" s="6"/>
      <c r="AD588"/>
      <c r="AE588"/>
      <c r="AF588"/>
    </row>
    <row r="589" spans="2:32" s="57" customFormat="1" x14ac:dyDescent="0.25">
      <c r="B589"/>
      <c r="C589"/>
      <c r="D589"/>
      <c r="E589" s="35"/>
      <c r="F589" s="28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91">
        <f t="shared" si="19"/>
        <v>0</v>
      </c>
      <c r="AC589" s="6"/>
      <c r="AD589"/>
      <c r="AE589"/>
      <c r="AF589"/>
    </row>
    <row r="590" spans="2:32" s="57" customFormat="1" x14ac:dyDescent="0.25">
      <c r="B590"/>
      <c r="C590"/>
      <c r="D590"/>
      <c r="E590" s="35"/>
      <c r="F590" s="28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91">
        <f t="shared" si="19"/>
        <v>0</v>
      </c>
      <c r="AC590" s="6"/>
      <c r="AD590"/>
      <c r="AE590"/>
      <c r="AF590"/>
    </row>
    <row r="591" spans="2:32" s="57" customFormat="1" x14ac:dyDescent="0.25">
      <c r="B591"/>
      <c r="C591"/>
      <c r="D591"/>
      <c r="E591" s="35"/>
      <c r="F591" s="28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91">
        <f t="shared" si="19"/>
        <v>0</v>
      </c>
      <c r="AC591" s="6"/>
      <c r="AD591"/>
      <c r="AE591"/>
      <c r="AF591"/>
    </row>
    <row r="592" spans="2:32" s="57" customFormat="1" x14ac:dyDescent="0.25">
      <c r="B592"/>
      <c r="C592"/>
      <c r="D592"/>
      <c r="E592" s="35"/>
      <c r="F592" s="28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91">
        <f t="shared" si="19"/>
        <v>0</v>
      </c>
      <c r="AC592" s="6"/>
      <c r="AD592"/>
      <c r="AE592"/>
      <c r="AF592"/>
    </row>
    <row r="593" spans="2:32" s="57" customFormat="1" x14ac:dyDescent="0.25">
      <c r="B593"/>
      <c r="C593"/>
      <c r="D593"/>
      <c r="E593" s="35"/>
      <c r="F593" s="28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91">
        <f t="shared" si="19"/>
        <v>0</v>
      </c>
      <c r="AC593" s="6"/>
      <c r="AD593"/>
      <c r="AE593"/>
      <c r="AF593"/>
    </row>
    <row r="594" spans="2:32" s="57" customFormat="1" x14ac:dyDescent="0.25">
      <c r="B594"/>
      <c r="C594"/>
      <c r="D594"/>
      <c r="E594" s="35"/>
      <c r="F594" s="28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91">
        <f t="shared" si="19"/>
        <v>0</v>
      </c>
      <c r="AC594" s="6"/>
      <c r="AD594"/>
      <c r="AE594"/>
      <c r="AF594"/>
    </row>
    <row r="595" spans="2:32" s="57" customFormat="1" x14ac:dyDescent="0.25">
      <c r="B595"/>
      <c r="C595"/>
      <c r="D595"/>
      <c r="E595" s="35"/>
      <c r="F595" s="28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91">
        <f t="shared" si="19"/>
        <v>0</v>
      </c>
      <c r="AC595" s="6"/>
      <c r="AD595"/>
      <c r="AE595"/>
      <c r="AF595"/>
    </row>
    <row r="596" spans="2:32" s="57" customFormat="1" x14ac:dyDescent="0.25">
      <c r="B596"/>
      <c r="C596"/>
      <c r="D596"/>
      <c r="E596" s="35"/>
      <c r="F596" s="28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91">
        <f t="shared" si="19"/>
        <v>0</v>
      </c>
      <c r="AC596" s="6"/>
      <c r="AD596"/>
      <c r="AE596"/>
      <c r="AF596"/>
    </row>
    <row r="597" spans="2:32" s="57" customFormat="1" x14ac:dyDescent="0.25">
      <c r="B597"/>
      <c r="C597"/>
      <c r="D597"/>
      <c r="E597" s="35"/>
      <c r="F597" s="28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91">
        <f t="shared" si="19"/>
        <v>0</v>
      </c>
      <c r="AC597" s="6"/>
      <c r="AD597"/>
      <c r="AE597"/>
      <c r="AF597"/>
    </row>
    <row r="598" spans="2:32" s="57" customFormat="1" x14ac:dyDescent="0.25">
      <c r="B598"/>
      <c r="C598"/>
      <c r="D598"/>
      <c r="E598" s="35"/>
      <c r="F598" s="28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91">
        <f t="shared" si="19"/>
        <v>0</v>
      </c>
      <c r="AC598" s="6"/>
      <c r="AD598"/>
      <c r="AE598"/>
      <c r="AF598"/>
    </row>
    <row r="599" spans="2:32" s="57" customFormat="1" x14ac:dyDescent="0.25">
      <c r="B599"/>
      <c r="C599"/>
      <c r="D599"/>
      <c r="E599" s="35"/>
      <c r="F599" s="28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91">
        <f t="shared" si="19"/>
        <v>0</v>
      </c>
      <c r="AC599" s="6"/>
      <c r="AD599"/>
      <c r="AE599"/>
      <c r="AF599"/>
    </row>
    <row r="600" spans="2:32" s="57" customFormat="1" x14ac:dyDescent="0.25">
      <c r="B600"/>
      <c r="C600"/>
      <c r="D600"/>
      <c r="E600" s="35"/>
      <c r="F600" s="28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91">
        <f t="shared" si="19"/>
        <v>0</v>
      </c>
      <c r="AC600" s="6"/>
      <c r="AD600"/>
      <c r="AE600"/>
      <c r="AF600"/>
    </row>
    <row r="601" spans="2:32" s="57" customFormat="1" x14ac:dyDescent="0.25">
      <c r="B601"/>
      <c r="C601"/>
      <c r="D601"/>
      <c r="E601" s="35"/>
      <c r="F601" s="28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91">
        <f t="shared" si="19"/>
        <v>0</v>
      </c>
      <c r="AC601" s="6"/>
      <c r="AD601"/>
      <c r="AE601"/>
      <c r="AF601"/>
    </row>
    <row r="602" spans="2:32" s="57" customFormat="1" x14ac:dyDescent="0.25">
      <c r="B602"/>
      <c r="C602"/>
      <c r="D602"/>
      <c r="E602" s="35"/>
      <c r="F602" s="28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91">
        <f t="shared" si="19"/>
        <v>0</v>
      </c>
      <c r="AC602" s="6"/>
      <c r="AD602"/>
      <c r="AE602"/>
      <c r="AF602"/>
    </row>
    <row r="603" spans="2:32" s="57" customFormat="1" x14ac:dyDescent="0.25">
      <c r="B603"/>
      <c r="C603"/>
      <c r="D603"/>
      <c r="E603" s="35"/>
      <c r="F603" s="28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91">
        <f t="shared" si="19"/>
        <v>0</v>
      </c>
      <c r="AC603" s="6"/>
      <c r="AD603"/>
      <c r="AE603"/>
      <c r="AF603"/>
    </row>
    <row r="604" spans="2:32" s="57" customFormat="1" x14ac:dyDescent="0.25">
      <c r="B604"/>
      <c r="C604"/>
      <c r="D604"/>
      <c r="E604" s="35"/>
      <c r="F604" s="28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91">
        <f t="shared" si="19"/>
        <v>0</v>
      </c>
      <c r="AC604" s="6"/>
      <c r="AD604"/>
      <c r="AE604"/>
      <c r="AF604"/>
    </row>
    <row r="605" spans="2:32" s="57" customFormat="1" x14ac:dyDescent="0.25">
      <c r="B605"/>
      <c r="C605"/>
      <c r="D605"/>
      <c r="E605" s="35"/>
      <c r="F605" s="28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91">
        <f t="shared" si="19"/>
        <v>0</v>
      </c>
      <c r="AC605" s="6"/>
      <c r="AD605"/>
      <c r="AE605"/>
      <c r="AF605"/>
    </row>
    <row r="606" spans="2:32" s="57" customFormat="1" x14ac:dyDescent="0.25">
      <c r="B606"/>
      <c r="C606"/>
      <c r="D606"/>
      <c r="E606" s="35"/>
      <c r="F606" s="28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91">
        <f t="shared" si="19"/>
        <v>0</v>
      </c>
      <c r="AC606" s="6"/>
      <c r="AD606"/>
      <c r="AE606"/>
      <c r="AF606"/>
    </row>
    <row r="607" spans="2:32" s="57" customFormat="1" x14ac:dyDescent="0.25">
      <c r="B607"/>
      <c r="C607"/>
      <c r="D607"/>
      <c r="E607" s="35"/>
      <c r="F607" s="28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91">
        <f t="shared" si="19"/>
        <v>0</v>
      </c>
      <c r="AC607" s="6"/>
      <c r="AD607"/>
      <c r="AE607"/>
      <c r="AF607"/>
    </row>
    <row r="608" spans="2:32" s="57" customFormat="1" x14ac:dyDescent="0.25">
      <c r="B608"/>
      <c r="C608"/>
      <c r="D608"/>
      <c r="E608" s="35"/>
      <c r="F608" s="28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91">
        <f t="shared" si="19"/>
        <v>0</v>
      </c>
      <c r="AC608" s="6"/>
      <c r="AD608"/>
      <c r="AE608"/>
      <c r="AF608"/>
    </row>
    <row r="609" spans="2:32" s="57" customFormat="1" x14ac:dyDescent="0.25">
      <c r="B609"/>
      <c r="C609"/>
      <c r="D609"/>
      <c r="E609" s="35"/>
      <c r="F609" s="28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91">
        <f t="shared" si="19"/>
        <v>0</v>
      </c>
      <c r="AC609" s="6"/>
      <c r="AD609"/>
      <c r="AE609"/>
      <c r="AF609"/>
    </row>
    <row r="610" spans="2:32" s="57" customFormat="1" x14ac:dyDescent="0.25">
      <c r="B610"/>
      <c r="C610"/>
      <c r="D610"/>
      <c r="E610" s="35"/>
      <c r="F610" s="28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91">
        <f t="shared" si="19"/>
        <v>0</v>
      </c>
      <c r="AC610" s="6"/>
      <c r="AD610"/>
      <c r="AE610"/>
      <c r="AF610"/>
    </row>
    <row r="611" spans="2:32" s="57" customFormat="1" x14ac:dyDescent="0.25">
      <c r="B611"/>
      <c r="C611"/>
      <c r="D611"/>
      <c r="E611" s="35"/>
      <c r="F611" s="28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91">
        <f t="shared" si="19"/>
        <v>0</v>
      </c>
      <c r="AC611" s="6"/>
      <c r="AD611"/>
      <c r="AE611"/>
      <c r="AF611"/>
    </row>
    <row r="612" spans="2:32" s="57" customFormat="1" x14ac:dyDescent="0.25">
      <c r="B612"/>
      <c r="C612"/>
      <c r="D612"/>
      <c r="E612" s="35"/>
      <c r="F612" s="28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91">
        <f t="shared" ref="AB612:AB650" si="20">SUM(G612:AA612)*F612</f>
        <v>0</v>
      </c>
      <c r="AC612" s="6"/>
      <c r="AD612"/>
      <c r="AE612"/>
      <c r="AF612"/>
    </row>
    <row r="613" spans="2:32" s="57" customFormat="1" x14ac:dyDescent="0.25">
      <c r="B613"/>
      <c r="C613"/>
      <c r="D613"/>
      <c r="E613" s="35"/>
      <c r="F613" s="28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91">
        <f t="shared" si="20"/>
        <v>0</v>
      </c>
      <c r="AC613" s="6"/>
      <c r="AD613"/>
      <c r="AE613"/>
      <c r="AF613"/>
    </row>
    <row r="614" spans="2:32" s="57" customFormat="1" x14ac:dyDescent="0.25">
      <c r="B614"/>
      <c r="C614"/>
      <c r="D614"/>
      <c r="E614" s="35"/>
      <c r="F614" s="28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91">
        <f t="shared" si="20"/>
        <v>0</v>
      </c>
      <c r="AC614" s="6"/>
      <c r="AD614"/>
      <c r="AE614"/>
      <c r="AF614"/>
    </row>
    <row r="615" spans="2:32" s="57" customFormat="1" x14ac:dyDescent="0.25">
      <c r="B615"/>
      <c r="C615"/>
      <c r="D615"/>
      <c r="E615" s="35"/>
      <c r="F615" s="28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91">
        <f t="shared" si="20"/>
        <v>0</v>
      </c>
      <c r="AC615" s="6"/>
      <c r="AD615"/>
      <c r="AE615"/>
      <c r="AF615"/>
    </row>
    <row r="616" spans="2:32" s="57" customFormat="1" x14ac:dyDescent="0.25">
      <c r="B616"/>
      <c r="C616"/>
      <c r="D616"/>
      <c r="E616" s="35"/>
      <c r="F616" s="28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91">
        <f t="shared" si="20"/>
        <v>0</v>
      </c>
      <c r="AC616" s="6"/>
      <c r="AD616"/>
      <c r="AE616"/>
      <c r="AF616"/>
    </row>
    <row r="617" spans="2:32" s="57" customFormat="1" x14ac:dyDescent="0.25">
      <c r="B617"/>
      <c r="C617"/>
      <c r="D617"/>
      <c r="E617" s="35"/>
      <c r="F617" s="28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91">
        <f t="shared" si="20"/>
        <v>0</v>
      </c>
      <c r="AC617" s="6"/>
      <c r="AD617"/>
      <c r="AE617"/>
      <c r="AF617"/>
    </row>
    <row r="618" spans="2:32" s="57" customFormat="1" x14ac:dyDescent="0.25">
      <c r="B618"/>
      <c r="C618"/>
      <c r="D618"/>
      <c r="E618" s="35"/>
      <c r="F618" s="28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91">
        <f t="shared" si="20"/>
        <v>0</v>
      </c>
      <c r="AC618" s="6"/>
      <c r="AD618"/>
      <c r="AE618"/>
      <c r="AF618"/>
    </row>
    <row r="619" spans="2:32" s="57" customFormat="1" x14ac:dyDescent="0.25">
      <c r="B619"/>
      <c r="C619"/>
      <c r="D619"/>
      <c r="E619" s="35"/>
      <c r="F619" s="28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91">
        <f t="shared" si="20"/>
        <v>0</v>
      </c>
      <c r="AC619" s="6"/>
      <c r="AD619"/>
      <c r="AE619"/>
      <c r="AF619"/>
    </row>
    <row r="620" spans="2:32" s="57" customFormat="1" x14ac:dyDescent="0.25">
      <c r="B620"/>
      <c r="C620"/>
      <c r="D620"/>
      <c r="E620" s="35"/>
      <c r="F620" s="28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91">
        <f t="shared" si="20"/>
        <v>0</v>
      </c>
      <c r="AC620" s="6"/>
      <c r="AD620"/>
      <c r="AE620"/>
      <c r="AF620"/>
    </row>
    <row r="621" spans="2:32" s="57" customFormat="1" x14ac:dyDescent="0.25">
      <c r="B621"/>
      <c r="C621"/>
      <c r="D621"/>
      <c r="E621" s="35"/>
      <c r="F621" s="28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91">
        <f t="shared" si="20"/>
        <v>0</v>
      </c>
      <c r="AC621" s="6"/>
      <c r="AD621"/>
      <c r="AE621"/>
      <c r="AF621"/>
    </row>
    <row r="622" spans="2:32" s="57" customFormat="1" x14ac:dyDescent="0.25">
      <c r="B622"/>
      <c r="C622"/>
      <c r="D622"/>
      <c r="E622" s="35"/>
      <c r="F622" s="28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91">
        <f t="shared" si="20"/>
        <v>0</v>
      </c>
      <c r="AC622" s="6"/>
      <c r="AD622"/>
      <c r="AE622"/>
      <c r="AF622"/>
    </row>
    <row r="623" spans="2:32" s="57" customFormat="1" x14ac:dyDescent="0.25">
      <c r="B623"/>
      <c r="C623"/>
      <c r="D623"/>
      <c r="E623" s="35"/>
      <c r="F623" s="28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91">
        <f t="shared" si="20"/>
        <v>0</v>
      </c>
      <c r="AC623" s="6"/>
      <c r="AD623"/>
      <c r="AE623"/>
      <c r="AF623"/>
    </row>
    <row r="624" spans="2:32" s="57" customFormat="1" x14ac:dyDescent="0.25">
      <c r="B624"/>
      <c r="C624"/>
      <c r="D624"/>
      <c r="E624" s="35"/>
      <c r="F624" s="28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91">
        <f t="shared" si="20"/>
        <v>0</v>
      </c>
      <c r="AC624" s="6"/>
      <c r="AD624"/>
      <c r="AE624"/>
      <c r="AF624"/>
    </row>
    <row r="625" spans="2:32" s="57" customFormat="1" x14ac:dyDescent="0.25">
      <c r="B625"/>
      <c r="C625"/>
      <c r="D625"/>
      <c r="E625" s="35"/>
      <c r="F625" s="28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91">
        <f t="shared" si="20"/>
        <v>0</v>
      </c>
      <c r="AC625" s="6"/>
      <c r="AD625"/>
      <c r="AE625"/>
      <c r="AF625"/>
    </row>
    <row r="626" spans="2:32" s="57" customFormat="1" x14ac:dyDescent="0.25">
      <c r="B626"/>
      <c r="C626"/>
      <c r="D626"/>
      <c r="E626" s="35"/>
      <c r="F626" s="28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91">
        <f t="shared" si="20"/>
        <v>0</v>
      </c>
      <c r="AC626" s="6"/>
      <c r="AD626"/>
      <c r="AE626"/>
      <c r="AF626"/>
    </row>
    <row r="627" spans="2:32" s="57" customFormat="1" x14ac:dyDescent="0.25">
      <c r="B627"/>
      <c r="C627"/>
      <c r="D627"/>
      <c r="E627" s="35"/>
      <c r="F627" s="28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  <c r="AB627" s="91">
        <f t="shared" si="20"/>
        <v>0</v>
      </c>
      <c r="AC627" s="6"/>
      <c r="AD627"/>
      <c r="AE627"/>
      <c r="AF627"/>
    </row>
    <row r="628" spans="2:32" s="57" customFormat="1" x14ac:dyDescent="0.25">
      <c r="B628"/>
      <c r="C628"/>
      <c r="D628"/>
      <c r="E628" s="35"/>
      <c r="F628" s="28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91">
        <f t="shared" si="20"/>
        <v>0</v>
      </c>
      <c r="AC628" s="6"/>
      <c r="AD628"/>
      <c r="AE628"/>
      <c r="AF628"/>
    </row>
    <row r="629" spans="2:32" s="57" customFormat="1" x14ac:dyDescent="0.25">
      <c r="B629"/>
      <c r="C629"/>
      <c r="D629"/>
      <c r="E629" s="35"/>
      <c r="F629" s="28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  <c r="AB629" s="91">
        <f t="shared" si="20"/>
        <v>0</v>
      </c>
      <c r="AC629" s="6"/>
      <c r="AD629"/>
      <c r="AE629"/>
      <c r="AF629"/>
    </row>
    <row r="630" spans="2:32" s="57" customFormat="1" x14ac:dyDescent="0.25">
      <c r="B630"/>
      <c r="C630"/>
      <c r="D630"/>
      <c r="E630" s="35"/>
      <c r="F630" s="28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91">
        <f t="shared" si="20"/>
        <v>0</v>
      </c>
      <c r="AC630" s="6"/>
      <c r="AD630"/>
      <c r="AE630"/>
      <c r="AF630"/>
    </row>
    <row r="631" spans="2:32" s="57" customFormat="1" x14ac:dyDescent="0.25">
      <c r="B631"/>
      <c r="C631"/>
      <c r="D631"/>
      <c r="E631" s="35"/>
      <c r="F631" s="28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91">
        <f t="shared" si="20"/>
        <v>0</v>
      </c>
      <c r="AC631" s="6"/>
      <c r="AD631"/>
      <c r="AE631"/>
      <c r="AF631"/>
    </row>
    <row r="632" spans="2:32" s="57" customFormat="1" x14ac:dyDescent="0.25">
      <c r="B632"/>
      <c r="C632"/>
      <c r="D632"/>
      <c r="E632" s="35"/>
      <c r="F632" s="28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91">
        <f t="shared" si="20"/>
        <v>0</v>
      </c>
      <c r="AC632" s="6"/>
      <c r="AD632"/>
      <c r="AE632"/>
      <c r="AF632"/>
    </row>
    <row r="633" spans="2:32" s="57" customFormat="1" x14ac:dyDescent="0.25">
      <c r="B633"/>
      <c r="C633"/>
      <c r="D633"/>
      <c r="E633" s="35"/>
      <c r="F633" s="28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91">
        <f t="shared" si="20"/>
        <v>0</v>
      </c>
      <c r="AC633" s="6"/>
      <c r="AD633"/>
      <c r="AE633"/>
      <c r="AF633"/>
    </row>
    <row r="634" spans="2:32" s="57" customFormat="1" x14ac:dyDescent="0.25">
      <c r="B634"/>
      <c r="C634"/>
      <c r="D634"/>
      <c r="E634" s="35"/>
      <c r="F634" s="28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91">
        <f t="shared" si="20"/>
        <v>0</v>
      </c>
      <c r="AC634" s="6"/>
      <c r="AD634"/>
      <c r="AE634"/>
      <c r="AF634"/>
    </row>
    <row r="635" spans="2:32" s="57" customFormat="1" x14ac:dyDescent="0.25">
      <c r="B635"/>
      <c r="C635"/>
      <c r="D635"/>
      <c r="E635" s="35"/>
      <c r="F635" s="28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91">
        <f t="shared" si="20"/>
        <v>0</v>
      </c>
      <c r="AC635" s="6"/>
      <c r="AD635"/>
      <c r="AE635"/>
      <c r="AF635"/>
    </row>
    <row r="636" spans="2:32" s="57" customFormat="1" x14ac:dyDescent="0.25">
      <c r="B636"/>
      <c r="C636"/>
      <c r="D636"/>
      <c r="E636" s="35"/>
      <c r="F636" s="28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91">
        <f t="shared" si="20"/>
        <v>0</v>
      </c>
      <c r="AC636" s="6"/>
      <c r="AD636"/>
      <c r="AE636"/>
      <c r="AF636"/>
    </row>
    <row r="637" spans="2:32" s="57" customFormat="1" x14ac:dyDescent="0.25">
      <c r="B637"/>
      <c r="C637"/>
      <c r="D637"/>
      <c r="E637" s="35"/>
      <c r="F637" s="28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  <c r="AB637" s="91">
        <f t="shared" si="20"/>
        <v>0</v>
      </c>
      <c r="AC637" s="6"/>
      <c r="AD637"/>
      <c r="AE637"/>
      <c r="AF637"/>
    </row>
    <row r="638" spans="2:32" s="57" customFormat="1" x14ac:dyDescent="0.25">
      <c r="B638"/>
      <c r="C638"/>
      <c r="D638"/>
      <c r="E638" s="35"/>
      <c r="F638" s="28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91">
        <f t="shared" si="20"/>
        <v>0</v>
      </c>
      <c r="AC638" s="6"/>
      <c r="AD638"/>
      <c r="AE638"/>
      <c r="AF638"/>
    </row>
    <row r="639" spans="2:32" s="57" customFormat="1" x14ac:dyDescent="0.25">
      <c r="B639"/>
      <c r="C639"/>
      <c r="D639"/>
      <c r="E639" s="35"/>
      <c r="F639" s="28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  <c r="AB639" s="91">
        <f t="shared" si="20"/>
        <v>0</v>
      </c>
      <c r="AC639" s="6"/>
      <c r="AD639"/>
      <c r="AE639"/>
      <c r="AF639"/>
    </row>
    <row r="640" spans="2:32" s="57" customFormat="1" x14ac:dyDescent="0.25">
      <c r="B640"/>
      <c r="C640"/>
      <c r="D640"/>
      <c r="E640" s="35"/>
      <c r="F640" s="28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91">
        <f t="shared" si="20"/>
        <v>0</v>
      </c>
      <c r="AC640" s="6"/>
      <c r="AD640"/>
      <c r="AE640"/>
      <c r="AF640"/>
    </row>
    <row r="641" spans="2:32" s="57" customFormat="1" x14ac:dyDescent="0.25">
      <c r="B641"/>
      <c r="C641"/>
      <c r="D641"/>
      <c r="E641" s="35"/>
      <c r="F641" s="28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  <c r="AB641" s="91">
        <f t="shared" si="20"/>
        <v>0</v>
      </c>
      <c r="AC641" s="6"/>
      <c r="AD641"/>
      <c r="AE641"/>
      <c r="AF641"/>
    </row>
    <row r="642" spans="2:32" s="57" customFormat="1" x14ac:dyDescent="0.25">
      <c r="B642"/>
      <c r="C642"/>
      <c r="D642"/>
      <c r="E642" s="35"/>
      <c r="F642" s="28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91">
        <f t="shared" si="20"/>
        <v>0</v>
      </c>
      <c r="AC642" s="6"/>
      <c r="AD642"/>
      <c r="AE642"/>
      <c r="AF642"/>
    </row>
    <row r="643" spans="2:32" s="57" customFormat="1" x14ac:dyDescent="0.25">
      <c r="B643"/>
      <c r="C643"/>
      <c r="D643"/>
      <c r="E643" s="35"/>
      <c r="F643" s="28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  <c r="AB643" s="91">
        <f t="shared" si="20"/>
        <v>0</v>
      </c>
      <c r="AC643" s="6"/>
      <c r="AD643"/>
      <c r="AE643"/>
      <c r="AF643"/>
    </row>
    <row r="644" spans="2:32" s="57" customFormat="1" x14ac:dyDescent="0.25">
      <c r="B644"/>
      <c r="C644"/>
      <c r="D644"/>
      <c r="E644" s="35"/>
      <c r="F644" s="28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91">
        <f t="shared" si="20"/>
        <v>0</v>
      </c>
      <c r="AC644" s="6"/>
      <c r="AD644"/>
      <c r="AE644"/>
      <c r="AF644"/>
    </row>
    <row r="645" spans="2:32" s="57" customFormat="1" x14ac:dyDescent="0.25">
      <c r="B645"/>
      <c r="C645"/>
      <c r="D645"/>
      <c r="E645" s="35"/>
      <c r="F645" s="28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91">
        <f t="shared" si="20"/>
        <v>0</v>
      </c>
      <c r="AC645" s="6"/>
      <c r="AD645"/>
      <c r="AE645"/>
      <c r="AF645"/>
    </row>
    <row r="646" spans="2:32" s="57" customFormat="1" x14ac:dyDescent="0.25">
      <c r="B646"/>
      <c r="C646"/>
      <c r="D646"/>
      <c r="E646" s="35"/>
      <c r="F646" s="28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91">
        <f t="shared" si="20"/>
        <v>0</v>
      </c>
      <c r="AC646" s="6"/>
      <c r="AD646"/>
      <c r="AE646"/>
      <c r="AF646"/>
    </row>
    <row r="647" spans="2:32" s="57" customFormat="1" x14ac:dyDescent="0.25">
      <c r="B647"/>
      <c r="C647"/>
      <c r="D647"/>
      <c r="E647" s="35"/>
      <c r="F647" s="28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91">
        <f t="shared" si="20"/>
        <v>0</v>
      </c>
      <c r="AC647" s="6"/>
      <c r="AD647"/>
      <c r="AE647"/>
      <c r="AF647"/>
    </row>
    <row r="648" spans="2:32" s="57" customFormat="1" x14ac:dyDescent="0.25">
      <c r="B648"/>
      <c r="C648"/>
      <c r="D648"/>
      <c r="E648" s="35"/>
      <c r="F648" s="28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91">
        <f t="shared" si="20"/>
        <v>0</v>
      </c>
      <c r="AC648" s="6"/>
      <c r="AD648"/>
      <c r="AE648"/>
      <c r="AF648"/>
    </row>
    <row r="649" spans="2:32" s="57" customFormat="1" x14ac:dyDescent="0.25">
      <c r="B649"/>
      <c r="C649"/>
      <c r="D649"/>
      <c r="E649" s="35"/>
      <c r="F649" s="28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91">
        <f t="shared" si="20"/>
        <v>0</v>
      </c>
      <c r="AC649" s="6"/>
      <c r="AD649"/>
      <c r="AE649"/>
      <c r="AF649"/>
    </row>
    <row r="650" spans="2:32" s="57" customFormat="1" x14ac:dyDescent="0.25">
      <c r="B650"/>
      <c r="C650"/>
      <c r="D650"/>
      <c r="E650" s="35"/>
      <c r="F650" s="28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91">
        <f t="shared" si="20"/>
        <v>0</v>
      </c>
      <c r="AC650" s="6"/>
      <c r="AD650"/>
      <c r="AE650"/>
      <c r="AF650"/>
    </row>
    <row r="651" spans="2:32" s="57" customFormat="1" x14ac:dyDescent="0.25">
      <c r="B651"/>
      <c r="C651"/>
      <c r="D651"/>
      <c r="E651" s="35"/>
      <c r="F651" s="28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92"/>
      <c r="AC651" s="6"/>
      <c r="AD651"/>
      <c r="AE651"/>
      <c r="AF651"/>
    </row>
    <row r="652" spans="2:32" s="57" customFormat="1" x14ac:dyDescent="0.25">
      <c r="B652"/>
      <c r="C652"/>
      <c r="D652"/>
      <c r="E652" s="35"/>
      <c r="F652" s="28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92"/>
      <c r="AC652" s="6"/>
      <c r="AD652"/>
      <c r="AE652"/>
      <c r="AF652"/>
    </row>
    <row r="653" spans="2:32" s="57" customFormat="1" x14ac:dyDescent="0.25">
      <c r="B653"/>
      <c r="C653"/>
      <c r="D653"/>
      <c r="E653" s="35"/>
      <c r="F653" s="28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92"/>
      <c r="AC653" s="6"/>
      <c r="AD653"/>
      <c r="AE653"/>
      <c r="AF653"/>
    </row>
    <row r="654" spans="2:32" s="57" customFormat="1" x14ac:dyDescent="0.25">
      <c r="B654"/>
      <c r="C654"/>
      <c r="D654"/>
      <c r="E654" s="35"/>
      <c r="F654" s="28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92"/>
      <c r="AC654" s="6"/>
      <c r="AD654"/>
      <c r="AE654"/>
      <c r="AF654"/>
    </row>
    <row r="655" spans="2:32" s="57" customFormat="1" x14ac:dyDescent="0.25">
      <c r="B655"/>
      <c r="C655"/>
      <c r="D655"/>
      <c r="E655" s="35"/>
      <c r="F655" s="28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92"/>
      <c r="AC655" s="6"/>
      <c r="AD655"/>
      <c r="AE655"/>
      <c r="AF655"/>
    </row>
    <row r="656" spans="2:32" s="57" customFormat="1" x14ac:dyDescent="0.25">
      <c r="B656"/>
      <c r="C656"/>
      <c r="D656"/>
      <c r="E656" s="35"/>
      <c r="F656" s="28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92"/>
      <c r="AC656" s="6"/>
      <c r="AD656"/>
      <c r="AE656"/>
      <c r="AF656"/>
    </row>
    <row r="657" spans="2:32" s="57" customFormat="1" x14ac:dyDescent="0.25">
      <c r="B657"/>
      <c r="C657"/>
      <c r="D657"/>
      <c r="E657" s="35"/>
      <c r="F657" s="28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92"/>
      <c r="AC657" s="6"/>
      <c r="AD657"/>
      <c r="AE657"/>
      <c r="AF657"/>
    </row>
    <row r="658" spans="2:32" s="57" customFormat="1" x14ac:dyDescent="0.25">
      <c r="B658"/>
      <c r="C658"/>
      <c r="D658"/>
      <c r="E658" s="35"/>
      <c r="F658" s="28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92"/>
      <c r="AC658" s="6"/>
      <c r="AD658"/>
      <c r="AE658"/>
      <c r="AF658"/>
    </row>
  </sheetData>
  <autoFilter ref="C16:AB326" xr:uid="{442844CD-5CC6-4B83-AFCE-01CA87988250}">
    <filterColumn colId="25">
      <filters>
        <filter val="0"/>
        <filter val="1"/>
        <filter val="1 665"/>
        <filter val="1 728"/>
        <filter val="11 050"/>
        <filter val="11962,75"/>
        <filter val="2 160"/>
        <filter val="20 655"/>
        <filter val="3 240"/>
        <filter val="3 519"/>
        <filter val="3 520"/>
        <filter val="3 888"/>
        <filter val="4 845"/>
        <filter val="5 184"/>
        <filter val="6 000"/>
        <filter val="913"/>
        <filter val="956"/>
      </filters>
    </filterColumn>
  </autoFilter>
  <mergeCells count="29">
    <mergeCell ref="D323:E323"/>
    <mergeCell ref="D282:E282"/>
    <mergeCell ref="D292:E292"/>
    <mergeCell ref="D294:E294"/>
    <mergeCell ref="D297:E297"/>
    <mergeCell ref="D307:E307"/>
    <mergeCell ref="D316:E316"/>
    <mergeCell ref="D279:E279"/>
    <mergeCell ref="D273:E273"/>
    <mergeCell ref="D276:E276"/>
    <mergeCell ref="S6:V6"/>
    <mergeCell ref="W6:Z6"/>
    <mergeCell ref="S7:V7"/>
    <mergeCell ref="W7:Z7"/>
    <mergeCell ref="G13:AA13"/>
    <mergeCell ref="G15:I15"/>
    <mergeCell ref="J15:L15"/>
    <mergeCell ref="M15:O15"/>
    <mergeCell ref="P15:R15"/>
    <mergeCell ref="S15:U15"/>
    <mergeCell ref="V15:X15"/>
    <mergeCell ref="Y15:AA15"/>
    <mergeCell ref="A2:B4"/>
    <mergeCell ref="C2:T4"/>
    <mergeCell ref="U2:X2"/>
    <mergeCell ref="U3:Z3"/>
    <mergeCell ref="AA3:AB3"/>
    <mergeCell ref="U4:X4"/>
    <mergeCell ref="Y4:Z4"/>
  </mergeCells>
  <conditionalFormatting sqref="J281 G280:G291 G293:G296 J293 J298:J306 G274:G278 J296 J277:J278 J283:J291 J134:J150 J274:J275 G298:G658 G254:G272 G160:G251 G17:G158">
    <cfRule type="containsText" dxfId="544" priority="357" operator="containsText" text="1">
      <formula>NOT(ISERROR(SEARCH("1",G17)))</formula>
    </cfRule>
    <cfRule type="containsText" dxfId="543" priority="358" operator="containsText" text="2">
      <formula>NOT(ISERROR(SEARCH("2",G17)))</formula>
    </cfRule>
    <cfRule type="containsText" dxfId="542" priority="359" operator="containsText" text="3">
      <formula>NOT(ISERROR(SEARCH("3",G17)))</formula>
    </cfRule>
  </conditionalFormatting>
  <conditionalFormatting sqref="H13:AA14 O12:AA12 O10:P11 R10:AA11 H192:AA199 G308:G329 H235:AA241 H25:AA26 H24:I24 U200:AA200 Z151:AA151 Q78:Y78 N233:Q233 N24:AA24 G50:AA52 G53 G69:L70 H246:L246 G274:AA274 V245:AA245 H249:AA250 H232:P232 H308:AA310 O130 Q130:AA130 H245:T245 G168:AA169 G167:O167 O43:Q43 W230:AA231 V254:W254 G282:I282 K282:AA282 H312:AA312 H311:Y311 AA311 H325:AA1048576 H322:U322 G55:AA66 R255:W255 G124:I124 K124:Y124 H242:I242 K242:M242 H247:R248 W248 Y248:Z248 G162:AA162 G72:J72 G73:I73 G125:AA125 N69:O69 R72:AA72 M73:AA73 T246:AA246 P256:W262 P255 H251:N251 P251:W251 Y251:AA251 H263:W263 Y255:AA263 G163:J164 S163:AA164 H230:U231 G171:AA171 G170:T170 V170:AA170 H264:AA267 Z314:AA315 Z316 H314:O315 Q314:R316 T314:U316 W322:AA322 H313:U313 W313:AA313 W314:X321 Z317:AA321 H202:AA203 G78:O78 G43:L44 O45:Q47 G278:AA278 K323:Z323 G281:AA281 P254:Q254 S254:T254 Y254:Z254 G146:L146 T155 G154:S154 G153:L153 AA153 H204:V204 X204:AA204 T320:U321 T319 T318:U318 Q318:R321 H201:Q201 T201:AA201 G123:AA123 G122:L122 N122:AA122 AA124 G134:L134 AA134 S36:U36 G127:AA129 G126:L126 N126:AA126 G121:AA121 AA120 G114:R114 T114:AA114 G117:AA119 G115:S116 U116:AA116 Y268:AA269 N146:AA146 S47:AA47 AA115 G135:O135 Y46:AA46 AD242:AF242 H200:S200 G136:L136 AA136 U44:V45 G275:I277 G280:I280 K280:AA280 H323:I324 Q167:S167 R44:R46 X44:AA45 W44:W46 L72:P72 V172:AA172 P242:AA242 K72:K73 N70:AA70 W54:AA54 V53:V54 V154:AA154 V161:AA161 T173:AA173 G172:S173 G67:O68 G46:L47 G45:K45 G165:AA165 R268:S270 G293:AA293 G82:R84 H223:S223 U223:AA223 U268:W269 G166:L166 U166:AA167 K275:AA277 T69:AA69 G71 G120:X120 R135:AA135 U271:W271 Y271:AA271 V231 W234 R272:AA272 H23:AA23 H18:AA20 R21:AA22 H21:O22 V68:AA68 T82:AA84 G296:AA296 G294:I295 K294:AA295 S82 M47 S67 U67:AA67 G79:Y79 Z78:AA79 R232:AA232 J277 H318:O321 H254:N262 G75:L77 G74:Q74 G144:AA145 G142:L142 O142 H213:AA222 G35:L36 W35:AA36 M36:Q36 M35 S37:AA43 N75:Q75 R74:AA75 G90:AA113 G141:P141 Q141:AA142 G151:K151 O151:P151 G283:AA291 G137:AA140 H243:AA244 G147:AA150 Q68:S68 G174:AA180 G182:AA191 G181:S181 V181:AA181 T233 G155:L155 G143:O143 R143:AA143 G54:U54 G37:Q42 P44:Q44 S44 G49:S49 S53 G156:AA158 N77:AA77 P76:AA76 AA89 X159:AA159 J275 G27:AA34 J324:AA324 H317:L317 T317 G130:J133 O131:AA133 H268:P272 G298:AA305 G306:R306 S307:AA307 H209:T212 G307:I307 G160:S161 G80:AA81 H205:AA208 H316:I316 K316:O316 G254:G272 H233:L234 H224:AA229 V209:AA212 G192:G251 G152:AA152 S89:W89 G89:K89 G85:AA88 J81:O88 Q69:R69 N67:N70 Q67:Q70 W48:AA49 G48:V48 G17:G26 Z17:AA17 H17:W17">
    <cfRule type="cellIs" dxfId="541" priority="356" operator="greaterThan">
      <formula>0</formula>
    </cfRule>
  </conditionalFormatting>
  <conditionalFormatting sqref="K72:K73">
    <cfRule type="cellIs" dxfId="540" priority="354" operator="greaterThan">
      <formula>0</formula>
    </cfRule>
  </conditionalFormatting>
  <conditionalFormatting sqref="S243:S245">
    <cfRule type="cellIs" dxfId="539" priority="323" operator="greaterThan">
      <formula>0</formula>
    </cfRule>
  </conditionalFormatting>
  <conditionalFormatting sqref="I10:N12">
    <cfRule type="cellIs" dxfId="538" priority="344" operator="greaterThan">
      <formula>0</formula>
    </cfRule>
  </conditionalFormatting>
  <conditionalFormatting sqref="Z310">
    <cfRule type="cellIs" dxfId="537" priority="343" operator="greaterThan">
      <formula>0</formula>
    </cfRule>
  </conditionalFormatting>
  <conditionalFormatting sqref="M33:O33 M37:O37 M27:O27 N28:O30">
    <cfRule type="cellIs" dxfId="536" priority="342" operator="greaterThan">
      <formula>0</formula>
    </cfRule>
  </conditionalFormatting>
  <conditionalFormatting sqref="P28:R30 P33:R33">
    <cfRule type="cellIs" dxfId="535" priority="341" operator="greaterThan">
      <formula>0</formula>
    </cfRule>
  </conditionalFormatting>
  <conditionalFormatting sqref="T30:U30 T33:U33">
    <cfRule type="cellIs" dxfId="534" priority="340" operator="greaterThan">
      <formula>0</formula>
    </cfRule>
  </conditionalFormatting>
  <conditionalFormatting sqref="T199">
    <cfRule type="cellIs" dxfId="533" priority="339" operator="greaterThan">
      <formula>0</formula>
    </cfRule>
  </conditionalFormatting>
  <conditionalFormatting sqref="L32:Z32 L31 N31:Z31 V33">
    <cfRule type="cellIs" dxfId="532" priority="338" operator="greaterThan">
      <formula>0</formula>
    </cfRule>
  </conditionalFormatting>
  <conditionalFormatting sqref="M191">
    <cfRule type="cellIs" dxfId="531" priority="337" operator="greaterThan">
      <formula>0</formula>
    </cfRule>
  </conditionalFormatting>
  <conditionalFormatting sqref="U198">
    <cfRule type="cellIs" dxfId="530" priority="336" operator="greaterThan">
      <formula>0</formula>
    </cfRule>
  </conditionalFormatting>
  <conditionalFormatting sqref="S218">
    <cfRule type="cellIs" dxfId="529" priority="335" operator="greaterThan">
      <formula>0</formula>
    </cfRule>
  </conditionalFormatting>
  <conditionalFormatting sqref="U197">
    <cfRule type="cellIs" dxfId="528" priority="334" operator="greaterThan">
      <formula>0</formula>
    </cfRule>
  </conditionalFormatting>
  <conditionalFormatting sqref="U193">
    <cfRule type="cellIs" dxfId="527" priority="333" operator="greaterThan">
      <formula>0</formula>
    </cfRule>
  </conditionalFormatting>
  <conditionalFormatting sqref="R24:AA24">
    <cfRule type="cellIs" dxfId="526" priority="332" operator="greaterThan">
      <formula>0</formula>
    </cfRule>
  </conditionalFormatting>
  <conditionalFormatting sqref="H34:J36">
    <cfRule type="cellIs" dxfId="525" priority="331" operator="greaterThan">
      <formula>0</formula>
    </cfRule>
  </conditionalFormatting>
  <conditionalFormatting sqref="Q36">
    <cfRule type="cellIs" dxfId="524" priority="327" operator="greaterThan">
      <formula>0</formula>
    </cfRule>
  </conditionalFormatting>
  <conditionalFormatting sqref="S58">
    <cfRule type="cellIs" dxfId="523" priority="330" operator="greaterThan">
      <formula>0</formula>
    </cfRule>
  </conditionalFormatting>
  <conditionalFormatting sqref="S198">
    <cfRule type="cellIs" dxfId="522" priority="329" operator="greaterThan">
      <formula>0</formula>
    </cfRule>
  </conditionalFormatting>
  <conditionalFormatting sqref="M230:M231">
    <cfRule type="cellIs" dxfId="521" priority="328" operator="greaterThan">
      <formula>0</formula>
    </cfRule>
  </conditionalFormatting>
  <conditionalFormatting sqref="P265:AA267 Y268:AA269 R268:S270 U268:W269 U271:W271 Y271:AA271 R272:AA272 O270 P268:P272">
    <cfRule type="cellIs" dxfId="520" priority="326" operator="greaterThan">
      <formula>0</formula>
    </cfRule>
  </conditionalFormatting>
  <conditionalFormatting sqref="P151">
    <cfRule type="cellIs" dxfId="519" priority="325" operator="greaterThan">
      <formula>0</formula>
    </cfRule>
  </conditionalFormatting>
  <conditionalFormatting sqref="P244:P245">
    <cfRule type="cellIs" dxfId="518" priority="324" operator="greaterThan">
      <formula>0</formula>
    </cfRule>
  </conditionalFormatting>
  <conditionalFormatting sqref="V243:V245">
    <cfRule type="cellIs" dxfId="517" priority="322" operator="greaterThan">
      <formula>0</formula>
    </cfRule>
  </conditionalFormatting>
  <conditionalFormatting sqref="Y243:Y246">
    <cfRule type="cellIs" dxfId="516" priority="321" operator="greaterThan">
      <formula>0</formula>
    </cfRule>
  </conditionalFormatting>
  <conditionalFormatting sqref="M28 M30:M31">
    <cfRule type="cellIs" dxfId="515" priority="318" operator="greaterThan">
      <formula>0</formula>
    </cfRule>
  </conditionalFormatting>
  <conditionalFormatting sqref="M30">
    <cfRule type="cellIs" dxfId="514" priority="317" operator="greaterThan">
      <formula>0</formula>
    </cfRule>
  </conditionalFormatting>
  <conditionalFormatting sqref="V52">
    <cfRule type="cellIs" dxfId="513" priority="316" operator="greaterThan">
      <formula>0</formula>
    </cfRule>
  </conditionalFormatting>
  <conditionalFormatting sqref="H52:L52">
    <cfRule type="cellIs" dxfId="512" priority="315" operator="greaterThan">
      <formula>0</formula>
    </cfRule>
  </conditionalFormatting>
  <conditionalFormatting sqref="U58:AA58">
    <cfRule type="cellIs" dxfId="511" priority="314" operator="greaterThan">
      <formula>0</formula>
    </cfRule>
  </conditionalFormatting>
  <conditionalFormatting sqref="T38:T39">
    <cfRule type="cellIs" dxfId="510" priority="313" operator="greaterThan">
      <formula>0</formula>
    </cfRule>
  </conditionalFormatting>
  <conditionalFormatting sqref="M29">
    <cfRule type="cellIs" dxfId="509" priority="312" operator="greaterThan">
      <formula>0</formula>
    </cfRule>
  </conditionalFormatting>
  <conditionalFormatting sqref="M29">
    <cfRule type="cellIs" dxfId="508" priority="311" operator="greaterThan">
      <formula>0</formula>
    </cfRule>
  </conditionalFormatting>
  <conditionalFormatting sqref="M59">
    <cfRule type="cellIs" dxfId="507" priority="310" operator="greaterThan">
      <formula>0</formula>
    </cfRule>
  </conditionalFormatting>
  <conditionalFormatting sqref="T59 O59:R59">
    <cfRule type="cellIs" dxfId="506" priority="309" operator="greaterThan">
      <formula>0</formula>
    </cfRule>
  </conditionalFormatting>
  <conditionalFormatting sqref="S59">
    <cfRule type="cellIs" dxfId="505" priority="308" operator="greaterThan">
      <formula>0</formula>
    </cfRule>
  </conditionalFormatting>
  <conditionalFormatting sqref="N57">
    <cfRule type="cellIs" dxfId="504" priority="307" operator="greaterThan">
      <formula>0</formula>
    </cfRule>
  </conditionalFormatting>
  <conditionalFormatting sqref="V57">
    <cfRule type="cellIs" dxfId="503" priority="306" operator="greaterThan">
      <formula>0</formula>
    </cfRule>
  </conditionalFormatting>
  <conditionalFormatting sqref="S169:S173">
    <cfRule type="cellIs" dxfId="502" priority="304" operator="greaterThan">
      <formula>0</formula>
    </cfRule>
  </conditionalFormatting>
  <conditionalFormatting sqref="Q66">
    <cfRule type="cellIs" dxfId="501" priority="299" operator="greaterThan">
      <formula>0</formula>
    </cfRule>
  </conditionalFormatting>
  <conditionalFormatting sqref="S54">
    <cfRule type="cellIs" dxfId="500" priority="296" operator="greaterThan">
      <formula>0</formula>
    </cfRule>
  </conditionalFormatting>
  <conditionalFormatting sqref="O34">
    <cfRule type="cellIs" dxfId="499" priority="302" operator="greaterThan">
      <formula>0</formula>
    </cfRule>
  </conditionalFormatting>
  <conditionalFormatting sqref="O34">
    <cfRule type="cellIs" dxfId="498" priority="301" operator="greaterThan">
      <formula>0</formula>
    </cfRule>
  </conditionalFormatting>
  <conditionalFormatting sqref="Y39">
    <cfRule type="cellIs" dxfId="497" priority="300" operator="greaterThan">
      <formula>0</formula>
    </cfRule>
  </conditionalFormatting>
  <conditionalFormatting sqref="S160 S167">
    <cfRule type="cellIs" dxfId="496" priority="298" operator="greaterThan">
      <formula>0</formula>
    </cfRule>
  </conditionalFormatting>
  <conditionalFormatting sqref="K119:L129 K90:L93">
    <cfRule type="cellIs" dxfId="495" priority="290" operator="greaterThan">
      <formula>0</formula>
    </cfRule>
  </conditionalFormatting>
  <conditionalFormatting sqref="Q40 Q44">
    <cfRule type="cellIs" dxfId="494" priority="297" operator="greaterThan">
      <formula>0</formula>
    </cfRule>
  </conditionalFormatting>
  <conditionalFormatting sqref="O130 Q130:AA130 M119:AA119 M123:AA123 N122:AA122 M125:AA125 M124:Y124 AA124 AA134 M127:AA129 N126:AA126 M121:AA121 AA120 P114:R114 T114:AA114 P117:AA118 P115:S116 U116:AA116 N146:AA146 AA115 M135:O135 AA136 Y154 Y161 P81:AA81 P82:R84 M120:X120 R135:AA135 T82:AA84 S82 P90:AA113 M147:AA150 AA89 O131:AA133">
    <cfRule type="cellIs" dxfId="493" priority="295" operator="greaterThan">
      <formula>0</formula>
    </cfRule>
  </conditionalFormatting>
  <conditionalFormatting sqref="J119:L123 J125:L129 K124:L124 K90:L93 J130:J133">
    <cfRule type="cellIs" dxfId="492" priority="294" operator="greaterThan">
      <formula>0</formula>
    </cfRule>
  </conditionalFormatting>
  <conditionalFormatting sqref="J119:J123 J125:J133">
    <cfRule type="containsText" dxfId="491" priority="291" operator="containsText" text="1">
      <formula>NOT(ISERROR(SEARCH("1",J119)))</formula>
    </cfRule>
    <cfRule type="containsText" dxfId="490" priority="292" operator="containsText" text="2">
      <formula>NOT(ISERROR(SEARCH("2",J119)))</formula>
    </cfRule>
    <cfRule type="containsText" dxfId="489" priority="293" operator="containsText" text="3">
      <formula>NOT(ISERROR(SEARCH("3",J119)))</formula>
    </cfRule>
  </conditionalFormatting>
  <conditionalFormatting sqref="Q316:R316 T316:U316 W316:X316 Z316 T317">
    <cfRule type="cellIs" dxfId="488" priority="289" operator="greaterThan">
      <formula>0</formula>
    </cfRule>
  </conditionalFormatting>
  <conditionalFormatting sqref="P41:Q43 S41:AA43 S40:V40 X40:AA40 P44 P40 S44 S49 S53">
    <cfRule type="cellIs" dxfId="487" priority="288" operator="greaterThan">
      <formula>0</formula>
    </cfRule>
  </conditionalFormatting>
  <conditionalFormatting sqref="Y48 Y50">
    <cfRule type="cellIs" dxfId="486" priority="285" operator="greaterThan">
      <formula>0</formula>
    </cfRule>
  </conditionalFormatting>
  <conditionalFormatting sqref="W49:AA49 U50:X50 Z48:AA48 Z50:AA50 P48:S48 X48 V53:V54 P50:S50 P49:R49">
    <cfRule type="cellIs" dxfId="485" priority="287" operator="greaterThan">
      <formula>0</formula>
    </cfRule>
  </conditionalFormatting>
  <conditionalFormatting sqref="T50">
    <cfRule type="cellIs" dxfId="484" priority="286" operator="greaterThan">
      <formula>0</formula>
    </cfRule>
  </conditionalFormatting>
  <conditionalFormatting sqref="V53:V54">
    <cfRule type="cellIs" dxfId="483" priority="284" operator="greaterThan">
      <formula>0</formula>
    </cfRule>
  </conditionalFormatting>
  <conditionalFormatting sqref="J94:O118">
    <cfRule type="cellIs" dxfId="482" priority="282" operator="greaterThan">
      <formula>0</formula>
    </cfRule>
  </conditionalFormatting>
  <conditionalFormatting sqref="N90:N93">
    <cfRule type="cellIs" dxfId="481" priority="281" operator="greaterThan">
      <formula>0</formula>
    </cfRule>
  </conditionalFormatting>
  <conditionalFormatting sqref="O90:O93">
    <cfRule type="cellIs" dxfId="480" priority="280" operator="greaterThan">
      <formula>0</formula>
    </cfRule>
  </conditionalFormatting>
  <conditionalFormatting sqref="M90:M93">
    <cfRule type="cellIs" dxfId="479" priority="279" operator="greaterThan">
      <formula>0</formula>
    </cfRule>
  </conditionalFormatting>
  <conditionalFormatting sqref="J90:J93">
    <cfRule type="cellIs" dxfId="478" priority="278" operator="greaterThan">
      <formula>0</formula>
    </cfRule>
  </conditionalFormatting>
  <conditionalFormatting sqref="J73">
    <cfRule type="cellIs" dxfId="477" priority="251" operator="greaterThan">
      <formula>0</formula>
    </cfRule>
  </conditionalFormatting>
  <conditionalFormatting sqref="M69:M70">
    <cfRule type="cellIs" dxfId="476" priority="274" operator="greaterThan">
      <formula>0</formula>
    </cfRule>
  </conditionalFormatting>
  <conditionalFormatting sqref="T200">
    <cfRule type="cellIs" dxfId="475" priority="277" operator="greaterThan">
      <formula>0</formula>
    </cfRule>
  </conditionalFormatting>
  <conditionalFormatting sqref="J24:L24">
    <cfRule type="cellIs" dxfId="474" priority="273" operator="greaterThan">
      <formula>0</formula>
    </cfRule>
  </conditionalFormatting>
  <conditionalFormatting sqref="K130:L133">
    <cfRule type="cellIs" dxfId="473" priority="269" operator="greaterThan">
      <formula>0</formula>
    </cfRule>
  </conditionalFormatting>
  <conditionalFormatting sqref="P78">
    <cfRule type="cellIs" dxfId="472" priority="272" operator="greaterThan">
      <formula>0</formula>
    </cfRule>
  </conditionalFormatting>
  <conditionalFormatting sqref="K130:L133">
    <cfRule type="cellIs" dxfId="471" priority="271" operator="greaterThan">
      <formula>0</formula>
    </cfRule>
  </conditionalFormatting>
  <conditionalFormatting sqref="K130:L133">
    <cfRule type="cellIs" dxfId="470" priority="270" operator="greaterThan">
      <formula>0</formula>
    </cfRule>
  </conditionalFormatting>
  <conditionalFormatting sqref="M233">
    <cfRule type="cellIs" dxfId="469" priority="266" operator="greaterThan">
      <formula>0</formula>
    </cfRule>
  </conditionalFormatting>
  <conditionalFormatting sqref="M130:N133">
    <cfRule type="cellIs" dxfId="468" priority="268" operator="greaterThan">
      <formula>0</formula>
    </cfRule>
  </conditionalFormatting>
  <conditionalFormatting sqref="M130:N133">
    <cfRule type="cellIs" dxfId="467" priority="267" operator="greaterThan">
      <formula>0</formula>
    </cfRule>
  </conditionalFormatting>
  <conditionalFormatting sqref="M24">
    <cfRule type="cellIs" dxfId="466" priority="263" operator="greaterThan">
      <formula>0</formula>
    </cfRule>
  </conditionalFormatting>
  <conditionalFormatting sqref="H53:R53 T53:U53">
    <cfRule type="cellIs" dxfId="465" priority="262" operator="greaterThan">
      <formula>0</formula>
    </cfRule>
  </conditionalFormatting>
  <conditionalFormatting sqref="H53:L53">
    <cfRule type="cellIs" dxfId="464" priority="261" operator="greaterThan">
      <formula>0</formula>
    </cfRule>
  </conditionalFormatting>
  <conditionalFormatting sqref="Q232">
    <cfRule type="cellIs" dxfId="463" priority="259" operator="greaterThan">
      <formula>0</formula>
    </cfRule>
  </conditionalFormatting>
  <conditionalFormatting sqref="M43:N43 M46:N46 N45 N47">
    <cfRule type="cellIs" dxfId="462" priority="258" operator="greaterThan">
      <formula>0</formula>
    </cfRule>
  </conditionalFormatting>
  <conditionalFormatting sqref="P167">
    <cfRule type="cellIs" dxfId="461" priority="260" operator="greaterThan">
      <formula>0</formula>
    </cfRule>
  </conditionalFormatting>
  <conditionalFormatting sqref="P130">
    <cfRule type="cellIs" dxfId="460" priority="257" operator="greaterThan">
      <formula>0</formula>
    </cfRule>
  </conditionalFormatting>
  <conditionalFormatting sqref="P130">
    <cfRule type="cellIs" dxfId="459" priority="256" operator="greaterThan">
      <formula>0</formula>
    </cfRule>
  </conditionalFormatting>
  <conditionalFormatting sqref="M234">
    <cfRule type="cellIs" dxfId="458" priority="253" operator="greaterThan">
      <formula>0</formula>
    </cfRule>
  </conditionalFormatting>
  <conditionalFormatting sqref="U234 N234 X234:AA234 Q234:S234">
    <cfRule type="cellIs" dxfId="457" priority="255" operator="greaterThan">
      <formula>0</formula>
    </cfRule>
  </conditionalFormatting>
  <conditionalFormatting sqref="S234">
    <cfRule type="cellIs" dxfId="456" priority="254" operator="greaterThan">
      <formula>0</formula>
    </cfRule>
  </conditionalFormatting>
  <conditionalFormatting sqref="S246">
    <cfRule type="cellIs" dxfId="455" priority="249" operator="greaterThan">
      <formula>0</formula>
    </cfRule>
  </conditionalFormatting>
  <conditionalFormatting sqref="V234">
    <cfRule type="cellIs" dxfId="454" priority="252" operator="greaterThan">
      <formula>0</formula>
    </cfRule>
  </conditionalFormatting>
  <conditionalFormatting sqref="Y247:Z247">
    <cfRule type="cellIs" dxfId="453" priority="250" operator="greaterThan">
      <formula>0</formula>
    </cfRule>
  </conditionalFormatting>
  <conditionalFormatting sqref="O251 O254:O262">
    <cfRule type="cellIs" dxfId="452" priority="248" operator="greaterThan">
      <formula>0</formula>
    </cfRule>
  </conditionalFormatting>
  <conditionalFormatting sqref="X251 X255:X263">
    <cfRule type="cellIs" dxfId="451" priority="247" operator="greaterThan">
      <formula>0</formula>
    </cfRule>
  </conditionalFormatting>
  <conditionalFormatting sqref="V247:X247">
    <cfRule type="cellIs" dxfId="450" priority="243" operator="greaterThan">
      <formula>0</formula>
    </cfRule>
  </conditionalFormatting>
  <conditionalFormatting sqref="M246:O246">
    <cfRule type="cellIs" dxfId="449" priority="246" operator="greaterThan">
      <formula>0</formula>
    </cfRule>
  </conditionalFormatting>
  <conditionalFormatting sqref="P246:R246">
    <cfRule type="cellIs" dxfId="448" priority="245" operator="greaterThan">
      <formula>0</formula>
    </cfRule>
  </conditionalFormatting>
  <conditionalFormatting sqref="S247:U247">
    <cfRule type="cellIs" dxfId="447" priority="244" operator="greaterThan">
      <formula>0</formula>
    </cfRule>
  </conditionalFormatting>
  <conditionalFormatting sqref="AA247">
    <cfRule type="cellIs" dxfId="446" priority="242" operator="greaterThan">
      <formula>0</formula>
    </cfRule>
  </conditionalFormatting>
  <conditionalFormatting sqref="O234">
    <cfRule type="cellIs" dxfId="445" priority="241" operator="greaterThan">
      <formula>0</formula>
    </cfRule>
  </conditionalFormatting>
  <conditionalFormatting sqref="U170">
    <cfRule type="cellIs" dxfId="444" priority="240" operator="greaterThan">
      <formula>0</formula>
    </cfRule>
  </conditionalFormatting>
  <conditionalFormatting sqref="K163:R164">
    <cfRule type="cellIs" dxfId="443" priority="239" operator="greaterThan">
      <formula>0</formula>
    </cfRule>
  </conditionalFormatting>
  <conditionalFormatting sqref="P234">
    <cfRule type="cellIs" dxfId="442" priority="238" operator="greaterThan">
      <formula>0</formula>
    </cfRule>
  </conditionalFormatting>
  <conditionalFormatting sqref="J242">
    <cfRule type="cellIs" dxfId="441" priority="237" operator="greaterThan">
      <formula>0</formula>
    </cfRule>
  </conditionalFormatting>
  <conditionalFormatting sqref="J124">
    <cfRule type="cellIs" dxfId="440" priority="236" operator="greaterThan">
      <formula>0</formula>
    </cfRule>
  </conditionalFormatting>
  <conditionalFormatting sqref="J124">
    <cfRule type="cellIs" dxfId="439" priority="235" operator="greaterThan">
      <formula>0</formula>
    </cfRule>
  </conditionalFormatting>
  <conditionalFormatting sqref="J124">
    <cfRule type="containsText" dxfId="438" priority="232" operator="containsText" text="1">
      <formula>NOT(ISERROR(SEARCH("1",J124)))</formula>
    </cfRule>
    <cfRule type="containsText" dxfId="437" priority="233" operator="containsText" text="2">
      <formula>NOT(ISERROR(SEARCH("2",J124)))</formula>
    </cfRule>
    <cfRule type="containsText" dxfId="436" priority="234" operator="containsText" text="3">
      <formula>NOT(ISERROR(SEARCH("3",J124)))</formula>
    </cfRule>
  </conditionalFormatting>
  <conditionalFormatting sqref="L73">
    <cfRule type="cellIs" dxfId="435" priority="230" operator="greaterThan">
      <formula>0</formula>
    </cfRule>
  </conditionalFormatting>
  <conditionalFormatting sqref="P69">
    <cfRule type="cellIs" dxfId="434" priority="229" operator="greaterThan">
      <formula>0</formula>
    </cfRule>
  </conditionalFormatting>
  <conditionalFormatting sqref="Q72">
    <cfRule type="cellIs" dxfId="433" priority="228" operator="greaterThan">
      <formula>0</formula>
    </cfRule>
  </conditionalFormatting>
  <conditionalFormatting sqref="V313:V322">
    <cfRule type="cellIs" dxfId="432" priority="225" operator="greaterThan">
      <formula>0</formula>
    </cfRule>
  </conditionalFormatting>
  <conditionalFormatting sqref="Y314:Y321">
    <cfRule type="cellIs" dxfId="431" priority="224" operator="greaterThan">
      <formula>0</formula>
    </cfRule>
  </conditionalFormatting>
  <conditionalFormatting sqref="P314:P316 P318:P321">
    <cfRule type="cellIs" dxfId="430" priority="227" operator="greaterThan">
      <formula>0</formula>
    </cfRule>
  </conditionalFormatting>
  <conditionalFormatting sqref="S314:S321">
    <cfRule type="cellIs" dxfId="429" priority="226" operator="greaterThan">
      <formula>0</formula>
    </cfRule>
  </conditionalFormatting>
  <conditionalFormatting sqref="G252:G253">
    <cfRule type="containsText" dxfId="428" priority="221" operator="containsText" text="1">
      <formula>NOT(ISERROR(SEARCH("1",G252)))</formula>
    </cfRule>
    <cfRule type="containsText" dxfId="427" priority="222" operator="containsText" text="2">
      <formula>NOT(ISERROR(SEARCH("2",G252)))</formula>
    </cfRule>
    <cfRule type="containsText" dxfId="426" priority="223" operator="containsText" text="3">
      <formula>NOT(ISERROR(SEARCH("3",G252)))</formula>
    </cfRule>
  </conditionalFormatting>
  <conditionalFormatting sqref="G252:AA253">
    <cfRule type="cellIs" dxfId="425" priority="220" operator="greaterThan">
      <formula>0</formula>
    </cfRule>
  </conditionalFormatting>
  <conditionalFormatting sqref="W53:AA53">
    <cfRule type="cellIs" dxfId="424" priority="219" operator="greaterThan">
      <formula>0</formula>
    </cfRule>
  </conditionalFormatting>
  <conditionalFormatting sqref="N44:O44 T44">
    <cfRule type="cellIs" dxfId="423" priority="217" operator="greaterThan">
      <formula>0</formula>
    </cfRule>
  </conditionalFormatting>
  <conditionalFormatting sqref="N44:O44 T44">
    <cfRule type="cellIs" dxfId="422" priority="218" operator="greaterThan">
      <formula>0</formula>
    </cfRule>
  </conditionalFormatting>
  <conditionalFormatting sqref="N44">
    <cfRule type="cellIs" dxfId="421" priority="216" operator="greaterThan">
      <formula>0</formula>
    </cfRule>
  </conditionalFormatting>
  <conditionalFormatting sqref="R67">
    <cfRule type="cellIs" dxfId="420" priority="215" operator="greaterThan">
      <formula>0</formula>
    </cfRule>
  </conditionalFormatting>
  <conditionalFormatting sqref="R67">
    <cfRule type="cellIs" dxfId="419" priority="214" operator="greaterThan">
      <formula>0</formula>
    </cfRule>
  </conditionalFormatting>
  <conditionalFormatting sqref="AA316">
    <cfRule type="cellIs" dxfId="418" priority="212" operator="greaterThan">
      <formula>0</formula>
    </cfRule>
  </conditionalFormatting>
  <conditionalFormatting sqref="V160:AA160">
    <cfRule type="cellIs" dxfId="417" priority="213" operator="greaterThan">
      <formula>0</formula>
    </cfRule>
  </conditionalFormatting>
  <conditionalFormatting sqref="AA323">
    <cfRule type="cellIs" dxfId="416" priority="211" operator="greaterThan">
      <formula>0</formula>
    </cfRule>
  </conditionalFormatting>
  <conditionalFormatting sqref="N254">
    <cfRule type="cellIs" dxfId="415" priority="209" operator="greaterThan">
      <formula>0</formula>
    </cfRule>
  </conditionalFormatting>
  <conditionalFormatting sqref="Q254">
    <cfRule type="cellIs" dxfId="414" priority="208" operator="greaterThan">
      <formula>0</formula>
    </cfRule>
  </conditionalFormatting>
  <conditionalFormatting sqref="T254">
    <cfRule type="cellIs" dxfId="413" priority="207" operator="greaterThan">
      <formula>0</formula>
    </cfRule>
  </conditionalFormatting>
  <conditionalFormatting sqref="W254">
    <cfRule type="cellIs" dxfId="412" priority="206" operator="greaterThan">
      <formula>0</formula>
    </cfRule>
  </conditionalFormatting>
  <conditionalFormatting sqref="AA254">
    <cfRule type="cellIs" dxfId="411" priority="204" operator="greaterThan">
      <formula>0</formula>
    </cfRule>
  </conditionalFormatting>
  <conditionalFormatting sqref="Y36">
    <cfRule type="cellIs" dxfId="410" priority="203" operator="greaterThan">
      <formula>0</formula>
    </cfRule>
  </conditionalFormatting>
  <conditionalFormatting sqref="W36">
    <cfRule type="cellIs" dxfId="409" priority="202" operator="greaterThan">
      <formula>0</formula>
    </cfRule>
  </conditionalFormatting>
  <conditionalFormatting sqref="M317:O317 Q317:R317 U317">
    <cfRule type="cellIs" dxfId="408" priority="201" operator="greaterThan">
      <formula>0</formula>
    </cfRule>
  </conditionalFormatting>
  <conditionalFormatting sqref="P317">
    <cfRule type="cellIs" dxfId="407" priority="200" operator="greaterThan">
      <formula>0</formula>
    </cfRule>
  </conditionalFormatting>
  <conditionalFormatting sqref="N153:Q153 S153">
    <cfRule type="cellIs" dxfId="406" priority="198" operator="greaterThan">
      <formula>0</formula>
    </cfRule>
  </conditionalFormatting>
  <conditionalFormatting sqref="U319">
    <cfRule type="cellIs" dxfId="405" priority="199" operator="greaterThan">
      <formula>0</formula>
    </cfRule>
  </conditionalFormatting>
  <conditionalFormatting sqref="R153">
    <cfRule type="cellIs" dxfId="404" priority="197" operator="greaterThan">
      <formula>0</formula>
    </cfRule>
  </conditionalFormatting>
  <conditionalFormatting sqref="X155:AA155 V155">
    <cfRule type="cellIs" dxfId="403" priority="196" operator="greaterThan">
      <formula>0</formula>
    </cfRule>
  </conditionalFormatting>
  <conditionalFormatting sqref="W155">
    <cfRule type="cellIs" dxfId="402" priority="195" operator="greaterThan">
      <formula>0</formula>
    </cfRule>
  </conditionalFormatting>
  <conditionalFormatting sqref="W155">
    <cfRule type="cellIs" dxfId="401" priority="194" operator="greaterThan">
      <formula>0</formula>
    </cfRule>
  </conditionalFormatting>
  <conditionalFormatting sqref="W204">
    <cfRule type="cellIs" dxfId="400" priority="193" operator="greaterThan">
      <formula>0</formula>
    </cfRule>
  </conditionalFormatting>
  <conditionalFormatting sqref="W204">
    <cfRule type="cellIs" dxfId="399" priority="192" operator="greaterThan">
      <formula>0</formula>
    </cfRule>
  </conditionalFormatting>
  <conditionalFormatting sqref="U245">
    <cfRule type="cellIs" dxfId="398" priority="191" operator="greaterThan">
      <formula>0</formula>
    </cfRule>
  </conditionalFormatting>
  <conditionalFormatting sqref="R36:R43 R47">
    <cfRule type="cellIs" dxfId="397" priority="190" operator="greaterThan">
      <formula>0</formula>
    </cfRule>
  </conditionalFormatting>
  <conditionalFormatting sqref="R36:R43 R47">
    <cfRule type="cellIs" dxfId="396" priority="189" operator="greaterThan">
      <formula>0</formula>
    </cfRule>
  </conditionalFormatting>
  <conditionalFormatting sqref="V36">
    <cfRule type="cellIs" dxfId="395" priority="188" operator="greaterThan">
      <formula>0</formula>
    </cfRule>
  </conditionalFormatting>
  <conditionalFormatting sqref="V36">
    <cfRule type="cellIs" dxfId="394" priority="187" operator="greaterThan">
      <formula>0</formula>
    </cfRule>
  </conditionalFormatting>
  <conditionalFormatting sqref="M122">
    <cfRule type="cellIs" dxfId="393" priority="186" operator="greaterThan">
      <formula>0</formula>
    </cfRule>
  </conditionalFormatting>
  <conditionalFormatting sqref="M122">
    <cfRule type="cellIs" dxfId="392" priority="185" operator="greaterThan">
      <formula>0</formula>
    </cfRule>
  </conditionalFormatting>
  <conditionalFormatting sqref="M146">
    <cfRule type="cellIs" dxfId="391" priority="184" operator="greaterThan">
      <formula>0</formula>
    </cfRule>
  </conditionalFormatting>
  <conditionalFormatting sqref="M146">
    <cfRule type="cellIs" dxfId="390" priority="183" operator="greaterThan">
      <formula>0</formula>
    </cfRule>
  </conditionalFormatting>
  <conditionalFormatting sqref="M153">
    <cfRule type="cellIs" dxfId="389" priority="182" operator="greaterThan">
      <formula>0</formula>
    </cfRule>
  </conditionalFormatting>
  <conditionalFormatting sqref="T160:U160">
    <cfRule type="cellIs" dxfId="388" priority="181" operator="greaterThan">
      <formula>0</formula>
    </cfRule>
  </conditionalFormatting>
  <conditionalFormatting sqref="T160:U160">
    <cfRule type="cellIs" dxfId="387" priority="180" operator="greaterThan">
      <formula>0</formula>
    </cfRule>
  </conditionalFormatting>
  <conditionalFormatting sqref="R201">
    <cfRule type="cellIs" dxfId="386" priority="179" operator="greaterThan">
      <formula>0</formula>
    </cfRule>
  </conditionalFormatting>
  <conditionalFormatting sqref="M126">
    <cfRule type="cellIs" dxfId="385" priority="178" operator="greaterThan">
      <formula>0</formula>
    </cfRule>
  </conditionalFormatting>
  <conditionalFormatting sqref="M126">
    <cfRule type="cellIs" dxfId="384" priority="177" operator="greaterThan">
      <formula>0</formula>
    </cfRule>
  </conditionalFormatting>
  <conditionalFormatting sqref="T136:U136 U154 T161:U161 U172 T153:T154 V134 P134:P136">
    <cfRule type="cellIs" dxfId="383" priority="176" operator="greaterThan">
      <formula>0</formula>
    </cfRule>
  </conditionalFormatting>
  <conditionalFormatting sqref="T136:U136 U154 T161:U161 U172 T153:T154 V134 P134:P136">
    <cfRule type="cellIs" dxfId="382" priority="175" operator="greaterThan">
      <formula>0</formula>
    </cfRule>
  </conditionalFormatting>
  <conditionalFormatting sqref="S114">
    <cfRule type="cellIs" dxfId="381" priority="174" operator="greaterThan">
      <formula>0</formula>
    </cfRule>
  </conditionalFormatting>
  <conditionalFormatting sqref="S114">
    <cfRule type="cellIs" dxfId="380" priority="173" operator="greaterThan">
      <formula>0</formula>
    </cfRule>
  </conditionalFormatting>
  <conditionalFormatting sqref="Z47">
    <cfRule type="cellIs" dxfId="379" priority="172" operator="greaterThan">
      <formula>0</formula>
    </cfRule>
  </conditionalFormatting>
  <conditionalFormatting sqref="Z47">
    <cfRule type="cellIs" dxfId="378" priority="171" operator="greaterThan">
      <formula>0</formula>
    </cfRule>
  </conditionalFormatting>
  <conditionalFormatting sqref="Z47">
    <cfRule type="cellIs" dxfId="377" priority="170" operator="greaterThan">
      <formula>0</formula>
    </cfRule>
  </conditionalFormatting>
  <conditionalFormatting sqref="Z47">
    <cfRule type="cellIs" dxfId="376" priority="169" operator="greaterThan">
      <formula>0</formula>
    </cfRule>
  </conditionalFormatting>
  <conditionalFormatting sqref="U115:Z115">
    <cfRule type="cellIs" dxfId="375" priority="168" operator="greaterThan">
      <formula>0</formula>
    </cfRule>
  </conditionalFormatting>
  <conditionalFormatting sqref="U115:Z115">
    <cfRule type="cellIs" dxfId="374" priority="167" operator="greaterThan">
      <formula>0</formula>
    </cfRule>
  </conditionalFormatting>
  <conditionalFormatting sqref="T116">
    <cfRule type="cellIs" dxfId="373" priority="166" operator="greaterThan">
      <formula>0</formula>
    </cfRule>
  </conditionalFormatting>
  <conditionalFormatting sqref="T116">
    <cfRule type="cellIs" dxfId="372" priority="165" operator="greaterThan">
      <formula>0</formula>
    </cfRule>
  </conditionalFormatting>
  <conditionalFormatting sqref="T115">
    <cfRule type="cellIs" dxfId="371" priority="164" operator="greaterThan">
      <formula>0</formula>
    </cfRule>
  </conditionalFormatting>
  <conditionalFormatting sqref="T115">
    <cfRule type="cellIs" dxfId="370" priority="163" operator="greaterThan">
      <formula>0</formula>
    </cfRule>
  </conditionalFormatting>
  <conditionalFormatting sqref="S201">
    <cfRule type="cellIs" dxfId="369" priority="162" operator="greaterThan">
      <formula>0</formula>
    </cfRule>
  </conditionalFormatting>
  <conditionalFormatting sqref="X268:X271">
    <cfRule type="cellIs" dxfId="368" priority="161" operator="greaterThan">
      <formula>0</formula>
    </cfRule>
  </conditionalFormatting>
  <conditionalFormatting sqref="X268:X271">
    <cfRule type="cellIs" dxfId="367" priority="160" operator="greaterThan">
      <formula>0</formula>
    </cfRule>
  </conditionalFormatting>
  <conditionalFormatting sqref="U46">
    <cfRule type="cellIs" dxfId="366" priority="153" operator="greaterThan">
      <formula>0</formula>
    </cfRule>
  </conditionalFormatting>
  <conditionalFormatting sqref="M44">
    <cfRule type="cellIs" dxfId="365" priority="159" operator="greaterThan">
      <formula>0</formula>
    </cfRule>
  </conditionalFormatting>
  <conditionalFormatting sqref="V46">
    <cfRule type="cellIs" dxfId="364" priority="158" operator="greaterThan">
      <formula>0</formula>
    </cfRule>
  </conditionalFormatting>
  <conditionalFormatting sqref="X46">
    <cfRule type="cellIs" dxfId="363" priority="157" operator="greaterThan">
      <formula>0</formula>
    </cfRule>
  </conditionalFormatting>
  <conditionalFormatting sqref="X46">
    <cfRule type="cellIs" dxfId="362" priority="156" operator="greaterThan">
      <formula>0</formula>
    </cfRule>
  </conditionalFormatting>
  <conditionalFormatting sqref="T46">
    <cfRule type="cellIs" dxfId="361" priority="155" operator="greaterThan">
      <formula>0</formula>
    </cfRule>
  </conditionalFormatting>
  <conditionalFormatting sqref="U46">
    <cfRule type="cellIs" dxfId="360" priority="154" operator="greaterThan">
      <formula>0</formula>
    </cfRule>
  </conditionalFormatting>
  <conditionalFormatting sqref="M136:O136 V136:Z136 R136:S136">
    <cfRule type="cellIs" dxfId="359" priority="147" operator="greaterThan">
      <formula>0</formula>
    </cfRule>
  </conditionalFormatting>
  <conditionalFormatting sqref="S248:U248">
    <cfRule type="cellIs" dxfId="358" priority="152" operator="greaterThan">
      <formula>0</formula>
    </cfRule>
  </conditionalFormatting>
  <conditionalFormatting sqref="M134:O134 W134:Z134 Q134:U134 Q135:Q136">
    <cfRule type="cellIs" dxfId="357" priority="151" operator="greaterThan">
      <formula>0</formula>
    </cfRule>
  </conditionalFormatting>
  <conditionalFormatting sqref="M134:O134 W134:Z134 Q134:U134 Q135:Q136">
    <cfRule type="cellIs" dxfId="356" priority="150" operator="greaterThan">
      <formula>0</formula>
    </cfRule>
  </conditionalFormatting>
  <conditionalFormatting sqref="S45:T45">
    <cfRule type="cellIs" dxfId="355" priority="149" operator="greaterThan">
      <formula>0</formula>
    </cfRule>
  </conditionalFormatting>
  <conditionalFormatting sqref="M136:O136 V136:Z136 R136:S136">
    <cfRule type="cellIs" dxfId="354" priority="148" operator="greaterThan">
      <formula>0</formula>
    </cfRule>
  </conditionalFormatting>
  <conditionalFormatting sqref="Z124">
    <cfRule type="cellIs" dxfId="353" priority="146" operator="greaterThan">
      <formula>0</formula>
    </cfRule>
  </conditionalFormatting>
  <conditionalFormatting sqref="Z124">
    <cfRule type="cellIs" dxfId="352" priority="145" operator="greaterThan">
      <formula>0</formula>
    </cfRule>
  </conditionalFormatting>
  <conditionalFormatting sqref="V248">
    <cfRule type="cellIs" dxfId="351" priority="144" operator="greaterThan">
      <formula>0</formula>
    </cfRule>
  </conditionalFormatting>
  <conditionalFormatting sqref="J280">
    <cfRule type="containsText" dxfId="350" priority="141" operator="containsText" text="1">
      <formula>NOT(ISERROR(SEARCH("1",J280)))</formula>
    </cfRule>
    <cfRule type="containsText" dxfId="349" priority="142" operator="containsText" text="2">
      <formula>NOT(ISERROR(SEARCH("2",J280)))</formula>
    </cfRule>
    <cfRule type="containsText" dxfId="348" priority="143" operator="containsText" text="3">
      <formula>NOT(ISERROR(SEARCH("3",J280)))</formula>
    </cfRule>
  </conditionalFormatting>
  <conditionalFormatting sqref="J280">
    <cfRule type="cellIs" dxfId="347" priority="140" operator="greaterThan">
      <formula>0</formula>
    </cfRule>
  </conditionalFormatting>
  <conditionalFormatting sqref="Y17">
    <cfRule type="cellIs" dxfId="346" priority="135" operator="greaterThan">
      <formula>0</formula>
    </cfRule>
  </conditionalFormatting>
  <conditionalFormatting sqref="X17">
    <cfRule type="cellIs" dxfId="345" priority="134" operator="greaterThan">
      <formula>0</formula>
    </cfRule>
  </conditionalFormatting>
  <conditionalFormatting sqref="N155:Q155 S155">
    <cfRule type="cellIs" dxfId="344" priority="130" operator="greaterThan">
      <formula>0</formula>
    </cfRule>
  </conditionalFormatting>
  <conditionalFormatting sqref="R155">
    <cfRule type="cellIs" dxfId="343" priority="129" operator="greaterThan">
      <formula>0</formula>
    </cfRule>
  </conditionalFormatting>
  <conditionalFormatting sqref="X153:Z153 V153">
    <cfRule type="cellIs" dxfId="342" priority="128" operator="greaterThan">
      <formula>0</formula>
    </cfRule>
  </conditionalFormatting>
  <conditionalFormatting sqref="W153">
    <cfRule type="cellIs" dxfId="341" priority="127" operator="greaterThan">
      <formula>0</formula>
    </cfRule>
  </conditionalFormatting>
  <conditionalFormatting sqref="W153">
    <cfRule type="cellIs" dxfId="340" priority="126" operator="greaterThan">
      <formula>0</formula>
    </cfRule>
  </conditionalFormatting>
  <conditionalFormatting sqref="U153">
    <cfRule type="cellIs" dxfId="339" priority="125" operator="greaterThan">
      <formula>0</formula>
    </cfRule>
  </conditionalFormatting>
  <conditionalFormatting sqref="U153">
    <cfRule type="cellIs" dxfId="338" priority="124" operator="greaterThan">
      <formula>0</formula>
    </cfRule>
  </conditionalFormatting>
  <conditionalFormatting sqref="G273">
    <cfRule type="containsText" dxfId="337" priority="121" operator="containsText" text="1">
      <formula>NOT(ISERROR(SEARCH("1",G273)))</formula>
    </cfRule>
    <cfRule type="containsText" dxfId="336" priority="122" operator="containsText" text="2">
      <formula>NOT(ISERROR(SEARCH("2",G273)))</formula>
    </cfRule>
    <cfRule type="containsText" dxfId="335" priority="123" operator="containsText" text="3">
      <formula>NOT(ISERROR(SEARCH("3",G273)))</formula>
    </cfRule>
  </conditionalFormatting>
  <conditionalFormatting sqref="G273:I273 K273:P273 R273:AA273">
    <cfRule type="cellIs" dxfId="334" priority="120" operator="greaterThan">
      <formula>0</formula>
    </cfRule>
  </conditionalFormatting>
  <conditionalFormatting sqref="L273:O273">
    <cfRule type="cellIs" dxfId="333" priority="119" operator="greaterThan">
      <formula>0</formula>
    </cfRule>
  </conditionalFormatting>
  <conditionalFormatting sqref="P273 R273:AA273">
    <cfRule type="cellIs" dxfId="332" priority="118" operator="greaterThan">
      <formula>0</formula>
    </cfRule>
  </conditionalFormatting>
  <conditionalFormatting sqref="J297 G297">
    <cfRule type="containsText" dxfId="331" priority="115" operator="containsText" text="1">
      <formula>NOT(ISERROR(SEARCH("1",G297)))</formula>
    </cfRule>
    <cfRule type="containsText" dxfId="330" priority="116" operator="containsText" text="2">
      <formula>NOT(ISERROR(SEARCH("2",G297)))</formula>
    </cfRule>
    <cfRule type="containsText" dxfId="329" priority="117" operator="containsText" text="3">
      <formula>NOT(ISERROR(SEARCH("3",G297)))</formula>
    </cfRule>
  </conditionalFormatting>
  <conditionalFormatting sqref="G297:AA297">
    <cfRule type="cellIs" dxfId="328" priority="114" operator="greaterThan">
      <formula>0</formula>
    </cfRule>
  </conditionalFormatting>
  <conditionalFormatting sqref="J279 G279">
    <cfRule type="containsText" dxfId="327" priority="111" operator="containsText" text="1">
      <formula>NOT(ISERROR(SEARCH("1",G279)))</formula>
    </cfRule>
    <cfRule type="containsText" dxfId="326" priority="112" operator="containsText" text="2">
      <formula>NOT(ISERROR(SEARCH("2",G279)))</formula>
    </cfRule>
    <cfRule type="containsText" dxfId="325" priority="113" operator="containsText" text="3">
      <formula>NOT(ISERROR(SEARCH("3",G279)))</formula>
    </cfRule>
  </conditionalFormatting>
  <conditionalFormatting sqref="G279:AA279">
    <cfRule type="cellIs" dxfId="324" priority="110" operator="greaterThan">
      <formula>0</formula>
    </cfRule>
  </conditionalFormatting>
  <conditionalFormatting sqref="J292 G292">
    <cfRule type="containsText" dxfId="323" priority="107" operator="containsText" text="1">
      <formula>NOT(ISERROR(SEARCH("1",G292)))</formula>
    </cfRule>
    <cfRule type="containsText" dxfId="322" priority="108" operator="containsText" text="2">
      <formula>NOT(ISERROR(SEARCH("2",G292)))</formula>
    </cfRule>
    <cfRule type="containsText" dxfId="321" priority="109" operator="containsText" text="3">
      <formula>NOT(ISERROR(SEARCH("3",G292)))</formula>
    </cfRule>
  </conditionalFormatting>
  <conditionalFormatting sqref="G292:AA292">
    <cfRule type="cellIs" dxfId="320" priority="106" operator="greaterThan">
      <formula>0</formula>
    </cfRule>
  </conditionalFormatting>
  <conditionalFormatting sqref="M45">
    <cfRule type="cellIs" dxfId="319" priority="105" operator="greaterThan">
      <formula>0</formula>
    </cfRule>
  </conditionalFormatting>
  <conditionalFormatting sqref="Q268:Q273">
    <cfRule type="cellIs" dxfId="318" priority="104" operator="greaterThan">
      <formula>0</formula>
    </cfRule>
  </conditionalFormatting>
  <conditionalFormatting sqref="Q268:Q273">
    <cfRule type="cellIs" dxfId="317" priority="103" operator="greaterThan">
      <formula>0</formula>
    </cfRule>
  </conditionalFormatting>
  <conditionalFormatting sqref="T268:T270">
    <cfRule type="cellIs" dxfId="316" priority="102" operator="greaterThan">
      <formula>0</formula>
    </cfRule>
  </conditionalFormatting>
  <conditionalFormatting sqref="T268:T270">
    <cfRule type="cellIs" dxfId="315" priority="101" operator="greaterThan">
      <formula>0</formula>
    </cfRule>
  </conditionalFormatting>
  <conditionalFormatting sqref="M166:S166">
    <cfRule type="cellIs" dxfId="314" priority="100" operator="greaterThan">
      <formula>0</formula>
    </cfRule>
  </conditionalFormatting>
  <conditionalFormatting sqref="S166">
    <cfRule type="cellIs" dxfId="313" priority="99" operator="greaterThan">
      <formula>0</formula>
    </cfRule>
  </conditionalFormatting>
  <conditionalFormatting sqref="T167">
    <cfRule type="cellIs" dxfId="312" priority="98" operator="greaterThan">
      <formula>0</formula>
    </cfRule>
  </conditionalFormatting>
  <conditionalFormatting sqref="T166">
    <cfRule type="cellIs" dxfId="311" priority="97" operator="greaterThan">
      <formula>0</formula>
    </cfRule>
  </conditionalFormatting>
  <conditionalFormatting sqref="T166">
    <cfRule type="cellIs" dxfId="310" priority="96" operator="greaterThan">
      <formula>0</formula>
    </cfRule>
  </conditionalFormatting>
  <conditionalFormatting sqref="S69">
    <cfRule type="cellIs" dxfId="309" priority="95" operator="greaterThan">
      <formula>0</formula>
    </cfRule>
  </conditionalFormatting>
  <conditionalFormatting sqref="H71:AA71">
    <cfRule type="cellIs" dxfId="308" priority="94" operator="greaterThan">
      <formula>0</formula>
    </cfRule>
  </conditionalFormatting>
  <conditionalFormatting sqref="N242">
    <cfRule type="cellIs" dxfId="307" priority="93" operator="greaterThan">
      <formula>0</formula>
    </cfRule>
  </conditionalFormatting>
  <conditionalFormatting sqref="Y120:Z120">
    <cfRule type="cellIs" dxfId="306" priority="92" operator="greaterThan">
      <formula>0</formula>
    </cfRule>
  </conditionalFormatting>
  <conditionalFormatting sqref="Y120:Z120">
    <cfRule type="cellIs" dxfId="305" priority="91" operator="greaterThan">
      <formula>0</formula>
    </cfRule>
  </conditionalFormatting>
  <conditionalFormatting sqref="R271:S271">
    <cfRule type="cellIs" dxfId="304" priority="90" operator="greaterThan">
      <formula>0</formula>
    </cfRule>
  </conditionalFormatting>
  <conditionalFormatting sqref="R271:S271">
    <cfRule type="cellIs" dxfId="303" priority="89" operator="greaterThan">
      <formula>0</formula>
    </cfRule>
  </conditionalFormatting>
  <conditionalFormatting sqref="T271">
    <cfRule type="cellIs" dxfId="302" priority="88" operator="greaterThan">
      <formula>0</formula>
    </cfRule>
  </conditionalFormatting>
  <conditionalFormatting sqref="T271">
    <cfRule type="cellIs" dxfId="301" priority="87" operator="greaterThan">
      <formula>0</formula>
    </cfRule>
  </conditionalFormatting>
  <conditionalFormatting sqref="U270:W270 Y270:AA270">
    <cfRule type="cellIs" dxfId="300" priority="86" operator="greaterThan">
      <formula>0</formula>
    </cfRule>
  </conditionalFormatting>
  <conditionalFormatting sqref="U270:W270 Y270:AA270">
    <cfRule type="cellIs" dxfId="299" priority="85" operator="greaterThan">
      <formula>0</formula>
    </cfRule>
  </conditionalFormatting>
  <conditionalFormatting sqref="R233:S233 U233:AA233">
    <cfRule type="cellIs" dxfId="298" priority="84" operator="greaterThan">
      <formula>0</formula>
    </cfRule>
  </conditionalFormatting>
  <conditionalFormatting sqref="P22:Q22">
    <cfRule type="cellIs" dxfId="297" priority="83" operator="greaterThan">
      <formula>0</formula>
    </cfRule>
  </conditionalFormatting>
  <conditionalFormatting sqref="L151">
    <cfRule type="cellIs" dxfId="296" priority="82" operator="greaterThan">
      <formula>0</formula>
    </cfRule>
  </conditionalFormatting>
  <conditionalFormatting sqref="V151">
    <cfRule type="cellIs" dxfId="295" priority="81" operator="greaterThan">
      <formula>0</formula>
    </cfRule>
  </conditionalFormatting>
  <conditionalFormatting sqref="V151">
    <cfRule type="cellIs" dxfId="294" priority="80" operator="greaterThan">
      <formula>0</formula>
    </cfRule>
  </conditionalFormatting>
  <conditionalFormatting sqref="W151:Y151 Q151:U151 O151">
    <cfRule type="cellIs" dxfId="293" priority="79" operator="greaterThan">
      <formula>0</formula>
    </cfRule>
  </conditionalFormatting>
  <conditionalFormatting sqref="W151:Y151 Q151:U151">
    <cfRule type="cellIs" dxfId="292" priority="78" operator="greaterThan">
      <formula>0</formula>
    </cfRule>
  </conditionalFormatting>
  <conditionalFormatting sqref="O242">
    <cfRule type="cellIs" dxfId="291" priority="77" operator="greaterThan">
      <formula>0</formula>
    </cfRule>
  </conditionalFormatting>
  <conditionalFormatting sqref="J307:AA307">
    <cfRule type="cellIs" dxfId="290" priority="72" operator="greaterThan">
      <formula>0</formula>
    </cfRule>
  </conditionalFormatting>
  <conditionalFormatting sqref="M269">
    <cfRule type="cellIs" dxfId="289" priority="71" operator="greaterThan">
      <formula>0</formula>
    </cfRule>
  </conditionalFormatting>
  <conditionalFormatting sqref="N270">
    <cfRule type="cellIs" dxfId="288" priority="70" operator="greaterThan">
      <formula>0</formula>
    </cfRule>
  </conditionalFormatting>
  <conditionalFormatting sqref="N270">
    <cfRule type="cellIs" dxfId="287" priority="69" operator="greaterThan">
      <formula>0</formula>
    </cfRule>
  </conditionalFormatting>
  <conditionalFormatting sqref="Q270">
    <cfRule type="cellIs" dxfId="286" priority="68" operator="greaterThan">
      <formula>0</formula>
    </cfRule>
  </conditionalFormatting>
  <conditionalFormatting sqref="Q270">
    <cfRule type="cellIs" dxfId="285" priority="67" operator="greaterThan">
      <formula>0</formula>
    </cfRule>
  </conditionalFormatting>
  <conditionalFormatting sqref="S35:U35 N35:Q35">
    <cfRule type="cellIs" dxfId="284" priority="66" operator="greaterThan">
      <formula>0</formula>
    </cfRule>
  </conditionalFormatting>
  <conditionalFormatting sqref="Q35">
    <cfRule type="cellIs" dxfId="283" priority="65" operator="greaterThan">
      <formula>0</formula>
    </cfRule>
  </conditionalFormatting>
  <conditionalFormatting sqref="R35">
    <cfRule type="cellIs" dxfId="282" priority="64" operator="greaterThan">
      <formula>0</formula>
    </cfRule>
  </conditionalFormatting>
  <conditionalFormatting sqref="R35">
    <cfRule type="cellIs" dxfId="281" priority="63" operator="greaterThan">
      <formula>0</formula>
    </cfRule>
  </conditionalFormatting>
  <conditionalFormatting sqref="V35">
    <cfRule type="cellIs" dxfId="280" priority="62" operator="greaterThan">
      <formula>0</formula>
    </cfRule>
  </conditionalFormatting>
  <conditionalFormatting sqref="V35">
    <cfRule type="cellIs" dxfId="279" priority="61" operator="greaterThan">
      <formula>0</formula>
    </cfRule>
  </conditionalFormatting>
  <conditionalFormatting sqref="P142">
    <cfRule type="cellIs" dxfId="278" priority="60" operator="greaterThan">
      <formula>0</formula>
    </cfRule>
  </conditionalFormatting>
  <conditionalFormatting sqref="M142">
    <cfRule type="containsText" dxfId="277" priority="57" operator="containsText" text="1">
      <formula>NOT(ISERROR(SEARCH("1",M142)))</formula>
    </cfRule>
    <cfRule type="containsText" dxfId="276" priority="58" operator="containsText" text="2">
      <formula>NOT(ISERROR(SEARCH("2",M142)))</formula>
    </cfRule>
    <cfRule type="containsText" dxfId="275" priority="59" operator="containsText" text="3">
      <formula>NOT(ISERROR(SEARCH("3",M142)))</formula>
    </cfRule>
  </conditionalFormatting>
  <conditionalFormatting sqref="M142:N142">
    <cfRule type="cellIs" dxfId="274" priority="56" operator="greaterThan">
      <formula>0</formula>
    </cfRule>
  </conditionalFormatting>
  <conditionalFormatting sqref="P143:Q143">
    <cfRule type="cellIs" dxfId="273" priority="52" operator="greaterThan">
      <formula>0</formula>
    </cfRule>
  </conditionalFormatting>
  <conditionalFormatting sqref="T49:V49">
    <cfRule type="cellIs" dxfId="272" priority="51" operator="greaterThan">
      <formula>0</formula>
    </cfRule>
  </conditionalFormatting>
  <conditionalFormatting sqref="M76:O76">
    <cfRule type="cellIs" dxfId="271" priority="34" operator="greaterThan">
      <formula>0</formula>
    </cfRule>
  </conditionalFormatting>
  <conditionalFormatting sqref="V49">
    <cfRule type="cellIs" dxfId="270" priority="50" operator="greaterThan">
      <formula>0</formula>
    </cfRule>
  </conditionalFormatting>
  <conditionalFormatting sqref="V49">
    <cfRule type="cellIs" dxfId="269" priority="49" operator="greaterThan">
      <formula>0</formula>
    </cfRule>
  </conditionalFormatting>
  <conditionalFormatting sqref="M159:N159">
    <cfRule type="cellIs" dxfId="268" priority="20" operator="greaterThan">
      <formula>0</formula>
    </cfRule>
  </conditionalFormatting>
  <conditionalFormatting sqref="G159">
    <cfRule type="containsText" dxfId="267" priority="31" operator="containsText" text="1">
      <formula>NOT(ISERROR(SEARCH("1",G159)))</formula>
    </cfRule>
    <cfRule type="containsText" dxfId="266" priority="32" operator="containsText" text="2">
      <formula>NOT(ISERROR(SEARCH("2",G159)))</formula>
    </cfRule>
    <cfRule type="containsText" dxfId="265" priority="33" operator="containsText" text="3">
      <formula>NOT(ISERROR(SEARCH("3",G159)))</formula>
    </cfRule>
  </conditionalFormatting>
  <conditionalFormatting sqref="G159:J159 O159:W159">
    <cfRule type="cellIs" dxfId="264" priority="30" operator="greaterThan">
      <formula>0</formula>
    </cfRule>
  </conditionalFormatting>
  <conditionalFormatting sqref="O159:W159">
    <cfRule type="cellIs" dxfId="263" priority="29" operator="greaterThan">
      <formula>0</formula>
    </cfRule>
  </conditionalFormatting>
  <conditionalFormatting sqref="J159">
    <cfRule type="cellIs" dxfId="262" priority="28" operator="greaterThan">
      <formula>0</formula>
    </cfRule>
  </conditionalFormatting>
  <conditionalFormatting sqref="J159">
    <cfRule type="containsText" dxfId="261" priority="25" operator="containsText" text="1">
      <formula>NOT(ISERROR(SEARCH("1",J159)))</formula>
    </cfRule>
    <cfRule type="containsText" dxfId="260" priority="26" operator="containsText" text="2">
      <formula>NOT(ISERROR(SEARCH("2",J159)))</formula>
    </cfRule>
    <cfRule type="containsText" dxfId="259" priority="27" operator="containsText" text="3">
      <formula>NOT(ISERROR(SEARCH("3",J159)))</formula>
    </cfRule>
  </conditionalFormatting>
  <conditionalFormatting sqref="K159:L159">
    <cfRule type="cellIs" dxfId="258" priority="22" operator="greaterThan">
      <formula>0</formula>
    </cfRule>
  </conditionalFormatting>
  <conditionalFormatting sqref="K159:L159">
    <cfRule type="cellIs" dxfId="257" priority="24" operator="greaterThan">
      <formula>0</formula>
    </cfRule>
  </conditionalFormatting>
  <conditionalFormatting sqref="K159:L159">
    <cfRule type="cellIs" dxfId="256" priority="23" operator="greaterThan">
      <formula>0</formula>
    </cfRule>
  </conditionalFormatting>
  <conditionalFormatting sqref="M159:N159">
    <cfRule type="cellIs" dxfId="255" priority="21" operator="greaterThan">
      <formula>0</formula>
    </cfRule>
  </conditionalFormatting>
  <conditionalFormatting sqref="O9:P9 R9:X9 Z9">
    <cfRule type="cellIs" dxfId="254" priority="10" operator="greaterThan">
      <formula>0</formula>
    </cfRule>
  </conditionalFormatting>
  <conditionalFormatting sqref="I9:N9">
    <cfRule type="cellIs" dxfId="253" priority="9" operator="greaterThan">
      <formula>0</formula>
    </cfRule>
  </conditionalFormatting>
  <pageMargins left="0.25" right="0.25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581BB-1237-49B6-B0D0-922AE90EE336}">
  <sheetPr filterMode="1">
    <tabColor theme="5" tint="0.39997558519241921"/>
  </sheetPr>
  <dimension ref="A1:AF633"/>
  <sheetViews>
    <sheetView zoomScale="90" zoomScaleNormal="90" workbookViewId="0">
      <pane ySplit="16" topLeftCell="A17" activePane="bottomLeft" state="frozenSplit"/>
      <selection pane="bottomLeft" activeCell="C302" sqref="C302"/>
    </sheetView>
  </sheetViews>
  <sheetFormatPr baseColWidth="10" defaultColWidth="9.140625" defaultRowHeight="15" x14ac:dyDescent="0.25"/>
  <cols>
    <col min="2" max="2" width="12.85546875" bestFit="1" customWidth="1"/>
    <col min="3" max="3" width="16.42578125" bestFit="1" customWidth="1"/>
    <col min="4" max="4" width="17.42578125" bestFit="1" customWidth="1"/>
    <col min="5" max="5" width="42.140625" style="35" bestFit="1" customWidth="1"/>
    <col min="6" max="6" width="11.140625" style="28" bestFit="1" customWidth="1"/>
    <col min="7" max="9" width="4.140625" style="4" bestFit="1" customWidth="1"/>
    <col min="10" max="10" width="4.140625" style="4" customWidth="1"/>
    <col min="11" max="22" width="4.140625" style="4" bestFit="1" customWidth="1"/>
    <col min="23" max="23" width="4.5703125" style="4" customWidth="1"/>
    <col min="24" max="27" width="4.140625" style="4" bestFit="1" customWidth="1"/>
    <col min="28" max="28" width="10.7109375" style="5" customWidth="1"/>
    <col min="29" max="29" width="74.140625" style="6" bestFit="1" customWidth="1"/>
  </cols>
  <sheetData>
    <row r="1" spans="1:28" x14ac:dyDescent="0.25">
      <c r="A1" s="1"/>
      <c r="C1" s="1"/>
      <c r="D1" s="2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8" ht="15.75" x14ac:dyDescent="0.25">
      <c r="A2" s="97"/>
      <c r="B2" s="98"/>
      <c r="C2" s="103" t="s">
        <v>0</v>
      </c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7" t="s">
        <v>1</v>
      </c>
      <c r="V2" s="108"/>
      <c r="W2" s="108"/>
      <c r="X2" s="108"/>
      <c r="Y2" s="7"/>
      <c r="Z2" s="7"/>
      <c r="AA2" s="8" t="s">
        <v>2</v>
      </c>
      <c r="AB2" s="9"/>
    </row>
    <row r="3" spans="1:28" ht="15.75" x14ac:dyDescent="0.25">
      <c r="A3" s="99"/>
      <c r="B3" s="100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7" t="s">
        <v>3</v>
      </c>
      <c r="V3" s="108"/>
      <c r="W3" s="108"/>
      <c r="X3" s="108"/>
      <c r="Y3" s="108"/>
      <c r="Z3" s="108"/>
      <c r="AA3" s="109">
        <v>44207</v>
      </c>
      <c r="AB3" s="110"/>
    </row>
    <row r="4" spans="1:28" ht="15.75" x14ac:dyDescent="0.25">
      <c r="A4" s="101"/>
      <c r="B4" s="102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7" t="s">
        <v>4</v>
      </c>
      <c r="V4" s="108"/>
      <c r="W4" s="108"/>
      <c r="X4" s="108"/>
      <c r="Y4" s="111"/>
      <c r="Z4" s="111"/>
      <c r="AA4" s="7"/>
      <c r="AB4" s="10">
        <v>0</v>
      </c>
    </row>
    <row r="5" spans="1:28" x14ac:dyDescent="0.25">
      <c r="A5" s="1"/>
      <c r="C5" s="1"/>
      <c r="D5" s="2"/>
      <c r="E5" s="1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8" x14ac:dyDescent="0.25">
      <c r="B6" s="11" t="s">
        <v>5</v>
      </c>
      <c r="C6" s="12" t="s">
        <v>6</v>
      </c>
      <c r="D6" s="13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13" t="s">
        <v>7</v>
      </c>
      <c r="T6" s="114"/>
      <c r="U6" s="114"/>
      <c r="V6" s="115"/>
      <c r="W6" s="113" t="s">
        <v>8</v>
      </c>
      <c r="X6" s="114"/>
      <c r="Y6" s="114"/>
      <c r="Z6" s="115"/>
    </row>
    <row r="7" spans="1:28" x14ac:dyDescent="0.25">
      <c r="B7" s="15"/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16" t="s">
        <v>6</v>
      </c>
      <c r="T7" s="117"/>
      <c r="U7" s="117"/>
      <c r="V7" s="118"/>
      <c r="W7" s="119">
        <f ca="1">TODAY()</f>
        <v>44321</v>
      </c>
      <c r="X7" s="120"/>
      <c r="Y7" s="120"/>
      <c r="Z7" s="121"/>
    </row>
    <row r="8" spans="1:28" x14ac:dyDescent="0.25">
      <c r="B8" s="19"/>
      <c r="C8" s="19"/>
      <c r="D8" s="20"/>
      <c r="E8"/>
      <c r="F8"/>
      <c r="G8"/>
      <c r="H8"/>
      <c r="I8"/>
      <c r="J8"/>
      <c r="K8"/>
      <c r="L8"/>
      <c r="M8"/>
      <c r="N8"/>
      <c r="O8"/>
      <c r="P8"/>
      <c r="Q8"/>
      <c r="R8"/>
      <c r="W8" s="21"/>
      <c r="X8" s="21"/>
      <c r="Y8" s="21"/>
      <c r="Z8" s="21"/>
    </row>
    <row r="9" spans="1:28" x14ac:dyDescent="0.25">
      <c r="B9" s="19"/>
      <c r="C9" s="19"/>
      <c r="D9" s="20"/>
      <c r="E9"/>
      <c r="F9"/>
      <c r="G9" s="22"/>
      <c r="H9" s="23" t="s">
        <v>9</v>
      </c>
      <c r="P9" s="24"/>
      <c r="Q9" s="23" t="s">
        <v>10</v>
      </c>
      <c r="X9" s="25"/>
      <c r="Y9" s="23" t="s">
        <v>11</v>
      </c>
    </row>
    <row r="10" spans="1:28" x14ac:dyDescent="0.25">
      <c r="D10" s="26" t="s">
        <v>12</v>
      </c>
      <c r="E10" s="27">
        <v>44332</v>
      </c>
      <c r="G10" s="29"/>
      <c r="H10" s="23" t="s">
        <v>13</v>
      </c>
      <c r="P10" s="30"/>
      <c r="Q10" s="23" t="s">
        <v>14</v>
      </c>
    </row>
    <row r="11" spans="1:28" x14ac:dyDescent="0.25">
      <c r="D11" s="26" t="s">
        <v>15</v>
      </c>
      <c r="E11" s="27">
        <f>E10+6</f>
        <v>44338</v>
      </c>
      <c r="G11" s="31"/>
      <c r="H11" s="23" t="s">
        <v>16</v>
      </c>
      <c r="P11" s="32"/>
      <c r="Q11" s="23" t="s">
        <v>17</v>
      </c>
    </row>
    <row r="12" spans="1:28" x14ac:dyDescent="0.25">
      <c r="D12" s="26"/>
      <c r="E12" s="33"/>
      <c r="F12" s="34"/>
      <c r="H12" s="23"/>
    </row>
    <row r="13" spans="1:28" x14ac:dyDescent="0.25">
      <c r="G13" s="122" t="s">
        <v>486</v>
      </c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</row>
    <row r="14" spans="1:28" x14ac:dyDescent="0.25">
      <c r="G14" s="4" t="s">
        <v>19</v>
      </c>
    </row>
    <row r="15" spans="1:28" x14ac:dyDescent="0.25">
      <c r="B15" s="36"/>
      <c r="C15" s="37" t="s">
        <v>20</v>
      </c>
      <c r="D15" s="37" t="s">
        <v>21</v>
      </c>
      <c r="E15" s="37" t="s">
        <v>22</v>
      </c>
      <c r="F15" s="38" t="s">
        <v>23</v>
      </c>
      <c r="G15" s="123" t="s">
        <v>24</v>
      </c>
      <c r="H15" s="124"/>
      <c r="I15" s="125"/>
      <c r="J15" s="123" t="s">
        <v>25</v>
      </c>
      <c r="K15" s="124"/>
      <c r="L15" s="125"/>
      <c r="M15" s="124" t="s">
        <v>26</v>
      </c>
      <c r="N15" s="124"/>
      <c r="O15" s="124"/>
      <c r="P15" s="123" t="s">
        <v>27</v>
      </c>
      <c r="Q15" s="124"/>
      <c r="R15" s="125"/>
      <c r="S15" s="124" t="s">
        <v>28</v>
      </c>
      <c r="T15" s="124"/>
      <c r="U15" s="124"/>
      <c r="V15" s="123" t="s">
        <v>29</v>
      </c>
      <c r="W15" s="124"/>
      <c r="X15" s="125"/>
      <c r="Y15" s="123" t="s">
        <v>30</v>
      </c>
      <c r="Z15" s="124"/>
      <c r="AA15" s="125"/>
      <c r="AB15" s="39"/>
    </row>
    <row r="16" spans="1:28" x14ac:dyDescent="0.25">
      <c r="B16" s="40" t="s">
        <v>31</v>
      </c>
      <c r="C16" s="41" t="s">
        <v>32</v>
      </c>
      <c r="D16" s="41" t="s">
        <v>33</v>
      </c>
      <c r="E16" s="41" t="s">
        <v>34</v>
      </c>
      <c r="F16" s="93" t="s">
        <v>35</v>
      </c>
      <c r="G16" s="45">
        <v>1</v>
      </c>
      <c r="H16" s="43">
        <v>2</v>
      </c>
      <c r="I16" s="44">
        <v>3</v>
      </c>
      <c r="J16" s="45">
        <v>1</v>
      </c>
      <c r="K16" s="43">
        <v>2</v>
      </c>
      <c r="L16" s="44">
        <v>3</v>
      </c>
      <c r="M16" s="43">
        <v>1</v>
      </c>
      <c r="N16" s="43">
        <v>2</v>
      </c>
      <c r="O16" s="43">
        <v>3</v>
      </c>
      <c r="P16" s="45">
        <v>1</v>
      </c>
      <c r="Q16" s="43">
        <v>2</v>
      </c>
      <c r="R16" s="44">
        <v>3</v>
      </c>
      <c r="S16" s="43">
        <v>1</v>
      </c>
      <c r="T16" s="43">
        <v>2</v>
      </c>
      <c r="U16" s="43">
        <v>3</v>
      </c>
      <c r="V16" s="45">
        <v>1</v>
      </c>
      <c r="W16" s="43">
        <v>2</v>
      </c>
      <c r="X16" s="44">
        <v>3</v>
      </c>
      <c r="Y16" s="45">
        <v>1</v>
      </c>
      <c r="Z16" s="43">
        <v>2</v>
      </c>
      <c r="AA16" s="44">
        <v>3</v>
      </c>
      <c r="AB16" s="46" t="s">
        <v>36</v>
      </c>
    </row>
    <row r="17" spans="2:29" hidden="1" x14ac:dyDescent="0.25">
      <c r="B17" t="s">
        <v>38</v>
      </c>
      <c r="C17" s="54" t="s">
        <v>37</v>
      </c>
      <c r="D17" t="s">
        <v>39</v>
      </c>
      <c r="E17" t="s">
        <v>40</v>
      </c>
      <c r="F17" s="28">
        <v>701</v>
      </c>
      <c r="G17" s="48"/>
      <c r="H17" s="49"/>
      <c r="I17" s="50"/>
      <c r="J17" s="48"/>
      <c r="K17" s="49"/>
      <c r="L17" s="50"/>
      <c r="M17" s="49"/>
      <c r="N17" s="49"/>
      <c r="O17" s="49"/>
      <c r="P17" s="48"/>
      <c r="Q17" s="49"/>
      <c r="R17" s="50"/>
      <c r="S17" s="49"/>
      <c r="T17" s="49"/>
      <c r="U17" s="49"/>
      <c r="V17" s="48"/>
      <c r="W17" s="49"/>
      <c r="X17" s="50"/>
      <c r="Y17" s="49"/>
      <c r="Z17" s="49"/>
      <c r="AA17" s="50"/>
      <c r="AB17" s="55">
        <f t="shared" ref="AB17:AB43" si="0">SUM(G17:AA17)*F17</f>
        <v>0</v>
      </c>
      <c r="AC17" s="35"/>
    </row>
    <row r="18" spans="2:29" ht="15" hidden="1" customHeight="1" x14ac:dyDescent="0.25">
      <c r="B18" t="s">
        <v>38</v>
      </c>
      <c r="C18" s="54" t="s">
        <v>37</v>
      </c>
      <c r="D18" t="s">
        <v>41</v>
      </c>
      <c r="E18" t="s">
        <v>42</v>
      </c>
      <c r="F18" s="28">
        <v>701</v>
      </c>
      <c r="G18" s="48"/>
      <c r="H18" s="49"/>
      <c r="I18" s="50"/>
      <c r="J18" s="48"/>
      <c r="K18" s="49"/>
      <c r="L18" s="50"/>
      <c r="M18" s="49"/>
      <c r="N18" s="49"/>
      <c r="O18" s="49"/>
      <c r="P18" s="48"/>
      <c r="Q18" s="49"/>
      <c r="R18" s="50"/>
      <c r="S18" s="49"/>
      <c r="T18" s="49"/>
      <c r="U18" s="49"/>
      <c r="V18" s="48"/>
      <c r="W18" s="49"/>
      <c r="X18" s="50"/>
      <c r="Y18" s="49"/>
      <c r="Z18" s="49"/>
      <c r="AA18" s="50"/>
      <c r="AB18" s="55">
        <f t="shared" si="0"/>
        <v>0</v>
      </c>
      <c r="AC18" s="35"/>
    </row>
    <row r="19" spans="2:29" ht="15" hidden="1" customHeight="1" x14ac:dyDescent="0.25">
      <c r="B19" t="s">
        <v>38</v>
      </c>
      <c r="C19" s="54" t="s">
        <v>37</v>
      </c>
      <c r="D19" t="s">
        <v>43</v>
      </c>
      <c r="E19" s="35" t="s">
        <v>44</v>
      </c>
      <c r="F19" s="28">
        <v>701</v>
      </c>
      <c r="G19" s="48"/>
      <c r="H19" s="49"/>
      <c r="I19" s="50"/>
      <c r="J19" s="48"/>
      <c r="K19" s="49"/>
      <c r="L19" s="50"/>
      <c r="M19" s="49"/>
      <c r="N19" s="49"/>
      <c r="O19" s="49"/>
      <c r="P19" s="48"/>
      <c r="Q19" s="49"/>
      <c r="R19" s="50"/>
      <c r="S19" s="49"/>
      <c r="T19" s="49"/>
      <c r="U19" s="49"/>
      <c r="V19" s="48"/>
      <c r="W19" s="49"/>
      <c r="X19" s="50"/>
      <c r="Y19" s="49"/>
      <c r="Z19" s="49"/>
      <c r="AA19" s="50"/>
      <c r="AB19" s="55">
        <f t="shared" si="0"/>
        <v>0</v>
      </c>
      <c r="AC19" s="35"/>
    </row>
    <row r="20" spans="2:29" ht="15" hidden="1" customHeight="1" x14ac:dyDescent="0.25">
      <c r="B20" t="s">
        <v>38</v>
      </c>
      <c r="C20" s="54" t="s">
        <v>37</v>
      </c>
      <c r="D20" t="s">
        <v>53</v>
      </c>
      <c r="E20" s="35" t="s">
        <v>54</v>
      </c>
      <c r="F20" s="28">
        <v>5608</v>
      </c>
      <c r="G20" s="48"/>
      <c r="H20" s="49"/>
      <c r="I20" s="50"/>
      <c r="J20" s="48"/>
      <c r="K20" s="49"/>
      <c r="L20" s="50"/>
      <c r="M20" s="49"/>
      <c r="N20" s="49"/>
      <c r="O20" s="49"/>
      <c r="P20" s="48"/>
      <c r="Q20" s="49"/>
      <c r="R20" s="50"/>
      <c r="S20" s="49"/>
      <c r="T20" s="49"/>
      <c r="U20" s="49"/>
      <c r="V20" s="48"/>
      <c r="W20" s="49"/>
      <c r="X20" s="50"/>
      <c r="Y20" s="49"/>
      <c r="Z20" s="49"/>
      <c r="AA20" s="50"/>
      <c r="AB20" s="55">
        <f t="shared" si="0"/>
        <v>0</v>
      </c>
      <c r="AC20" s="35"/>
    </row>
    <row r="21" spans="2:29" ht="15" hidden="1" customHeight="1" x14ac:dyDescent="0.25">
      <c r="B21" t="s">
        <v>38</v>
      </c>
      <c r="C21" s="54" t="s">
        <v>37</v>
      </c>
      <c r="D21" t="s">
        <v>55</v>
      </c>
      <c r="E21" s="35" t="s">
        <v>56</v>
      </c>
      <c r="F21" s="28">
        <v>1122</v>
      </c>
      <c r="G21" s="48"/>
      <c r="H21" s="49"/>
      <c r="I21" s="50"/>
      <c r="J21" s="49"/>
      <c r="K21" s="49"/>
      <c r="L21" s="49"/>
      <c r="M21" s="48"/>
      <c r="N21" s="49"/>
      <c r="O21" s="49"/>
      <c r="P21" s="48"/>
      <c r="Q21" s="49"/>
      <c r="R21" s="50"/>
      <c r="S21" s="49"/>
      <c r="T21" s="49"/>
      <c r="U21" s="49"/>
      <c r="V21" s="48"/>
      <c r="W21" s="49"/>
      <c r="X21" s="50"/>
      <c r="Y21" s="49"/>
      <c r="Z21" s="49"/>
      <c r="AA21" s="50"/>
      <c r="AB21" s="55">
        <f t="shared" si="0"/>
        <v>0</v>
      </c>
      <c r="AC21" s="35"/>
    </row>
    <row r="22" spans="2:29" ht="15" hidden="1" customHeight="1" x14ac:dyDescent="0.25">
      <c r="B22" t="s">
        <v>38</v>
      </c>
      <c r="C22" s="54" t="s">
        <v>37</v>
      </c>
      <c r="D22" t="s">
        <v>57</v>
      </c>
      <c r="E22" s="35" t="s">
        <v>58</v>
      </c>
      <c r="F22" s="28">
        <v>1122</v>
      </c>
      <c r="G22" s="48"/>
      <c r="H22" s="49"/>
      <c r="I22" s="50"/>
      <c r="J22" s="48"/>
      <c r="K22" s="49"/>
      <c r="L22" s="50"/>
      <c r="M22" s="49"/>
      <c r="N22" s="49"/>
      <c r="O22" s="49"/>
      <c r="P22" s="48"/>
      <c r="Q22" s="49"/>
      <c r="R22" s="50"/>
      <c r="S22" s="49"/>
      <c r="T22" s="49"/>
      <c r="U22" s="49"/>
      <c r="V22" s="48"/>
      <c r="W22" s="49"/>
      <c r="X22" s="50"/>
      <c r="Y22" s="49"/>
      <c r="Z22" s="49"/>
      <c r="AA22" s="50"/>
      <c r="AB22" s="55">
        <f t="shared" si="0"/>
        <v>0</v>
      </c>
      <c r="AC22" s="35"/>
    </row>
    <row r="23" spans="2:29" ht="15" hidden="1" customHeight="1" x14ac:dyDescent="0.25">
      <c r="B23" t="s">
        <v>38</v>
      </c>
      <c r="C23" s="54" t="s">
        <v>37</v>
      </c>
      <c r="D23" t="s">
        <v>59</v>
      </c>
      <c r="E23" s="35" t="s">
        <v>60</v>
      </c>
      <c r="F23" s="28">
        <v>1122</v>
      </c>
      <c r="G23" s="48"/>
      <c r="H23" s="49"/>
      <c r="I23" s="50"/>
      <c r="J23" s="48"/>
      <c r="K23" s="49"/>
      <c r="L23" s="50"/>
      <c r="M23" s="49"/>
      <c r="N23" s="49"/>
      <c r="O23" s="49"/>
      <c r="P23" s="48"/>
      <c r="Q23" s="49"/>
      <c r="R23" s="50"/>
      <c r="S23" s="49"/>
      <c r="T23" s="49"/>
      <c r="U23" s="49"/>
      <c r="V23" s="48"/>
      <c r="W23" s="49"/>
      <c r="X23" s="50"/>
      <c r="Y23" s="49"/>
      <c r="Z23" s="49"/>
      <c r="AA23" s="50"/>
      <c r="AB23" s="55">
        <f t="shared" si="0"/>
        <v>0</v>
      </c>
      <c r="AC23" s="35"/>
    </row>
    <row r="24" spans="2:29" ht="15" hidden="1" customHeight="1" x14ac:dyDescent="0.25">
      <c r="B24" t="s">
        <v>38</v>
      </c>
      <c r="C24" s="54" t="s">
        <v>37</v>
      </c>
      <c r="D24" t="s">
        <v>61</v>
      </c>
      <c r="E24" s="35" t="s">
        <v>62</v>
      </c>
      <c r="F24" s="28">
        <v>1122</v>
      </c>
      <c r="G24" s="48"/>
      <c r="H24" s="49"/>
      <c r="I24" s="50"/>
      <c r="J24" s="48"/>
      <c r="K24" s="49"/>
      <c r="L24" s="50"/>
      <c r="M24" s="49"/>
      <c r="N24" s="49"/>
      <c r="O24" s="49"/>
      <c r="P24" s="48"/>
      <c r="Q24" s="49"/>
      <c r="R24" s="50"/>
      <c r="S24" s="49"/>
      <c r="T24" s="49"/>
      <c r="U24" s="49"/>
      <c r="V24" s="48"/>
      <c r="W24" s="49"/>
      <c r="X24" s="50"/>
      <c r="Y24" s="49"/>
      <c r="Z24" s="49"/>
      <c r="AA24" s="50"/>
      <c r="AB24" s="55">
        <f t="shared" si="0"/>
        <v>0</v>
      </c>
      <c r="AC24" s="35"/>
    </row>
    <row r="25" spans="2:29" ht="15" hidden="1" customHeight="1" x14ac:dyDescent="0.25">
      <c r="B25" t="s">
        <v>38</v>
      </c>
      <c r="C25" s="54" t="s">
        <v>37</v>
      </c>
      <c r="D25" t="s">
        <v>63</v>
      </c>
      <c r="E25" s="35" t="s">
        <v>64</v>
      </c>
      <c r="F25" s="28">
        <v>2805</v>
      </c>
      <c r="G25" s="48"/>
      <c r="H25" s="49"/>
      <c r="I25" s="50"/>
      <c r="J25" s="48"/>
      <c r="K25" s="49"/>
      <c r="L25" s="50"/>
      <c r="M25" s="49"/>
      <c r="N25" s="49"/>
      <c r="O25" s="49"/>
      <c r="P25" s="48"/>
      <c r="Q25" s="49"/>
      <c r="R25" s="50"/>
      <c r="S25" s="49"/>
      <c r="T25" s="49"/>
      <c r="U25" s="49"/>
      <c r="V25" s="48"/>
      <c r="W25" s="49"/>
      <c r="X25" s="50"/>
      <c r="Y25" s="49"/>
      <c r="Z25" s="49"/>
      <c r="AA25" s="50"/>
      <c r="AB25" s="55">
        <f t="shared" si="0"/>
        <v>0</v>
      </c>
      <c r="AC25" s="35"/>
    </row>
    <row r="26" spans="2:29" ht="15" hidden="1" customHeight="1" x14ac:dyDescent="0.25">
      <c r="B26" t="s">
        <v>38</v>
      </c>
      <c r="C26" s="54" t="s">
        <v>37</v>
      </c>
      <c r="D26" t="s">
        <v>53</v>
      </c>
      <c r="E26" s="35" t="s">
        <v>65</v>
      </c>
      <c r="F26" s="28">
        <v>2805</v>
      </c>
      <c r="G26" s="48"/>
      <c r="H26" s="49"/>
      <c r="I26" s="50"/>
      <c r="J26" s="48"/>
      <c r="K26" s="49"/>
      <c r="L26" s="50"/>
      <c r="M26" s="49"/>
      <c r="N26" s="49"/>
      <c r="O26" s="49"/>
      <c r="P26" s="48"/>
      <c r="Q26" s="49"/>
      <c r="R26" s="50"/>
      <c r="S26" s="49"/>
      <c r="T26" s="49"/>
      <c r="U26" s="49"/>
      <c r="V26" s="48"/>
      <c r="W26" s="49"/>
      <c r="X26" s="50"/>
      <c r="Y26" s="49"/>
      <c r="Z26" s="49"/>
      <c r="AA26" s="50"/>
      <c r="AB26" s="55">
        <f t="shared" si="0"/>
        <v>0</v>
      </c>
      <c r="AC26" s="35"/>
    </row>
    <row r="27" spans="2:29" ht="15" hidden="1" customHeight="1" x14ac:dyDescent="0.25">
      <c r="B27" t="s">
        <v>38</v>
      </c>
      <c r="C27" s="54" t="s">
        <v>37</v>
      </c>
      <c r="D27" t="s">
        <v>66</v>
      </c>
      <c r="E27" s="35" t="s">
        <v>67</v>
      </c>
      <c r="F27" s="28">
        <v>2805</v>
      </c>
      <c r="G27" s="48"/>
      <c r="H27" s="49"/>
      <c r="I27" s="50"/>
      <c r="J27" s="48"/>
      <c r="K27" s="49"/>
      <c r="L27" s="50"/>
      <c r="M27" s="49"/>
      <c r="N27" s="49"/>
      <c r="O27" s="49"/>
      <c r="P27" s="48"/>
      <c r="Q27" s="49"/>
      <c r="R27" s="50"/>
      <c r="S27" s="49"/>
      <c r="T27" s="49"/>
      <c r="U27" s="49"/>
      <c r="V27" s="48"/>
      <c r="W27" s="49"/>
      <c r="X27" s="50"/>
      <c r="Y27" s="49"/>
      <c r="Z27" s="49"/>
      <c r="AA27" s="50"/>
      <c r="AB27" s="55">
        <f t="shared" si="0"/>
        <v>0</v>
      </c>
      <c r="AC27" s="35"/>
    </row>
    <row r="28" spans="2:29" ht="15" hidden="1" customHeight="1" x14ac:dyDescent="0.25">
      <c r="B28" t="s">
        <v>38</v>
      </c>
      <c r="C28" s="54" t="s">
        <v>37</v>
      </c>
      <c r="D28" t="s">
        <v>68</v>
      </c>
      <c r="E28" s="35" t="s">
        <v>69</v>
      </c>
      <c r="F28" s="28">
        <v>2805</v>
      </c>
      <c r="G28" s="48"/>
      <c r="H28" s="49"/>
      <c r="I28" s="50"/>
      <c r="J28" s="48"/>
      <c r="K28" s="49"/>
      <c r="L28" s="50"/>
      <c r="M28" s="49"/>
      <c r="N28" s="49"/>
      <c r="O28" s="49"/>
      <c r="P28" s="48"/>
      <c r="Q28" s="49"/>
      <c r="R28" s="50"/>
      <c r="S28" s="49"/>
      <c r="T28" s="49"/>
      <c r="U28" s="49"/>
      <c r="V28" s="48"/>
      <c r="W28" s="49"/>
      <c r="X28" s="50"/>
      <c r="Y28" s="49"/>
      <c r="Z28" s="49"/>
      <c r="AA28" s="50"/>
      <c r="AB28" s="55">
        <f t="shared" si="0"/>
        <v>0</v>
      </c>
      <c r="AC28" s="35"/>
    </row>
    <row r="29" spans="2:29" ht="15" hidden="1" customHeight="1" x14ac:dyDescent="0.25">
      <c r="B29" t="s">
        <v>38</v>
      </c>
      <c r="C29" s="54"/>
      <c r="D29" t="s">
        <v>70</v>
      </c>
      <c r="E29" s="35" t="s">
        <v>71</v>
      </c>
      <c r="F29" s="28">
        <v>2805</v>
      </c>
      <c r="G29" s="48"/>
      <c r="H29" s="49"/>
      <c r="I29" s="50"/>
      <c r="J29" s="48"/>
      <c r="K29" s="49"/>
      <c r="L29" s="50"/>
      <c r="M29" s="49"/>
      <c r="N29" s="49"/>
      <c r="O29" s="49"/>
      <c r="P29" s="48"/>
      <c r="Q29" s="49"/>
      <c r="R29" s="50"/>
      <c r="S29" s="49"/>
      <c r="T29" s="49"/>
      <c r="U29" s="49"/>
      <c r="V29" s="48"/>
      <c r="W29" s="49"/>
      <c r="X29" s="50"/>
      <c r="Y29" s="49"/>
      <c r="Z29" s="49"/>
      <c r="AA29" s="50"/>
      <c r="AB29" s="55">
        <f t="shared" si="0"/>
        <v>0</v>
      </c>
      <c r="AC29" s="35"/>
    </row>
    <row r="30" spans="2:29" ht="15" hidden="1" customHeight="1" x14ac:dyDescent="0.25">
      <c r="B30" t="s">
        <v>38</v>
      </c>
      <c r="C30" s="54" t="s">
        <v>37</v>
      </c>
      <c r="D30" t="s">
        <v>74</v>
      </c>
      <c r="E30" s="35" t="s">
        <v>75</v>
      </c>
      <c r="F30" s="28">
        <v>960</v>
      </c>
      <c r="G30" s="48"/>
      <c r="H30" s="49"/>
      <c r="I30" s="50"/>
      <c r="J30" s="48"/>
      <c r="K30" s="49"/>
      <c r="L30" s="50"/>
      <c r="M30" s="49"/>
      <c r="N30" s="49"/>
      <c r="O30" s="49"/>
      <c r="P30" s="48"/>
      <c r="Q30" s="49"/>
      <c r="R30" s="50"/>
      <c r="S30" s="49"/>
      <c r="T30" s="49"/>
      <c r="U30" s="49"/>
      <c r="V30" s="48"/>
      <c r="W30" s="49"/>
      <c r="X30" s="50"/>
      <c r="Y30" s="49"/>
      <c r="Z30" s="49"/>
      <c r="AA30" s="50"/>
      <c r="AB30" s="55">
        <f t="shared" si="0"/>
        <v>0</v>
      </c>
      <c r="AC30" s="35"/>
    </row>
    <row r="31" spans="2:29" ht="15" hidden="1" customHeight="1" x14ac:dyDescent="0.25">
      <c r="B31" t="s">
        <v>38</v>
      </c>
      <c r="C31" s="54"/>
      <c r="D31" t="s">
        <v>76</v>
      </c>
      <c r="E31" s="35" t="s">
        <v>77</v>
      </c>
      <c r="F31" s="28">
        <v>960</v>
      </c>
      <c r="G31" s="48"/>
      <c r="H31" s="49"/>
      <c r="I31" s="50"/>
      <c r="J31" s="48"/>
      <c r="K31" s="49"/>
      <c r="L31" s="50"/>
      <c r="M31" s="49"/>
      <c r="N31" s="49"/>
      <c r="O31" s="49"/>
      <c r="P31" s="48"/>
      <c r="Q31" s="49"/>
      <c r="R31" s="50"/>
      <c r="S31" s="49"/>
      <c r="T31" s="49"/>
      <c r="U31" s="49"/>
      <c r="V31" s="48"/>
      <c r="W31" s="49"/>
      <c r="X31" s="50"/>
      <c r="Y31" s="49"/>
      <c r="Z31" s="49"/>
      <c r="AA31" s="50"/>
      <c r="AB31" s="55">
        <f t="shared" si="0"/>
        <v>0</v>
      </c>
      <c r="AC31" s="57"/>
    </row>
    <row r="32" spans="2:29" ht="15" hidden="1" customHeight="1" x14ac:dyDescent="0.25">
      <c r="B32" t="s">
        <v>38</v>
      </c>
      <c r="C32" s="54"/>
      <c r="D32" t="s">
        <v>78</v>
      </c>
      <c r="E32" s="35" t="s">
        <v>79</v>
      </c>
      <c r="F32" s="28">
        <v>960</v>
      </c>
      <c r="G32" s="48"/>
      <c r="H32" s="49"/>
      <c r="I32" s="50"/>
      <c r="J32" s="48"/>
      <c r="K32" s="49"/>
      <c r="L32" s="50"/>
      <c r="M32" s="49"/>
      <c r="N32" s="49"/>
      <c r="O32" s="49"/>
      <c r="P32" s="48"/>
      <c r="Q32" s="49"/>
      <c r="R32" s="50"/>
      <c r="S32" s="49"/>
      <c r="T32" s="49"/>
      <c r="U32" s="49"/>
      <c r="V32" s="48"/>
      <c r="W32" s="49"/>
      <c r="X32" s="50"/>
      <c r="Y32" s="49"/>
      <c r="Z32" s="49"/>
      <c r="AA32" s="50"/>
      <c r="AB32" s="55">
        <f t="shared" si="0"/>
        <v>0</v>
      </c>
      <c r="AC32" s="35"/>
    </row>
    <row r="33" spans="2:29" ht="15" hidden="1" customHeight="1" x14ac:dyDescent="0.25">
      <c r="B33" t="s">
        <v>38</v>
      </c>
      <c r="C33" s="54"/>
      <c r="D33" t="s">
        <v>80</v>
      </c>
      <c r="E33" s="35" t="s">
        <v>81</v>
      </c>
      <c r="F33" s="28">
        <v>1122</v>
      </c>
      <c r="G33" s="48"/>
      <c r="H33" s="49"/>
      <c r="I33" s="50"/>
      <c r="J33" s="48"/>
      <c r="K33" s="49"/>
      <c r="L33" s="50"/>
      <c r="M33" s="49"/>
      <c r="N33" s="49"/>
      <c r="O33" s="49"/>
      <c r="P33" s="48"/>
      <c r="Q33" s="49"/>
      <c r="R33" s="50"/>
      <c r="S33" s="49"/>
      <c r="T33" s="49"/>
      <c r="U33" s="49"/>
      <c r="V33" s="48"/>
      <c r="W33" s="49"/>
      <c r="X33" s="50"/>
      <c r="Y33" s="49"/>
      <c r="Z33" s="49"/>
      <c r="AA33" s="50"/>
      <c r="AB33" s="55">
        <f t="shared" si="0"/>
        <v>0</v>
      </c>
      <c r="AC33" s="35"/>
    </row>
    <row r="34" spans="2:29" ht="15" hidden="1" customHeight="1" x14ac:dyDescent="0.25">
      <c r="B34" t="s">
        <v>38</v>
      </c>
      <c r="C34" s="54"/>
      <c r="D34" t="s">
        <v>82</v>
      </c>
      <c r="E34" s="35" t="s">
        <v>83</v>
      </c>
      <c r="F34" s="28">
        <v>1122</v>
      </c>
      <c r="G34" s="48"/>
      <c r="H34" s="49"/>
      <c r="I34" s="50"/>
      <c r="J34" s="48"/>
      <c r="K34" s="49"/>
      <c r="L34" s="50"/>
      <c r="M34" s="49"/>
      <c r="N34" s="49"/>
      <c r="O34" s="49"/>
      <c r="P34" s="48"/>
      <c r="Q34" s="49"/>
      <c r="R34" s="50"/>
      <c r="S34" s="49"/>
      <c r="T34" s="49"/>
      <c r="U34" s="49"/>
      <c r="V34" s="48"/>
      <c r="W34" s="49"/>
      <c r="X34" s="50"/>
      <c r="Y34" s="49"/>
      <c r="Z34" s="49"/>
      <c r="AA34" s="50"/>
      <c r="AB34" s="55">
        <f t="shared" si="0"/>
        <v>0</v>
      </c>
      <c r="AC34" s="35"/>
    </row>
    <row r="35" spans="2:29" ht="15" hidden="1" customHeight="1" x14ac:dyDescent="0.25">
      <c r="B35" t="s">
        <v>38</v>
      </c>
      <c r="C35" s="54" t="s">
        <v>37</v>
      </c>
      <c r="D35" t="s">
        <v>84</v>
      </c>
      <c r="E35" s="35" t="s">
        <v>85</v>
      </c>
      <c r="F35" s="28">
        <v>3600</v>
      </c>
      <c r="G35" s="48"/>
      <c r="H35" s="49"/>
      <c r="I35" s="50"/>
      <c r="J35" s="48"/>
      <c r="K35" s="49"/>
      <c r="L35" s="50"/>
      <c r="M35" s="49"/>
      <c r="N35" s="49"/>
      <c r="O35" s="49"/>
      <c r="P35" s="48"/>
      <c r="Q35" s="49"/>
      <c r="R35" s="50"/>
      <c r="S35" s="49"/>
      <c r="T35" s="49"/>
      <c r="U35" s="49"/>
      <c r="V35" s="48"/>
      <c r="W35" s="49"/>
      <c r="X35" s="50"/>
      <c r="Y35" s="49"/>
      <c r="Z35" s="49"/>
      <c r="AA35" s="50"/>
      <c r="AB35" s="55">
        <f t="shared" si="0"/>
        <v>0</v>
      </c>
      <c r="AC35" s="35"/>
    </row>
    <row r="36" spans="2:29" ht="15" hidden="1" customHeight="1" x14ac:dyDescent="0.25">
      <c r="B36" t="s">
        <v>38</v>
      </c>
      <c r="C36" s="54"/>
      <c r="D36" t="s">
        <v>86</v>
      </c>
      <c r="E36" s="35" t="s">
        <v>87</v>
      </c>
      <c r="F36" s="28">
        <v>960</v>
      </c>
      <c r="G36" s="48"/>
      <c r="H36" s="49"/>
      <c r="I36" s="50"/>
      <c r="J36" s="48"/>
      <c r="K36" s="49"/>
      <c r="L36" s="50"/>
      <c r="M36" s="49"/>
      <c r="N36" s="49"/>
      <c r="O36" s="49"/>
      <c r="P36" s="48"/>
      <c r="Q36" s="49"/>
      <c r="R36" s="50"/>
      <c r="S36" s="49"/>
      <c r="T36" s="49"/>
      <c r="U36" s="49"/>
      <c r="V36" s="48"/>
      <c r="W36" s="49"/>
      <c r="X36" s="50"/>
      <c r="Y36" s="49"/>
      <c r="Z36" s="49"/>
      <c r="AA36" s="50"/>
      <c r="AB36" s="55">
        <f t="shared" si="0"/>
        <v>0</v>
      </c>
      <c r="AC36" s="35"/>
    </row>
    <row r="37" spans="2:29" ht="15" hidden="1" customHeight="1" x14ac:dyDescent="0.25">
      <c r="B37" t="s">
        <v>38</v>
      </c>
      <c r="C37" s="54"/>
      <c r="D37" s="58" t="s">
        <v>88</v>
      </c>
      <c r="E37" s="59" t="s">
        <v>89</v>
      </c>
      <c r="F37" s="28">
        <v>1122</v>
      </c>
      <c r="G37" s="48"/>
      <c r="H37" s="49"/>
      <c r="I37" s="50"/>
      <c r="J37" s="48"/>
      <c r="K37" s="49"/>
      <c r="L37" s="50"/>
      <c r="M37" s="49"/>
      <c r="N37" s="49"/>
      <c r="O37" s="49"/>
      <c r="P37" s="48"/>
      <c r="Q37" s="49"/>
      <c r="R37" s="50"/>
      <c r="S37" s="49"/>
      <c r="T37" s="49"/>
      <c r="U37" s="49"/>
      <c r="V37" s="48"/>
      <c r="W37" s="49"/>
      <c r="X37" s="50"/>
      <c r="Y37" s="49"/>
      <c r="Z37" s="49"/>
      <c r="AA37" s="50"/>
      <c r="AB37" s="55">
        <f t="shared" si="0"/>
        <v>0</v>
      </c>
      <c r="AC37" s="35"/>
    </row>
    <row r="38" spans="2:29" ht="15" hidden="1" customHeight="1" x14ac:dyDescent="0.25">
      <c r="B38" t="s">
        <v>38</v>
      </c>
      <c r="C38" s="54"/>
      <c r="D38" s="58" t="s">
        <v>90</v>
      </c>
      <c r="E38" s="59" t="s">
        <v>91</v>
      </c>
      <c r="F38" s="28">
        <v>1122</v>
      </c>
      <c r="G38" s="48"/>
      <c r="H38" s="49"/>
      <c r="I38" s="50"/>
      <c r="J38" s="48"/>
      <c r="K38" s="49"/>
      <c r="L38" s="50"/>
      <c r="M38" s="49"/>
      <c r="N38" s="49"/>
      <c r="O38" s="49"/>
      <c r="P38" s="48"/>
      <c r="Q38" s="49"/>
      <c r="R38" s="50"/>
      <c r="S38" s="49"/>
      <c r="T38" s="49"/>
      <c r="U38" s="49"/>
      <c r="V38" s="48"/>
      <c r="W38" s="49"/>
      <c r="X38" s="50"/>
      <c r="Y38" s="49"/>
      <c r="Z38" s="49"/>
      <c r="AA38" s="50"/>
      <c r="AB38" s="55">
        <f t="shared" si="0"/>
        <v>0</v>
      </c>
      <c r="AC38" s="35"/>
    </row>
    <row r="39" spans="2:29" ht="15" hidden="1" customHeight="1" x14ac:dyDescent="0.25">
      <c r="B39" t="s">
        <v>38</v>
      </c>
      <c r="C39" s="54"/>
      <c r="D39" s="60" t="s">
        <v>92</v>
      </c>
      <c r="E39" s="60" t="s">
        <v>93</v>
      </c>
      <c r="F39" s="28">
        <v>4000</v>
      </c>
      <c r="G39" s="48"/>
      <c r="H39" s="49"/>
      <c r="I39" s="50"/>
      <c r="J39" s="48"/>
      <c r="K39" s="49"/>
      <c r="L39" s="50"/>
      <c r="M39" s="49"/>
      <c r="N39" s="49"/>
      <c r="O39" s="49"/>
      <c r="P39" s="48"/>
      <c r="Q39" s="49"/>
      <c r="R39" s="50"/>
      <c r="S39" s="49"/>
      <c r="T39" s="49"/>
      <c r="U39" s="49"/>
      <c r="V39" s="48"/>
      <c r="W39" s="49"/>
      <c r="X39" s="50"/>
      <c r="Y39" s="49"/>
      <c r="Z39" s="49"/>
      <c r="AA39" s="50"/>
      <c r="AB39" s="55">
        <f t="shared" si="0"/>
        <v>0</v>
      </c>
      <c r="AC39" s="35"/>
    </row>
    <row r="40" spans="2:29" ht="15" hidden="1" customHeight="1" x14ac:dyDescent="0.25">
      <c r="B40" t="s">
        <v>38</v>
      </c>
      <c r="C40" s="54"/>
      <c r="D40" s="60" t="s">
        <v>94</v>
      </c>
      <c r="E40" s="60" t="s">
        <v>95</v>
      </c>
      <c r="F40" s="28">
        <v>960</v>
      </c>
      <c r="G40" s="48"/>
      <c r="H40" s="49"/>
      <c r="I40" s="50"/>
      <c r="J40" s="48"/>
      <c r="K40" s="49"/>
      <c r="L40" s="50"/>
      <c r="M40" s="49"/>
      <c r="N40" s="49"/>
      <c r="O40" s="50"/>
      <c r="P40" s="49"/>
      <c r="Q40" s="49"/>
      <c r="R40" s="50"/>
      <c r="S40" s="49"/>
      <c r="T40" s="49"/>
      <c r="U40" s="49"/>
      <c r="V40" s="48"/>
      <c r="W40" s="49"/>
      <c r="X40" s="50"/>
      <c r="Y40" s="49"/>
      <c r="Z40" s="49"/>
      <c r="AA40" s="50"/>
      <c r="AB40" s="55">
        <f t="shared" si="0"/>
        <v>0</v>
      </c>
      <c r="AC40" s="57"/>
    </row>
    <row r="41" spans="2:29" ht="15" hidden="1" customHeight="1" x14ac:dyDescent="0.25">
      <c r="B41" t="s">
        <v>38</v>
      </c>
      <c r="C41" s="54"/>
      <c r="D41" s="60" t="s">
        <v>96</v>
      </c>
      <c r="E41" s="60" t="s">
        <v>97</v>
      </c>
      <c r="F41" s="28">
        <v>960</v>
      </c>
      <c r="G41" s="48"/>
      <c r="H41" s="49"/>
      <c r="I41" s="50"/>
      <c r="J41" s="48"/>
      <c r="K41" s="49"/>
      <c r="L41" s="52"/>
      <c r="M41" s="48"/>
      <c r="N41" s="49"/>
      <c r="O41" s="49"/>
      <c r="P41" s="48"/>
      <c r="Q41" s="49"/>
      <c r="R41" s="50"/>
      <c r="S41" s="49"/>
      <c r="T41" s="49"/>
      <c r="U41" s="50"/>
      <c r="V41" s="49"/>
      <c r="W41" s="49"/>
      <c r="X41" s="50"/>
      <c r="Y41" s="49"/>
      <c r="Z41" s="49"/>
      <c r="AA41" s="50"/>
      <c r="AB41" s="55">
        <f t="shared" si="0"/>
        <v>0</v>
      </c>
    </row>
    <row r="42" spans="2:29" ht="15" hidden="1" customHeight="1" x14ac:dyDescent="0.25">
      <c r="B42" t="s">
        <v>38</v>
      </c>
      <c r="C42" s="54"/>
      <c r="D42" s="60" t="s">
        <v>98</v>
      </c>
      <c r="E42" s="60" t="s">
        <v>99</v>
      </c>
      <c r="F42" s="28">
        <v>960</v>
      </c>
      <c r="G42" s="48"/>
      <c r="H42" s="49"/>
      <c r="I42" s="50"/>
      <c r="J42" s="48"/>
      <c r="K42" s="49"/>
      <c r="L42" s="50"/>
      <c r="M42" s="49"/>
      <c r="N42" s="49"/>
      <c r="O42" s="49"/>
      <c r="P42" s="48"/>
      <c r="Q42" s="49"/>
      <c r="R42" s="50"/>
      <c r="S42" s="52"/>
      <c r="T42" s="49"/>
      <c r="U42" s="50"/>
      <c r="V42" s="48"/>
      <c r="W42" s="49"/>
      <c r="X42" s="50"/>
      <c r="Y42" s="49"/>
      <c r="Z42" s="49"/>
      <c r="AA42" s="49"/>
      <c r="AB42" s="55">
        <f t="shared" si="0"/>
        <v>0</v>
      </c>
    </row>
    <row r="43" spans="2:29" ht="15" hidden="1" customHeight="1" x14ac:dyDescent="0.25">
      <c r="B43" t="s">
        <v>38</v>
      </c>
      <c r="C43" s="54"/>
      <c r="D43" t="s">
        <v>84</v>
      </c>
      <c r="E43" s="60" t="s">
        <v>100</v>
      </c>
      <c r="F43" s="28">
        <v>3600</v>
      </c>
      <c r="G43" s="48"/>
      <c r="H43" s="49"/>
      <c r="I43" s="50"/>
      <c r="J43" s="48"/>
      <c r="K43" s="49"/>
      <c r="L43" s="50"/>
      <c r="M43" s="49"/>
      <c r="N43" s="49"/>
      <c r="O43" s="49"/>
      <c r="P43" s="48"/>
      <c r="Q43" s="49"/>
      <c r="R43" s="50"/>
      <c r="S43" s="49"/>
      <c r="T43" s="49"/>
      <c r="U43" s="49"/>
      <c r="V43" s="48"/>
      <c r="W43" s="49"/>
      <c r="X43" s="50"/>
      <c r="Y43" s="49"/>
      <c r="Z43" s="49"/>
      <c r="AA43" s="49"/>
      <c r="AB43" s="55">
        <f t="shared" si="0"/>
        <v>0</v>
      </c>
      <c r="AC43" s="62"/>
    </row>
    <row r="44" spans="2:29" ht="15" hidden="1" customHeight="1" x14ac:dyDescent="0.25">
      <c r="B44" t="s">
        <v>38</v>
      </c>
      <c r="C44" s="54" t="s">
        <v>37</v>
      </c>
      <c r="D44" t="s">
        <v>39</v>
      </c>
      <c r="E44" s="35" t="s">
        <v>40</v>
      </c>
      <c r="F44" s="28">
        <v>720</v>
      </c>
      <c r="G44" s="48"/>
      <c r="H44" s="49"/>
      <c r="I44" s="50"/>
      <c r="J44" s="48"/>
      <c r="K44" s="49"/>
      <c r="L44" s="50"/>
      <c r="M44" s="49"/>
      <c r="N44" s="49"/>
      <c r="O44" s="49"/>
      <c r="P44" s="48"/>
      <c r="Q44" s="49"/>
      <c r="R44" s="50"/>
      <c r="S44" s="49"/>
      <c r="T44" s="49"/>
      <c r="U44" s="49"/>
      <c r="V44" s="48"/>
      <c r="W44" s="49"/>
      <c r="X44" s="50"/>
      <c r="Y44" s="49"/>
      <c r="Z44" s="49"/>
      <c r="AA44" s="50"/>
      <c r="AB44" s="55">
        <f t="shared" ref="AB44:AB65" si="1">SUM(G44:AA44)*F44</f>
        <v>0</v>
      </c>
      <c r="AC44" s="57"/>
    </row>
    <row r="45" spans="2:29" ht="15" hidden="1" customHeight="1" x14ac:dyDescent="0.25">
      <c r="B45" t="s">
        <v>38</v>
      </c>
      <c r="C45" s="54" t="s">
        <v>37</v>
      </c>
      <c r="D45" t="s">
        <v>41</v>
      </c>
      <c r="E45" s="35" t="s">
        <v>101</v>
      </c>
      <c r="F45" s="28">
        <v>720</v>
      </c>
      <c r="G45" s="48"/>
      <c r="H45" s="49"/>
      <c r="I45" s="50"/>
      <c r="J45" s="48"/>
      <c r="K45" s="49"/>
      <c r="L45" s="50"/>
      <c r="M45" s="49"/>
      <c r="N45" s="49"/>
      <c r="O45" s="49"/>
      <c r="P45" s="48"/>
      <c r="Q45" s="49"/>
      <c r="R45" s="50"/>
      <c r="S45" s="49"/>
      <c r="T45" s="49"/>
      <c r="U45" s="49"/>
      <c r="V45" s="48"/>
      <c r="W45" s="49"/>
      <c r="X45" s="50"/>
      <c r="Y45" s="49"/>
      <c r="Z45" s="49"/>
      <c r="AA45" s="50"/>
      <c r="AB45" s="55">
        <f t="shared" si="1"/>
        <v>0</v>
      </c>
      <c r="AC45" s="35"/>
    </row>
    <row r="46" spans="2:29" ht="15" hidden="1" customHeight="1" x14ac:dyDescent="0.25">
      <c r="B46" t="s">
        <v>38</v>
      </c>
      <c r="C46" s="54" t="s">
        <v>37</v>
      </c>
      <c r="D46" t="s">
        <v>43</v>
      </c>
      <c r="E46" s="35" t="s">
        <v>102</v>
      </c>
      <c r="F46" s="28">
        <v>720</v>
      </c>
      <c r="G46" s="48"/>
      <c r="H46" s="49"/>
      <c r="I46" s="50"/>
      <c r="J46" s="48"/>
      <c r="K46" s="49"/>
      <c r="L46" s="50"/>
      <c r="M46" s="49"/>
      <c r="N46" s="49"/>
      <c r="O46" s="49"/>
      <c r="P46" s="48"/>
      <c r="Q46" s="49"/>
      <c r="R46" s="50"/>
      <c r="S46" s="49"/>
      <c r="T46" s="49"/>
      <c r="U46" s="49"/>
      <c r="V46" s="48"/>
      <c r="W46" s="49"/>
      <c r="X46" s="50"/>
      <c r="Y46" s="49"/>
      <c r="Z46" s="49"/>
      <c r="AA46" s="50"/>
      <c r="AB46" s="55">
        <f t="shared" si="1"/>
        <v>0</v>
      </c>
      <c r="AC46" s="35"/>
    </row>
    <row r="47" spans="2:29" ht="15" hidden="1" customHeight="1" x14ac:dyDescent="0.25">
      <c r="B47" t="s">
        <v>38</v>
      </c>
      <c r="C47" s="54" t="s">
        <v>37</v>
      </c>
      <c r="D47" t="s">
        <v>53</v>
      </c>
      <c r="E47" s="35" t="s">
        <v>103</v>
      </c>
      <c r="F47" s="28">
        <v>720</v>
      </c>
      <c r="G47" s="48"/>
      <c r="H47" s="49"/>
      <c r="I47" s="50"/>
      <c r="J47" s="48"/>
      <c r="K47" s="49"/>
      <c r="L47" s="50"/>
      <c r="M47" s="49"/>
      <c r="N47" s="49"/>
      <c r="O47" s="49"/>
      <c r="P47" s="48"/>
      <c r="Q47" s="49"/>
      <c r="R47" s="50"/>
      <c r="S47" s="49"/>
      <c r="T47" s="49"/>
      <c r="U47" s="49"/>
      <c r="V47" s="48"/>
      <c r="W47" s="49"/>
      <c r="X47" s="50"/>
      <c r="Y47" s="49"/>
      <c r="Z47" s="49"/>
      <c r="AA47" s="50"/>
      <c r="AB47" s="55">
        <f t="shared" si="1"/>
        <v>0</v>
      </c>
      <c r="AC47" s="35"/>
    </row>
    <row r="48" spans="2:29" ht="15" hidden="1" customHeight="1" x14ac:dyDescent="0.25">
      <c r="C48" s="54"/>
      <c r="D48" t="s">
        <v>72</v>
      </c>
      <c r="E48" s="35" t="s">
        <v>104</v>
      </c>
      <c r="F48" s="28">
        <v>3840</v>
      </c>
      <c r="G48" s="48"/>
      <c r="H48" s="49"/>
      <c r="I48" s="50"/>
      <c r="J48" s="48"/>
      <c r="K48" s="49"/>
      <c r="L48" s="50"/>
      <c r="M48" s="49"/>
      <c r="N48" s="49"/>
      <c r="O48" s="49"/>
      <c r="P48" s="48"/>
      <c r="Q48" s="49"/>
      <c r="R48" s="50"/>
      <c r="S48" s="49"/>
      <c r="T48" s="49"/>
      <c r="U48" s="49"/>
      <c r="V48" s="48"/>
      <c r="W48" s="49"/>
      <c r="X48" s="50"/>
      <c r="Y48" s="49"/>
      <c r="Z48" s="49"/>
      <c r="AA48" s="50"/>
      <c r="AB48" s="55">
        <f t="shared" si="1"/>
        <v>0</v>
      </c>
      <c r="AC48" s="35"/>
    </row>
    <row r="49" spans="2:29" ht="15" hidden="1" customHeight="1" x14ac:dyDescent="0.25">
      <c r="B49" t="s">
        <v>38</v>
      </c>
      <c r="C49" s="54" t="s">
        <v>37</v>
      </c>
      <c r="D49" t="s">
        <v>55</v>
      </c>
      <c r="E49" s="35" t="s">
        <v>56</v>
      </c>
      <c r="F49" s="28">
        <v>1152</v>
      </c>
      <c r="G49" s="48"/>
      <c r="H49" s="49"/>
      <c r="I49" s="50"/>
      <c r="J49" s="48"/>
      <c r="K49" s="49"/>
      <c r="L49" s="50"/>
      <c r="M49" s="49"/>
      <c r="N49" s="49"/>
      <c r="O49" s="49"/>
      <c r="P49" s="48"/>
      <c r="Q49" s="49"/>
      <c r="R49" s="50"/>
      <c r="S49" s="49"/>
      <c r="T49" s="49"/>
      <c r="U49" s="49"/>
      <c r="V49" s="48"/>
      <c r="W49" s="49"/>
      <c r="X49" s="50"/>
      <c r="Y49" s="49"/>
      <c r="Z49" s="49"/>
      <c r="AA49" s="50"/>
      <c r="AB49" s="55">
        <f t="shared" si="1"/>
        <v>0</v>
      </c>
      <c r="AC49" s="35"/>
    </row>
    <row r="50" spans="2:29" ht="15" hidden="1" customHeight="1" x14ac:dyDescent="0.25">
      <c r="B50" t="s">
        <v>38</v>
      </c>
      <c r="C50" s="54" t="s">
        <v>37</v>
      </c>
      <c r="D50" t="s">
        <v>57</v>
      </c>
      <c r="E50" s="35" t="s">
        <v>58</v>
      </c>
      <c r="F50" s="28">
        <v>1152</v>
      </c>
      <c r="G50" s="48"/>
      <c r="H50" s="49"/>
      <c r="I50" s="50"/>
      <c r="J50" s="48"/>
      <c r="K50" s="49"/>
      <c r="L50" s="50"/>
      <c r="M50" s="49"/>
      <c r="N50" s="49"/>
      <c r="O50" s="49"/>
      <c r="P50" s="48"/>
      <c r="Q50" s="49"/>
      <c r="R50" s="50"/>
      <c r="S50" s="49"/>
      <c r="T50" s="49"/>
      <c r="U50" s="49"/>
      <c r="V50" s="48"/>
      <c r="W50" s="49"/>
      <c r="X50" s="50"/>
      <c r="Y50" s="49"/>
      <c r="Z50" s="49"/>
      <c r="AA50" s="50"/>
      <c r="AB50" s="55">
        <f t="shared" si="1"/>
        <v>0</v>
      </c>
      <c r="AC50" s="35"/>
    </row>
    <row r="51" spans="2:29" ht="15" hidden="1" customHeight="1" x14ac:dyDescent="0.25">
      <c r="B51" t="s">
        <v>38</v>
      </c>
      <c r="C51" s="54" t="s">
        <v>37</v>
      </c>
      <c r="D51" t="s">
        <v>59</v>
      </c>
      <c r="E51" s="35" t="s">
        <v>60</v>
      </c>
      <c r="F51" s="28">
        <v>1152</v>
      </c>
      <c r="G51" s="48"/>
      <c r="H51" s="49"/>
      <c r="I51" s="50"/>
      <c r="J51" s="48"/>
      <c r="K51" s="49"/>
      <c r="L51" s="50"/>
      <c r="M51" s="49"/>
      <c r="N51" s="49"/>
      <c r="O51" s="49"/>
      <c r="P51" s="48"/>
      <c r="Q51" s="49"/>
      <c r="R51" s="50"/>
      <c r="S51" s="49"/>
      <c r="T51" s="49"/>
      <c r="U51" s="49"/>
      <c r="V51" s="48"/>
      <c r="W51" s="49"/>
      <c r="X51" s="50"/>
      <c r="Y51" s="49"/>
      <c r="Z51" s="49"/>
      <c r="AA51" s="50"/>
      <c r="AB51" s="55">
        <f t="shared" si="1"/>
        <v>0</v>
      </c>
      <c r="AC51" s="35"/>
    </row>
    <row r="52" spans="2:29" ht="15" hidden="1" customHeight="1" x14ac:dyDescent="0.25">
      <c r="B52" t="s">
        <v>38</v>
      </c>
      <c r="C52" s="54" t="s">
        <v>37</v>
      </c>
      <c r="D52" t="s">
        <v>61</v>
      </c>
      <c r="E52" s="35" t="s">
        <v>62</v>
      </c>
      <c r="F52" s="28">
        <v>1152</v>
      </c>
      <c r="G52" s="48"/>
      <c r="H52" s="49"/>
      <c r="I52" s="50"/>
      <c r="J52" s="48"/>
      <c r="K52" s="49"/>
      <c r="L52" s="50"/>
      <c r="M52" s="49"/>
      <c r="N52" s="49"/>
      <c r="O52" s="49"/>
      <c r="P52" s="48"/>
      <c r="Q52" s="49"/>
      <c r="R52" s="50"/>
      <c r="S52" s="49"/>
      <c r="T52" s="49"/>
      <c r="U52" s="49"/>
      <c r="V52" s="48"/>
      <c r="W52" s="49"/>
      <c r="X52" s="50"/>
      <c r="Y52" s="49"/>
      <c r="Z52" s="49"/>
      <c r="AA52" s="50"/>
      <c r="AB52" s="55">
        <f t="shared" si="1"/>
        <v>0</v>
      </c>
      <c r="AC52" s="35"/>
    </row>
    <row r="53" spans="2:29" ht="15" hidden="1" customHeight="1" x14ac:dyDescent="0.25">
      <c r="B53" t="s">
        <v>38</v>
      </c>
      <c r="C53" s="54" t="s">
        <v>37</v>
      </c>
      <c r="D53" t="s">
        <v>63</v>
      </c>
      <c r="E53" s="35" t="s">
        <v>64</v>
      </c>
      <c r="F53" s="28">
        <v>2880</v>
      </c>
      <c r="G53" s="48"/>
      <c r="H53" s="49"/>
      <c r="I53" s="50"/>
      <c r="J53" s="48"/>
      <c r="K53" s="49"/>
      <c r="L53" s="50"/>
      <c r="M53" s="49"/>
      <c r="N53" s="49"/>
      <c r="O53" s="49"/>
      <c r="P53" s="48"/>
      <c r="Q53" s="49"/>
      <c r="R53" s="50"/>
      <c r="S53" s="49"/>
      <c r="T53" s="49"/>
      <c r="U53" s="49"/>
      <c r="V53" s="48"/>
      <c r="W53" s="49"/>
      <c r="X53" s="50"/>
      <c r="Y53" s="49"/>
      <c r="Z53" s="49"/>
      <c r="AA53" s="50"/>
      <c r="AB53" s="55">
        <f t="shared" si="1"/>
        <v>0</v>
      </c>
      <c r="AC53" s="35"/>
    </row>
    <row r="54" spans="2:29" ht="15" hidden="1" customHeight="1" x14ac:dyDescent="0.25">
      <c r="B54" t="s">
        <v>38</v>
      </c>
      <c r="C54" s="54" t="s">
        <v>37</v>
      </c>
      <c r="D54" t="s">
        <v>105</v>
      </c>
      <c r="E54" s="35" t="s">
        <v>65</v>
      </c>
      <c r="F54" s="28">
        <v>2880</v>
      </c>
      <c r="G54" s="48"/>
      <c r="H54" s="49"/>
      <c r="I54" s="50"/>
      <c r="J54" s="48"/>
      <c r="K54" s="49"/>
      <c r="L54" s="50"/>
      <c r="M54" s="49"/>
      <c r="N54" s="49"/>
      <c r="O54" s="49"/>
      <c r="P54" s="48"/>
      <c r="Q54" s="49"/>
      <c r="R54" s="50"/>
      <c r="S54" s="49"/>
      <c r="T54" s="49"/>
      <c r="U54" s="49"/>
      <c r="V54" s="48"/>
      <c r="W54" s="49"/>
      <c r="X54" s="50"/>
      <c r="Y54" s="49"/>
      <c r="Z54" s="49"/>
      <c r="AA54" s="50"/>
      <c r="AB54" s="55">
        <f t="shared" si="1"/>
        <v>0</v>
      </c>
      <c r="AC54" s="35"/>
    </row>
    <row r="55" spans="2:29" ht="15" hidden="1" customHeight="1" x14ac:dyDescent="0.25">
      <c r="B55" t="s">
        <v>38</v>
      </c>
      <c r="C55" s="54" t="s">
        <v>37</v>
      </c>
      <c r="D55" t="s">
        <v>66</v>
      </c>
      <c r="E55" s="35" t="s">
        <v>67</v>
      </c>
      <c r="F55" s="28">
        <v>2880</v>
      </c>
      <c r="G55" s="48"/>
      <c r="H55" s="49"/>
      <c r="I55" s="50"/>
      <c r="J55" s="48"/>
      <c r="K55" s="49"/>
      <c r="L55" s="50"/>
      <c r="M55" s="49"/>
      <c r="N55" s="49"/>
      <c r="O55" s="49"/>
      <c r="P55" s="48"/>
      <c r="Q55" s="49"/>
      <c r="R55" s="50"/>
      <c r="S55" s="49"/>
      <c r="T55" s="49"/>
      <c r="U55" s="49"/>
      <c r="V55" s="48"/>
      <c r="W55" s="49"/>
      <c r="X55" s="50"/>
      <c r="Y55" s="49"/>
      <c r="Z55" s="49"/>
      <c r="AA55" s="50"/>
      <c r="AB55" s="55">
        <f t="shared" si="1"/>
        <v>0</v>
      </c>
      <c r="AC55" s="35"/>
    </row>
    <row r="56" spans="2:29" hidden="1" x14ac:dyDescent="0.25">
      <c r="B56" t="s">
        <v>38</v>
      </c>
      <c r="C56" s="54" t="s">
        <v>37</v>
      </c>
      <c r="D56" t="s">
        <v>68</v>
      </c>
      <c r="E56" s="35" t="s">
        <v>106</v>
      </c>
      <c r="F56" s="28">
        <v>2880</v>
      </c>
      <c r="G56" s="48"/>
      <c r="H56" s="49"/>
      <c r="I56" s="50"/>
      <c r="J56" s="48"/>
      <c r="K56" s="49"/>
      <c r="L56" s="50"/>
      <c r="M56" s="49"/>
      <c r="N56" s="49"/>
      <c r="O56" s="49"/>
      <c r="P56" s="48"/>
      <c r="Q56" s="49"/>
      <c r="R56" s="50"/>
      <c r="S56" s="49"/>
      <c r="T56" s="49"/>
      <c r="U56" s="49"/>
      <c r="V56" s="48"/>
      <c r="W56" s="49"/>
      <c r="X56" s="50"/>
      <c r="Y56" s="49"/>
      <c r="Z56" s="49"/>
      <c r="AA56" s="50"/>
      <c r="AB56" s="55">
        <f t="shared" si="1"/>
        <v>0</v>
      </c>
      <c r="AC56" s="35"/>
    </row>
    <row r="57" spans="2:29" hidden="1" x14ac:dyDescent="0.25">
      <c r="C57" s="54"/>
      <c r="D57" t="s">
        <v>70</v>
      </c>
      <c r="E57" s="35" t="s">
        <v>71</v>
      </c>
      <c r="F57" s="28">
        <v>2880</v>
      </c>
      <c r="G57" s="48"/>
      <c r="H57" s="49"/>
      <c r="I57" s="50"/>
      <c r="J57" s="48"/>
      <c r="K57" s="49"/>
      <c r="L57" s="50"/>
      <c r="M57" s="49"/>
      <c r="N57" s="49"/>
      <c r="O57" s="49"/>
      <c r="P57" s="48"/>
      <c r="Q57" s="49"/>
      <c r="R57" s="50"/>
      <c r="S57" s="49"/>
      <c r="T57" s="49"/>
      <c r="U57" s="49"/>
      <c r="V57" s="48"/>
      <c r="W57" s="49"/>
      <c r="X57" s="50"/>
      <c r="Y57" s="49"/>
      <c r="Z57" s="49"/>
      <c r="AA57" s="50"/>
      <c r="AB57" s="55">
        <f t="shared" si="1"/>
        <v>0</v>
      </c>
      <c r="AC57" s="35"/>
    </row>
    <row r="58" spans="2:29" ht="15" hidden="1" customHeight="1" x14ac:dyDescent="0.25">
      <c r="B58" t="s">
        <v>38</v>
      </c>
      <c r="C58" s="54" t="s">
        <v>37</v>
      </c>
      <c r="D58" t="s">
        <v>72</v>
      </c>
      <c r="E58" s="35" t="s">
        <v>73</v>
      </c>
      <c r="F58" s="28">
        <v>3610</v>
      </c>
      <c r="G58" s="48"/>
      <c r="H58" s="49"/>
      <c r="I58" s="50"/>
      <c r="J58" s="48"/>
      <c r="K58" s="49"/>
      <c r="L58" s="50"/>
      <c r="M58" s="49"/>
      <c r="N58" s="49"/>
      <c r="O58" s="49"/>
      <c r="P58" s="48"/>
      <c r="Q58" s="49"/>
      <c r="R58" s="50"/>
      <c r="S58" s="49"/>
      <c r="T58" s="49"/>
      <c r="U58" s="49"/>
      <c r="V58" s="48"/>
      <c r="W58" s="49"/>
      <c r="X58" s="50"/>
      <c r="Y58" s="49"/>
      <c r="Z58" s="49"/>
      <c r="AA58" s="50"/>
      <c r="AB58" s="55">
        <f t="shared" si="1"/>
        <v>0</v>
      </c>
      <c r="AC58" s="35"/>
    </row>
    <row r="59" spans="2:29" ht="15" hidden="1" customHeight="1" x14ac:dyDescent="0.25">
      <c r="B59" t="s">
        <v>38</v>
      </c>
      <c r="C59" s="54" t="s">
        <v>37</v>
      </c>
      <c r="D59" t="s">
        <v>111</v>
      </c>
      <c r="E59" s="35" t="s">
        <v>112</v>
      </c>
      <c r="F59" s="28">
        <v>2304</v>
      </c>
      <c r="G59" s="48"/>
      <c r="H59" s="49"/>
      <c r="I59" s="50"/>
      <c r="J59" s="48"/>
      <c r="K59" s="49"/>
      <c r="L59" s="50"/>
      <c r="M59" s="49"/>
      <c r="N59" s="49"/>
      <c r="O59" s="49"/>
      <c r="P59" s="48"/>
      <c r="Q59" s="49"/>
      <c r="R59" s="50"/>
      <c r="S59" s="49"/>
      <c r="T59" s="49"/>
      <c r="U59" s="49"/>
      <c r="V59" s="48"/>
      <c r="W59" s="49"/>
      <c r="X59" s="50"/>
      <c r="Y59" s="49"/>
      <c r="Z59" s="49"/>
      <c r="AA59" s="50"/>
      <c r="AB59" s="55">
        <f t="shared" si="1"/>
        <v>0</v>
      </c>
      <c r="AC59" s="35"/>
    </row>
    <row r="60" spans="2:29" ht="15" hidden="1" customHeight="1" x14ac:dyDescent="0.25">
      <c r="B60" t="s">
        <v>38</v>
      </c>
      <c r="C60" s="54" t="s">
        <v>37</v>
      </c>
      <c r="D60" t="s">
        <v>113</v>
      </c>
      <c r="E60" s="35" t="s">
        <v>114</v>
      </c>
      <c r="F60" s="28">
        <v>2304</v>
      </c>
      <c r="G60" s="48"/>
      <c r="H60" s="49"/>
      <c r="I60" s="50"/>
      <c r="J60" s="48"/>
      <c r="K60" s="49"/>
      <c r="L60" s="50"/>
      <c r="M60" s="49"/>
      <c r="N60" s="49"/>
      <c r="O60" s="49"/>
      <c r="P60" s="48"/>
      <c r="Q60" s="49"/>
      <c r="R60" s="50"/>
      <c r="S60" s="49"/>
      <c r="T60" s="49"/>
      <c r="U60" s="49"/>
      <c r="V60" s="48"/>
      <c r="W60" s="49"/>
      <c r="X60" s="50"/>
      <c r="Y60" s="49"/>
      <c r="Z60" s="49"/>
      <c r="AA60" s="50"/>
      <c r="AB60" s="55">
        <f t="shared" si="1"/>
        <v>0</v>
      </c>
      <c r="AC60" s="35"/>
    </row>
    <row r="61" spans="2:29" ht="15" hidden="1" customHeight="1" x14ac:dyDescent="0.25">
      <c r="B61" t="s">
        <v>38</v>
      </c>
      <c r="C61" s="54" t="s">
        <v>37</v>
      </c>
      <c r="D61" t="s">
        <v>487</v>
      </c>
      <c r="E61" s="35" t="s">
        <v>115</v>
      </c>
      <c r="F61" s="28">
        <v>720</v>
      </c>
      <c r="G61" s="48"/>
      <c r="H61" s="49"/>
      <c r="I61" s="50"/>
      <c r="J61" s="48"/>
      <c r="K61" s="49"/>
      <c r="L61" s="50"/>
      <c r="M61" s="49"/>
      <c r="N61" s="49"/>
      <c r="O61" s="49"/>
      <c r="P61" s="48"/>
      <c r="Q61" s="49"/>
      <c r="R61" s="52"/>
      <c r="S61" s="49"/>
      <c r="T61" s="49"/>
      <c r="U61" s="49"/>
      <c r="V61" s="48"/>
      <c r="W61" s="49"/>
      <c r="X61" s="50"/>
      <c r="Y61" s="49"/>
      <c r="Z61" s="49"/>
      <c r="AA61" s="50"/>
      <c r="AB61" s="55">
        <f t="shared" si="1"/>
        <v>0</v>
      </c>
      <c r="AC61" s="23"/>
    </row>
    <row r="62" spans="2:29" ht="15" hidden="1" customHeight="1" x14ac:dyDescent="0.25">
      <c r="B62" t="s">
        <v>38</v>
      </c>
      <c r="C62" s="54"/>
      <c r="D62" t="s">
        <v>118</v>
      </c>
      <c r="E62" s="35" t="s">
        <v>119</v>
      </c>
      <c r="F62" s="28">
        <v>2880</v>
      </c>
      <c r="G62" s="48"/>
      <c r="H62" s="49"/>
      <c r="I62" s="50"/>
      <c r="J62" s="48"/>
      <c r="K62" s="49"/>
      <c r="L62" s="50"/>
      <c r="M62" s="49"/>
      <c r="N62" s="49"/>
      <c r="O62" s="49"/>
      <c r="P62" s="48"/>
      <c r="Q62" s="49"/>
      <c r="R62" s="50"/>
      <c r="S62" s="49"/>
      <c r="T62" s="49"/>
      <c r="U62" s="49"/>
      <c r="V62" s="48"/>
      <c r="W62" s="49"/>
      <c r="X62" s="52"/>
      <c r="Y62" s="48"/>
      <c r="Z62" s="49"/>
      <c r="AA62" s="50"/>
      <c r="AB62" s="55">
        <f t="shared" si="1"/>
        <v>0</v>
      </c>
      <c r="AC62" s="62"/>
    </row>
    <row r="63" spans="2:29" ht="15" hidden="1" customHeight="1" x14ac:dyDescent="0.25">
      <c r="B63" t="s">
        <v>38</v>
      </c>
      <c r="C63" s="63"/>
      <c r="D63" t="s">
        <v>120</v>
      </c>
      <c r="E63" s="35" t="s">
        <v>121</v>
      </c>
      <c r="F63" s="28">
        <v>1536</v>
      </c>
      <c r="G63" s="48"/>
      <c r="H63" s="49"/>
      <c r="I63" s="50"/>
      <c r="J63" s="48"/>
      <c r="K63" s="49"/>
      <c r="L63" s="50"/>
      <c r="M63" s="49"/>
      <c r="N63" s="49"/>
      <c r="O63" s="49"/>
      <c r="P63" s="48"/>
      <c r="Q63" s="49"/>
      <c r="R63" s="50"/>
      <c r="S63" s="49"/>
      <c r="T63" s="49"/>
      <c r="U63" s="49"/>
      <c r="V63" s="48"/>
      <c r="W63" s="52"/>
      <c r="X63" s="50"/>
      <c r="Y63" s="49"/>
      <c r="Z63" s="49"/>
      <c r="AA63" s="50"/>
      <c r="AB63" s="55">
        <f t="shared" si="1"/>
        <v>0</v>
      </c>
      <c r="AC63" s="35"/>
    </row>
    <row r="64" spans="2:29" ht="15" hidden="1" customHeight="1" x14ac:dyDescent="0.25">
      <c r="B64" t="s">
        <v>38</v>
      </c>
      <c r="C64" s="63"/>
      <c r="D64" t="s">
        <v>122</v>
      </c>
      <c r="E64" s="35" t="s">
        <v>123</v>
      </c>
      <c r="F64" s="28">
        <v>720</v>
      </c>
      <c r="G64" s="48"/>
      <c r="H64" s="49"/>
      <c r="I64" s="50"/>
      <c r="J64" s="48"/>
      <c r="K64" s="49"/>
      <c r="L64" s="50"/>
      <c r="M64" s="49"/>
      <c r="N64" s="49"/>
      <c r="O64" s="49"/>
      <c r="P64" s="48"/>
      <c r="Q64" s="49"/>
      <c r="R64" s="50"/>
      <c r="S64" s="48"/>
      <c r="T64" s="49"/>
      <c r="U64" s="49"/>
      <c r="V64" s="48"/>
      <c r="W64" s="49"/>
      <c r="X64" s="50"/>
      <c r="Y64" s="49"/>
      <c r="Z64" s="49"/>
      <c r="AA64" s="50"/>
      <c r="AB64" s="55">
        <f t="shared" si="1"/>
        <v>0</v>
      </c>
      <c r="AC64" s="35"/>
    </row>
    <row r="65" spans="2:30" ht="15" hidden="1" customHeight="1" x14ac:dyDescent="0.25">
      <c r="C65" s="63"/>
      <c r="D65" s="58" t="s">
        <v>124</v>
      </c>
      <c r="E65" s="59" t="s">
        <v>125</v>
      </c>
      <c r="G65" s="48"/>
      <c r="H65" s="49"/>
      <c r="I65" s="50"/>
      <c r="J65" s="48"/>
      <c r="K65" s="49"/>
      <c r="L65" s="50"/>
      <c r="M65" s="49"/>
      <c r="N65" s="49"/>
      <c r="O65" s="49"/>
      <c r="P65" s="48"/>
      <c r="Q65" s="49"/>
      <c r="R65" s="50"/>
      <c r="S65" s="49"/>
      <c r="T65" s="49"/>
      <c r="U65" s="49"/>
      <c r="V65" s="48"/>
      <c r="W65" s="49"/>
      <c r="X65" s="50"/>
      <c r="Y65" s="49"/>
      <c r="Z65" s="49"/>
      <c r="AA65" s="50"/>
      <c r="AB65" s="55">
        <f t="shared" si="1"/>
        <v>0</v>
      </c>
      <c r="AC65" s="35"/>
    </row>
    <row r="66" spans="2:30" ht="15" hidden="1" customHeight="1" x14ac:dyDescent="0.25">
      <c r="B66" t="s">
        <v>38</v>
      </c>
      <c r="C66" s="54" t="s">
        <v>37</v>
      </c>
      <c r="D66" t="s">
        <v>126</v>
      </c>
      <c r="E66" s="35" t="s">
        <v>127</v>
      </c>
      <c r="F66" s="28">
        <v>1440</v>
      </c>
      <c r="G66" s="48"/>
      <c r="H66" s="49"/>
      <c r="I66" s="50"/>
      <c r="J66" s="48"/>
      <c r="K66" s="49"/>
      <c r="L66" s="50"/>
      <c r="M66" s="48"/>
      <c r="N66" s="49"/>
      <c r="O66" s="50"/>
      <c r="P66" s="48"/>
      <c r="Q66" s="49"/>
      <c r="R66" s="50"/>
      <c r="S66" s="49"/>
      <c r="T66" s="49"/>
      <c r="U66" s="49"/>
      <c r="V66" s="48"/>
      <c r="W66" s="49"/>
      <c r="X66" s="50"/>
      <c r="Y66" s="49"/>
      <c r="Z66" s="49"/>
      <c r="AA66" s="50"/>
      <c r="AB66" s="55">
        <f t="shared" ref="AB66:AB73" si="2">SUM(G66:AA66)*F66</f>
        <v>0</v>
      </c>
      <c r="AC66" s="35"/>
    </row>
    <row r="67" spans="2:30" ht="15" hidden="1" customHeight="1" x14ac:dyDescent="0.25">
      <c r="B67" t="s">
        <v>38</v>
      </c>
      <c r="C67" s="54" t="s">
        <v>37</v>
      </c>
      <c r="D67" t="s">
        <v>128</v>
      </c>
      <c r="E67" s="35" t="s">
        <v>129</v>
      </c>
      <c r="F67" s="28">
        <v>1440</v>
      </c>
      <c r="G67" s="48"/>
      <c r="H67" s="49"/>
      <c r="I67" s="50"/>
      <c r="J67" s="48"/>
      <c r="K67" s="49"/>
      <c r="L67" s="50"/>
      <c r="M67" s="49"/>
      <c r="N67" s="49"/>
      <c r="O67" s="49"/>
      <c r="P67" s="48"/>
      <c r="Q67" s="49"/>
      <c r="R67" s="50"/>
      <c r="S67" s="49"/>
      <c r="T67" s="49"/>
      <c r="U67" s="49"/>
      <c r="V67" s="48"/>
      <c r="W67" s="49"/>
      <c r="X67" s="50"/>
      <c r="Y67" s="49"/>
      <c r="Z67" s="49"/>
      <c r="AA67" s="50"/>
      <c r="AB67" s="55">
        <f t="shared" si="2"/>
        <v>0</v>
      </c>
      <c r="AC67" s="35"/>
    </row>
    <row r="68" spans="2:30" ht="15" hidden="1" customHeight="1" x14ac:dyDescent="0.25">
      <c r="B68" t="s">
        <v>38</v>
      </c>
      <c r="C68" s="54" t="s">
        <v>37</v>
      </c>
      <c r="D68" t="s">
        <v>130</v>
      </c>
      <c r="E68" s="35" t="s">
        <v>131</v>
      </c>
      <c r="F68" s="28">
        <v>1440</v>
      </c>
      <c r="G68" s="48"/>
      <c r="H68" s="49"/>
      <c r="I68" s="50"/>
      <c r="J68" s="49"/>
      <c r="K68" s="49"/>
      <c r="L68" s="50"/>
      <c r="M68" s="49"/>
      <c r="N68" s="49"/>
      <c r="O68" s="49"/>
      <c r="P68" s="48"/>
      <c r="Q68" s="49"/>
      <c r="R68" s="50"/>
      <c r="S68" s="49"/>
      <c r="T68" s="49"/>
      <c r="U68" s="49"/>
      <c r="V68" s="48"/>
      <c r="W68" s="49"/>
      <c r="X68" s="50"/>
      <c r="Y68" s="49"/>
      <c r="Z68" s="49"/>
      <c r="AA68" s="50"/>
      <c r="AB68" s="55">
        <f t="shared" si="2"/>
        <v>0</v>
      </c>
      <c r="AC68" s="35"/>
    </row>
    <row r="69" spans="2:30" ht="15" hidden="1" customHeight="1" x14ac:dyDescent="0.25">
      <c r="B69" t="s">
        <v>38</v>
      </c>
      <c r="C69" s="54" t="s">
        <v>37</v>
      </c>
      <c r="D69" t="s">
        <v>134</v>
      </c>
      <c r="E69" s="35" t="s">
        <v>135</v>
      </c>
      <c r="F69" s="28">
        <v>1560</v>
      </c>
      <c r="G69" s="48"/>
      <c r="H69" s="49"/>
      <c r="I69" s="50"/>
      <c r="J69" s="48"/>
      <c r="K69" s="49"/>
      <c r="L69" s="50"/>
      <c r="M69" s="49"/>
      <c r="N69" s="49"/>
      <c r="O69" s="49"/>
      <c r="P69" s="48"/>
      <c r="Q69" s="64"/>
      <c r="R69" s="50"/>
      <c r="S69" s="49"/>
      <c r="T69" s="49"/>
      <c r="U69" s="49"/>
      <c r="V69" s="48"/>
      <c r="W69" s="49"/>
      <c r="X69" s="50"/>
      <c r="Y69" s="49"/>
      <c r="Z69" s="49"/>
      <c r="AA69" s="50"/>
      <c r="AB69" s="55">
        <f t="shared" si="2"/>
        <v>0</v>
      </c>
      <c r="AC69" s="35"/>
    </row>
    <row r="70" spans="2:30" hidden="1" x14ac:dyDescent="0.25">
      <c r="B70" t="s">
        <v>38</v>
      </c>
      <c r="C70" s="54" t="s">
        <v>37</v>
      </c>
      <c r="D70" t="s">
        <v>138</v>
      </c>
      <c r="E70" s="35" t="s">
        <v>139</v>
      </c>
      <c r="F70" s="28">
        <v>1707</v>
      </c>
      <c r="G70" s="48"/>
      <c r="H70" s="49"/>
      <c r="I70" s="50"/>
      <c r="J70" s="48"/>
      <c r="K70" s="49"/>
      <c r="L70" s="50"/>
      <c r="M70" s="48"/>
      <c r="N70" s="49"/>
      <c r="O70" s="50"/>
      <c r="P70" s="48"/>
      <c r="Q70" s="49"/>
      <c r="R70" s="50"/>
      <c r="S70" s="49"/>
      <c r="T70" s="49"/>
      <c r="U70" s="49"/>
      <c r="V70" s="48"/>
      <c r="W70" s="52"/>
      <c r="X70" s="50"/>
      <c r="Y70" s="49"/>
      <c r="Z70" s="49"/>
      <c r="AA70" s="50"/>
      <c r="AB70" s="55">
        <f t="shared" si="2"/>
        <v>0</v>
      </c>
    </row>
    <row r="71" spans="2:30" hidden="1" x14ac:dyDescent="0.25">
      <c r="B71" t="s">
        <v>38</v>
      </c>
      <c r="C71" s="54" t="s">
        <v>37</v>
      </c>
      <c r="D71" t="s">
        <v>140</v>
      </c>
      <c r="E71" s="35" t="s">
        <v>141</v>
      </c>
      <c r="F71" s="28">
        <v>1707</v>
      </c>
      <c r="G71" s="48"/>
      <c r="H71" s="49"/>
      <c r="I71" s="50"/>
      <c r="J71" s="48"/>
      <c r="K71" s="49"/>
      <c r="L71" s="50"/>
      <c r="M71" s="49"/>
      <c r="N71" s="49"/>
      <c r="O71" s="49"/>
      <c r="P71" s="48"/>
      <c r="Q71" s="49"/>
      <c r="R71" s="50"/>
      <c r="S71" s="49"/>
      <c r="T71" s="49"/>
      <c r="U71" s="49"/>
      <c r="V71" s="48"/>
      <c r="W71" s="49"/>
      <c r="X71" s="50"/>
      <c r="Y71" s="49"/>
      <c r="Z71" s="49"/>
      <c r="AA71" s="50"/>
      <c r="AB71" s="55">
        <f t="shared" si="2"/>
        <v>0</v>
      </c>
      <c r="AC71" s="35"/>
      <c r="AD71" t="s">
        <v>142</v>
      </c>
    </row>
    <row r="72" spans="2:30" hidden="1" x14ac:dyDescent="0.25">
      <c r="B72" t="s">
        <v>38</v>
      </c>
      <c r="C72" s="54" t="s">
        <v>37</v>
      </c>
      <c r="D72" t="s">
        <v>143</v>
      </c>
      <c r="E72" s="35" t="s">
        <v>144</v>
      </c>
      <c r="F72" s="28">
        <v>1707</v>
      </c>
      <c r="G72" s="48"/>
      <c r="H72" s="49"/>
      <c r="I72" s="50"/>
      <c r="J72" s="48"/>
      <c r="K72" s="49"/>
      <c r="L72" s="50"/>
      <c r="M72" s="49"/>
      <c r="N72" s="49"/>
      <c r="O72" s="50"/>
      <c r="P72" s="49"/>
      <c r="Q72" s="49"/>
      <c r="R72" s="50"/>
      <c r="S72" s="49"/>
      <c r="T72" s="49"/>
      <c r="U72" s="49"/>
      <c r="V72" s="48"/>
      <c r="W72" s="49"/>
      <c r="X72" s="50"/>
      <c r="Y72" s="49"/>
      <c r="Z72" s="49"/>
      <c r="AA72" s="50"/>
      <c r="AB72" s="55">
        <f t="shared" si="2"/>
        <v>0</v>
      </c>
    </row>
    <row r="73" spans="2:30" ht="15" hidden="1" customHeight="1" x14ac:dyDescent="0.25">
      <c r="B73" t="s">
        <v>38</v>
      </c>
      <c r="C73" s="54" t="s">
        <v>37</v>
      </c>
      <c r="D73" t="s">
        <v>145</v>
      </c>
      <c r="E73" s="35" t="s">
        <v>146</v>
      </c>
      <c r="F73" s="28">
        <v>1472</v>
      </c>
      <c r="G73" s="48"/>
      <c r="H73" s="49"/>
      <c r="I73" s="50"/>
      <c r="J73" s="48"/>
      <c r="K73" s="49"/>
      <c r="L73" s="50"/>
      <c r="M73" s="48"/>
      <c r="N73" s="49"/>
      <c r="O73" s="50"/>
      <c r="P73" s="48"/>
      <c r="Q73" s="49"/>
      <c r="R73" s="50"/>
      <c r="S73" s="49"/>
      <c r="T73" s="49"/>
      <c r="U73" s="49"/>
      <c r="V73" s="48"/>
      <c r="W73" s="49"/>
      <c r="X73" s="50"/>
      <c r="Y73" s="49"/>
      <c r="Z73" s="49"/>
      <c r="AA73" s="50"/>
      <c r="AB73" s="55">
        <f t="shared" si="2"/>
        <v>0</v>
      </c>
      <c r="AC73" s="35"/>
    </row>
    <row r="74" spans="2:30" ht="15" hidden="1" customHeight="1" x14ac:dyDescent="0.25">
      <c r="B74" t="s">
        <v>147</v>
      </c>
      <c r="C74" s="54" t="s">
        <v>37</v>
      </c>
      <c r="D74" t="s">
        <v>150</v>
      </c>
      <c r="E74" s="35" t="s">
        <v>151</v>
      </c>
      <c r="F74" s="28">
        <v>1152</v>
      </c>
      <c r="G74" s="48"/>
      <c r="H74" s="49"/>
      <c r="I74" s="50"/>
      <c r="J74" s="48"/>
      <c r="K74" s="49"/>
      <c r="L74" s="50"/>
      <c r="M74" s="49"/>
      <c r="N74" s="49"/>
      <c r="O74" s="50"/>
      <c r="P74" s="49"/>
      <c r="Q74" s="49"/>
      <c r="R74" s="50"/>
      <c r="S74" s="52"/>
      <c r="T74" s="49"/>
      <c r="U74" s="49"/>
      <c r="V74" s="48"/>
      <c r="W74" s="49"/>
      <c r="X74" s="50"/>
      <c r="Y74" s="49"/>
      <c r="Z74" s="49"/>
      <c r="AA74" s="50"/>
      <c r="AB74" s="55">
        <f t="shared" ref="AB74:AB79" si="3">SUM(G74:AA74)*F74</f>
        <v>0</v>
      </c>
      <c r="AC74" s="62"/>
    </row>
    <row r="75" spans="2:30" ht="15" hidden="1" customHeight="1" x14ac:dyDescent="0.25">
      <c r="B75" t="s">
        <v>147</v>
      </c>
      <c r="C75" s="54" t="s">
        <v>37</v>
      </c>
      <c r="D75" t="s">
        <v>156</v>
      </c>
      <c r="E75" s="35" t="s">
        <v>157</v>
      </c>
      <c r="F75" s="28">
        <v>1152</v>
      </c>
      <c r="G75" s="48"/>
      <c r="H75" s="49"/>
      <c r="I75" s="50"/>
      <c r="J75" s="48"/>
      <c r="K75" s="49"/>
      <c r="L75" s="50"/>
      <c r="M75" s="49"/>
      <c r="N75" s="49"/>
      <c r="O75" s="50"/>
      <c r="P75" s="49"/>
      <c r="Q75" s="49"/>
      <c r="R75" s="50"/>
      <c r="S75" s="49"/>
      <c r="T75" s="49"/>
      <c r="U75" s="50"/>
      <c r="V75" s="49"/>
      <c r="W75" s="49"/>
      <c r="X75" s="50"/>
      <c r="Y75" s="49"/>
      <c r="Z75" s="49"/>
      <c r="AA75" s="50"/>
      <c r="AB75" s="55">
        <f t="shared" si="3"/>
        <v>0</v>
      </c>
      <c r="AC75" s="57"/>
    </row>
    <row r="76" spans="2:30" ht="15" hidden="1" customHeight="1" x14ac:dyDescent="0.25">
      <c r="B76" t="s">
        <v>147</v>
      </c>
      <c r="C76" s="54" t="s">
        <v>37</v>
      </c>
      <c r="D76" t="s">
        <v>158</v>
      </c>
      <c r="E76" s="35" t="s">
        <v>159</v>
      </c>
      <c r="F76" s="28">
        <v>1493</v>
      </c>
      <c r="G76" s="48"/>
      <c r="H76" s="49"/>
      <c r="I76" s="50"/>
      <c r="J76" s="48"/>
      <c r="K76" s="49"/>
      <c r="L76" s="50"/>
      <c r="M76" s="49"/>
      <c r="N76" s="49"/>
      <c r="O76" s="49"/>
      <c r="P76" s="48"/>
      <c r="Q76" s="49"/>
      <c r="R76" s="50"/>
      <c r="S76" s="49"/>
      <c r="T76" s="49"/>
      <c r="U76" s="49"/>
      <c r="V76" s="48"/>
      <c r="W76" s="49"/>
      <c r="X76" s="50"/>
      <c r="Y76" s="49"/>
      <c r="Z76" s="49"/>
      <c r="AA76" s="50"/>
      <c r="AB76" s="55">
        <f t="shared" si="3"/>
        <v>0</v>
      </c>
      <c r="AC76" s="35"/>
    </row>
    <row r="77" spans="2:30" ht="15" hidden="1" customHeight="1" x14ac:dyDescent="0.25">
      <c r="B77" t="s">
        <v>147</v>
      </c>
      <c r="C77" s="54" t="s">
        <v>37</v>
      </c>
      <c r="D77" t="s">
        <v>160</v>
      </c>
      <c r="E77" s="35" t="s">
        <v>161</v>
      </c>
      <c r="F77" s="28">
        <v>1493</v>
      </c>
      <c r="G77" s="48"/>
      <c r="H77" s="49"/>
      <c r="I77" s="50"/>
      <c r="J77" s="48"/>
      <c r="K77" s="49"/>
      <c r="L77" s="50"/>
      <c r="M77" s="49"/>
      <c r="N77" s="49"/>
      <c r="O77" s="49"/>
      <c r="P77" s="48"/>
      <c r="Q77" s="49"/>
      <c r="R77" s="50"/>
      <c r="S77" s="49"/>
      <c r="T77" s="49"/>
      <c r="U77" s="49"/>
      <c r="V77" s="48"/>
      <c r="W77" s="49"/>
      <c r="X77" s="50"/>
      <c r="Y77" s="49"/>
      <c r="Z77" s="49"/>
      <c r="AA77" s="50"/>
      <c r="AB77" s="55">
        <f t="shared" si="3"/>
        <v>0</v>
      </c>
      <c r="AC77" s="35"/>
    </row>
    <row r="78" spans="2:30" ht="15" hidden="1" customHeight="1" x14ac:dyDescent="0.25">
      <c r="B78" t="s">
        <v>147</v>
      </c>
      <c r="C78" s="54" t="s">
        <v>37</v>
      </c>
      <c r="D78" t="s">
        <v>162</v>
      </c>
      <c r="E78" s="35" t="s">
        <v>163</v>
      </c>
      <c r="F78" s="28">
        <v>1493</v>
      </c>
      <c r="G78" s="48"/>
      <c r="H78" s="49"/>
      <c r="I78" s="50"/>
      <c r="J78" s="48"/>
      <c r="K78" s="49"/>
      <c r="L78" s="50"/>
      <c r="M78" s="49"/>
      <c r="N78" s="49"/>
      <c r="O78" s="49"/>
      <c r="P78" s="48"/>
      <c r="Q78" s="49"/>
      <c r="R78" s="50"/>
      <c r="S78" s="49"/>
      <c r="T78" s="49"/>
      <c r="U78" s="49"/>
      <c r="V78" s="48"/>
      <c r="W78" s="49"/>
      <c r="X78" s="50"/>
      <c r="Y78" s="49"/>
      <c r="Z78" s="49"/>
      <c r="AA78" s="50"/>
      <c r="AB78" s="55">
        <f t="shared" si="3"/>
        <v>0</v>
      </c>
      <c r="AC78" s="35"/>
    </row>
    <row r="79" spans="2:30" ht="15" hidden="1" customHeight="1" x14ac:dyDescent="0.25">
      <c r="B79" t="s">
        <v>147</v>
      </c>
      <c r="C79" s="54" t="s">
        <v>37</v>
      </c>
      <c r="D79" t="s">
        <v>164</v>
      </c>
      <c r="E79" s="35" t="s">
        <v>165</v>
      </c>
      <c r="F79" s="28">
        <v>1493</v>
      </c>
      <c r="G79" s="48"/>
      <c r="H79" s="49"/>
      <c r="I79" s="50"/>
      <c r="J79" s="48"/>
      <c r="K79" s="49"/>
      <c r="L79" s="50"/>
      <c r="M79" s="49"/>
      <c r="N79" s="49"/>
      <c r="O79" s="50"/>
      <c r="P79" s="49"/>
      <c r="Q79" s="49"/>
      <c r="R79" s="50"/>
      <c r="S79" s="49"/>
      <c r="T79" s="49"/>
      <c r="U79" s="50"/>
      <c r="V79" s="49"/>
      <c r="W79" s="49"/>
      <c r="X79" s="50"/>
      <c r="Y79" s="49"/>
      <c r="Z79" s="49"/>
      <c r="AA79" s="50"/>
      <c r="AB79" s="55">
        <f t="shared" si="3"/>
        <v>0</v>
      </c>
      <c r="AC79" s="35"/>
    </row>
    <row r="80" spans="2:30" ht="15" hidden="1" customHeight="1" x14ac:dyDescent="0.25">
      <c r="B80" t="s">
        <v>147</v>
      </c>
      <c r="C80" s="54" t="s">
        <v>37</v>
      </c>
      <c r="D80" t="s">
        <v>166</v>
      </c>
      <c r="E80" s="35" t="s">
        <v>167</v>
      </c>
      <c r="F80" s="28">
        <v>370</v>
      </c>
      <c r="G80" s="48"/>
      <c r="H80" s="49"/>
      <c r="I80" s="50"/>
      <c r="J80" s="48"/>
      <c r="K80" s="49"/>
      <c r="L80" s="50"/>
      <c r="M80" s="49"/>
      <c r="N80" s="49"/>
      <c r="O80" s="50"/>
      <c r="P80" s="49"/>
      <c r="Q80" s="49"/>
      <c r="R80" s="50"/>
      <c r="S80" s="49"/>
      <c r="T80" s="49"/>
      <c r="U80" s="50"/>
      <c r="V80" s="49"/>
      <c r="W80" s="49"/>
      <c r="X80" s="50"/>
      <c r="Y80" s="49"/>
      <c r="Z80" s="49"/>
      <c r="AA80" s="50"/>
      <c r="AB80" s="53">
        <f>+SUM(G80:AA80)*F80</f>
        <v>0</v>
      </c>
      <c r="AC80" s="57"/>
    </row>
    <row r="81" spans="2:29" ht="15" hidden="1" customHeight="1" x14ac:dyDescent="0.25">
      <c r="C81" s="54"/>
      <c r="D81" t="s">
        <v>170</v>
      </c>
      <c r="E81" s="35" t="s">
        <v>171</v>
      </c>
      <c r="F81" s="28">
        <v>370</v>
      </c>
      <c r="G81" s="48"/>
      <c r="H81" s="49"/>
      <c r="I81" s="50"/>
      <c r="J81" s="48"/>
      <c r="K81" s="49"/>
      <c r="L81" s="50"/>
      <c r="M81" s="49"/>
      <c r="N81" s="49"/>
      <c r="O81" s="49"/>
      <c r="P81" s="48"/>
      <c r="Q81" s="49"/>
      <c r="R81" s="50"/>
      <c r="S81" s="49"/>
      <c r="T81" s="49"/>
      <c r="U81" s="49"/>
      <c r="V81" s="48"/>
      <c r="W81" s="49"/>
      <c r="X81" s="50"/>
      <c r="Y81" s="49"/>
      <c r="Z81" s="49"/>
      <c r="AA81" s="50"/>
      <c r="AB81" s="55">
        <f t="shared" ref="AB81:AB109" si="4">SUM(G81:AA81)*F81</f>
        <v>0</v>
      </c>
      <c r="AC81" s="35"/>
    </row>
    <row r="82" spans="2:29" ht="15" hidden="1" customHeight="1" x14ac:dyDescent="0.25">
      <c r="C82" s="54"/>
      <c r="D82" t="s">
        <v>172</v>
      </c>
      <c r="E82" s="35" t="s">
        <v>173</v>
      </c>
      <c r="F82" s="28">
        <v>370</v>
      </c>
      <c r="G82" s="48"/>
      <c r="H82" s="49"/>
      <c r="I82" s="50"/>
      <c r="J82" s="48"/>
      <c r="K82" s="49"/>
      <c r="L82" s="50"/>
      <c r="M82" s="49"/>
      <c r="N82" s="49"/>
      <c r="O82" s="49"/>
      <c r="P82" s="48"/>
      <c r="Q82" s="49"/>
      <c r="R82" s="50"/>
      <c r="S82" s="49"/>
      <c r="T82" s="49"/>
      <c r="U82" s="49"/>
      <c r="V82" s="48"/>
      <c r="W82" s="49"/>
      <c r="X82" s="50"/>
      <c r="Y82" s="49"/>
      <c r="Z82" s="88"/>
      <c r="AA82" s="50"/>
      <c r="AB82" s="55">
        <f t="shared" si="4"/>
        <v>0</v>
      </c>
      <c r="AC82" s="35"/>
    </row>
    <row r="83" spans="2:29" ht="15" hidden="1" customHeight="1" x14ac:dyDescent="0.25">
      <c r="C83" s="54"/>
      <c r="D83" t="s">
        <v>174</v>
      </c>
      <c r="E83" s="35" t="s">
        <v>175</v>
      </c>
      <c r="F83" s="28">
        <v>648</v>
      </c>
      <c r="G83" s="48"/>
      <c r="H83" s="49"/>
      <c r="I83" s="50"/>
      <c r="J83" s="48"/>
      <c r="K83" s="49"/>
      <c r="L83" s="50"/>
      <c r="M83" s="49"/>
      <c r="N83" s="49"/>
      <c r="O83" s="49"/>
      <c r="P83" s="48"/>
      <c r="Q83" s="49"/>
      <c r="R83" s="50"/>
      <c r="S83" s="49"/>
      <c r="T83" s="49"/>
      <c r="U83" s="49"/>
      <c r="V83" s="48"/>
      <c r="W83" s="49"/>
      <c r="X83" s="50"/>
      <c r="Y83" s="49"/>
      <c r="Z83" s="49"/>
      <c r="AA83" s="50"/>
      <c r="AB83" s="55">
        <f t="shared" si="4"/>
        <v>0</v>
      </c>
      <c r="AC83" s="35"/>
    </row>
    <row r="84" spans="2:29" ht="15" hidden="1" customHeight="1" x14ac:dyDescent="0.25">
      <c r="C84" s="54"/>
      <c r="D84" t="s">
        <v>176</v>
      </c>
      <c r="E84" s="35" t="s">
        <v>177</v>
      </c>
      <c r="F84" s="28">
        <v>1493</v>
      </c>
      <c r="G84" s="48"/>
      <c r="H84" s="49"/>
      <c r="I84" s="50"/>
      <c r="J84" s="48"/>
      <c r="K84" s="49"/>
      <c r="L84" s="50"/>
      <c r="M84" s="49"/>
      <c r="N84" s="49"/>
      <c r="O84" s="49"/>
      <c r="P84" s="48"/>
      <c r="Q84" s="49"/>
      <c r="R84" s="50"/>
      <c r="S84" s="49"/>
      <c r="T84" s="49"/>
      <c r="U84" s="49"/>
      <c r="V84" s="48"/>
      <c r="W84" s="49"/>
      <c r="X84" s="50"/>
      <c r="Y84" s="49"/>
      <c r="Z84" s="49"/>
      <c r="AA84" s="50"/>
      <c r="AB84" s="55">
        <f t="shared" si="4"/>
        <v>0</v>
      </c>
      <c r="AC84" s="35"/>
    </row>
    <row r="85" spans="2:29" ht="15" hidden="1" customHeight="1" x14ac:dyDescent="0.25">
      <c r="B85" t="s">
        <v>147</v>
      </c>
      <c r="C85" s="54" t="s">
        <v>37</v>
      </c>
      <c r="D85" t="s">
        <v>178</v>
      </c>
      <c r="E85" s="35" t="s">
        <v>179</v>
      </c>
      <c r="F85" s="28">
        <v>1493</v>
      </c>
      <c r="G85" s="48"/>
      <c r="H85" s="49"/>
      <c r="I85" s="50"/>
      <c r="J85" s="48"/>
      <c r="K85" s="49"/>
      <c r="L85" s="50"/>
      <c r="M85" s="49"/>
      <c r="N85" s="49"/>
      <c r="O85" s="49"/>
      <c r="P85" s="48"/>
      <c r="Q85" s="49"/>
      <c r="R85" s="50"/>
      <c r="S85" s="49"/>
      <c r="T85" s="49"/>
      <c r="U85" s="49"/>
      <c r="V85" s="48"/>
      <c r="W85" s="49"/>
      <c r="X85" s="50"/>
      <c r="Y85" s="49"/>
      <c r="Z85" s="49"/>
      <c r="AA85" s="50"/>
      <c r="AB85" s="55">
        <f t="shared" si="4"/>
        <v>0</v>
      </c>
      <c r="AC85" s="35"/>
    </row>
    <row r="86" spans="2:29" ht="15" hidden="1" customHeight="1" x14ac:dyDescent="0.25">
      <c r="B86" t="s">
        <v>147</v>
      </c>
      <c r="C86" s="54" t="s">
        <v>37</v>
      </c>
      <c r="D86" t="s">
        <v>180</v>
      </c>
      <c r="E86" s="35" t="s">
        <v>181</v>
      </c>
      <c r="F86" s="28">
        <v>1493</v>
      </c>
      <c r="G86" s="48"/>
      <c r="H86" s="49"/>
      <c r="I86" s="50"/>
      <c r="J86" s="48"/>
      <c r="K86" s="49"/>
      <c r="L86" s="50"/>
      <c r="M86" s="49"/>
      <c r="N86" s="49"/>
      <c r="O86" s="49"/>
      <c r="P86" s="48"/>
      <c r="Q86" s="49"/>
      <c r="R86" s="50"/>
      <c r="S86" s="49"/>
      <c r="T86" s="49"/>
      <c r="U86" s="49"/>
      <c r="V86" s="48"/>
      <c r="W86" s="49"/>
      <c r="X86" s="50"/>
      <c r="Y86" s="49"/>
      <c r="Z86" s="49"/>
      <c r="AA86" s="50"/>
      <c r="AB86" s="55">
        <f t="shared" si="4"/>
        <v>0</v>
      </c>
      <c r="AC86" s="35"/>
    </row>
    <row r="87" spans="2:29" ht="15" hidden="1" customHeight="1" x14ac:dyDescent="0.25">
      <c r="B87" t="s">
        <v>147</v>
      </c>
      <c r="C87" s="54" t="s">
        <v>37</v>
      </c>
      <c r="D87" t="s">
        <v>182</v>
      </c>
      <c r="E87" s="35" t="s">
        <v>183</v>
      </c>
      <c r="F87" s="28">
        <v>1493</v>
      </c>
      <c r="G87" s="48"/>
      <c r="H87" s="49"/>
      <c r="I87" s="50"/>
      <c r="J87" s="48"/>
      <c r="K87" s="49"/>
      <c r="L87" s="50"/>
      <c r="M87" s="49"/>
      <c r="N87" s="49"/>
      <c r="O87" s="49"/>
      <c r="P87" s="48"/>
      <c r="Q87" s="49"/>
      <c r="R87" s="50"/>
      <c r="S87" s="49"/>
      <c r="T87" s="49"/>
      <c r="U87" s="49"/>
      <c r="V87" s="48"/>
      <c r="W87" s="49"/>
      <c r="X87" s="50"/>
      <c r="Y87" s="49"/>
      <c r="Z87" s="49"/>
      <c r="AA87" s="50"/>
      <c r="AB87" s="55">
        <f t="shared" si="4"/>
        <v>0</v>
      </c>
      <c r="AC87" s="35"/>
    </row>
    <row r="88" spans="2:29" ht="15" hidden="1" customHeight="1" x14ac:dyDescent="0.25">
      <c r="B88" t="s">
        <v>147</v>
      </c>
      <c r="C88" s="54" t="s">
        <v>37</v>
      </c>
      <c r="D88" t="s">
        <v>160</v>
      </c>
      <c r="E88" s="35" t="s">
        <v>161</v>
      </c>
      <c r="F88" s="28">
        <v>1493</v>
      </c>
      <c r="G88" s="48"/>
      <c r="H88" s="49"/>
      <c r="I88" s="50"/>
      <c r="J88" s="48"/>
      <c r="K88" s="49"/>
      <c r="L88" s="50"/>
      <c r="M88" s="49"/>
      <c r="N88" s="49"/>
      <c r="O88" s="49"/>
      <c r="P88" s="48"/>
      <c r="Q88" s="49"/>
      <c r="R88" s="50"/>
      <c r="S88" s="49"/>
      <c r="T88" s="49"/>
      <c r="U88" s="49"/>
      <c r="V88" s="48"/>
      <c r="W88" s="49"/>
      <c r="X88" s="50"/>
      <c r="Y88" s="49"/>
      <c r="Z88" s="49"/>
      <c r="AA88" s="50"/>
      <c r="AB88" s="55">
        <f t="shared" si="4"/>
        <v>0</v>
      </c>
      <c r="AC88" s="35"/>
    </row>
    <row r="89" spans="2:29" ht="15" hidden="1" customHeight="1" x14ac:dyDescent="0.25">
      <c r="C89" s="54"/>
      <c r="D89" t="s">
        <v>158</v>
      </c>
      <c r="E89" s="35" t="s">
        <v>159</v>
      </c>
      <c r="F89" s="28">
        <v>1493</v>
      </c>
      <c r="G89" s="48"/>
      <c r="H89" s="49"/>
      <c r="I89" s="50"/>
      <c r="J89" s="48"/>
      <c r="K89" s="49"/>
      <c r="L89" s="50"/>
      <c r="M89" s="49"/>
      <c r="N89" s="49"/>
      <c r="O89" s="49"/>
      <c r="P89" s="48"/>
      <c r="Q89" s="49"/>
      <c r="R89" s="50"/>
      <c r="S89" s="49"/>
      <c r="T89" s="49"/>
      <c r="U89" s="49"/>
      <c r="V89" s="48"/>
      <c r="W89" s="49"/>
      <c r="X89" s="50"/>
      <c r="Y89" s="49"/>
      <c r="Z89" s="49"/>
      <c r="AA89" s="50"/>
      <c r="AB89" s="55">
        <f t="shared" si="4"/>
        <v>0</v>
      </c>
      <c r="AC89" s="35"/>
    </row>
    <row r="90" spans="2:29" ht="15" hidden="1" customHeight="1" x14ac:dyDescent="0.25">
      <c r="B90" t="s">
        <v>147</v>
      </c>
      <c r="C90" s="54" t="s">
        <v>37</v>
      </c>
      <c r="D90" t="s">
        <v>184</v>
      </c>
      <c r="E90" s="35" t="s">
        <v>185</v>
      </c>
      <c r="F90" s="28">
        <v>1493</v>
      </c>
      <c r="G90" s="48"/>
      <c r="H90" s="49"/>
      <c r="I90" s="50"/>
      <c r="J90" s="48"/>
      <c r="K90" s="49"/>
      <c r="L90" s="50"/>
      <c r="M90" s="49"/>
      <c r="N90" s="49"/>
      <c r="O90" s="49"/>
      <c r="P90" s="48"/>
      <c r="Q90" s="49"/>
      <c r="R90" s="50"/>
      <c r="S90" s="49"/>
      <c r="T90" s="49"/>
      <c r="U90" s="49"/>
      <c r="V90" s="48"/>
      <c r="W90" s="49"/>
      <c r="X90" s="50"/>
      <c r="Y90" s="49"/>
      <c r="Z90" s="49"/>
      <c r="AA90" s="50"/>
      <c r="AB90" s="55">
        <f t="shared" si="4"/>
        <v>0</v>
      </c>
      <c r="AC90" s="35"/>
    </row>
    <row r="91" spans="2:29" ht="15" hidden="1" customHeight="1" x14ac:dyDescent="0.25">
      <c r="B91" t="s">
        <v>147</v>
      </c>
      <c r="C91" s="54" t="s">
        <v>37</v>
      </c>
      <c r="D91" t="s">
        <v>186</v>
      </c>
      <c r="E91" s="35" t="s">
        <v>187</v>
      </c>
      <c r="F91" s="28">
        <v>1493</v>
      </c>
      <c r="G91" s="48"/>
      <c r="H91" s="49"/>
      <c r="I91" s="50"/>
      <c r="J91" s="48"/>
      <c r="K91" s="49"/>
      <c r="L91" s="50"/>
      <c r="M91" s="49"/>
      <c r="N91" s="49"/>
      <c r="O91" s="49"/>
      <c r="P91" s="48"/>
      <c r="Q91" s="49"/>
      <c r="R91" s="50"/>
      <c r="S91" s="49"/>
      <c r="T91" s="49"/>
      <c r="U91" s="49"/>
      <c r="V91" s="48"/>
      <c r="W91" s="49"/>
      <c r="X91" s="50"/>
      <c r="Y91" s="49"/>
      <c r="Z91" s="49"/>
      <c r="AA91" s="50"/>
      <c r="AB91" s="55">
        <f t="shared" si="4"/>
        <v>0</v>
      </c>
      <c r="AC91" s="35"/>
    </row>
    <row r="92" spans="2:29" ht="15" hidden="1" customHeight="1" x14ac:dyDescent="0.25">
      <c r="B92" t="s">
        <v>147</v>
      </c>
      <c r="C92" s="54" t="s">
        <v>37</v>
      </c>
      <c r="D92" t="s">
        <v>188</v>
      </c>
      <c r="E92" s="35" t="s">
        <v>189</v>
      </c>
      <c r="F92" s="28">
        <v>1493</v>
      </c>
      <c r="G92" s="48"/>
      <c r="H92" s="49"/>
      <c r="I92" s="50"/>
      <c r="J92" s="48"/>
      <c r="K92" s="49"/>
      <c r="L92" s="50"/>
      <c r="M92" s="49"/>
      <c r="N92" s="49"/>
      <c r="O92" s="49"/>
      <c r="P92" s="48"/>
      <c r="Q92" s="49"/>
      <c r="R92" s="50"/>
      <c r="S92" s="49"/>
      <c r="T92" s="49"/>
      <c r="U92" s="49"/>
      <c r="V92" s="48"/>
      <c r="W92" s="49"/>
      <c r="X92" s="50"/>
      <c r="Y92" s="49"/>
      <c r="Z92" s="49"/>
      <c r="AA92" s="50"/>
      <c r="AB92" s="55">
        <f t="shared" si="4"/>
        <v>0</v>
      </c>
      <c r="AC92" s="35"/>
    </row>
    <row r="93" spans="2:29" ht="15" hidden="1" customHeight="1" x14ac:dyDescent="0.25">
      <c r="B93" t="s">
        <v>147</v>
      </c>
      <c r="C93" s="54" t="s">
        <v>37</v>
      </c>
      <c r="D93" t="s">
        <v>190</v>
      </c>
      <c r="E93" s="35" t="s">
        <v>191</v>
      </c>
      <c r="F93" s="28">
        <v>480</v>
      </c>
      <c r="G93" s="48"/>
      <c r="H93" s="49"/>
      <c r="I93" s="50"/>
      <c r="J93" s="48"/>
      <c r="K93" s="49"/>
      <c r="L93" s="50"/>
      <c r="M93" s="49"/>
      <c r="N93" s="49"/>
      <c r="O93" s="49"/>
      <c r="P93" s="48"/>
      <c r="Q93" s="49"/>
      <c r="R93" s="50"/>
      <c r="S93" s="49"/>
      <c r="T93" s="49"/>
      <c r="U93" s="49"/>
      <c r="V93" s="48"/>
      <c r="W93" s="49"/>
      <c r="X93" s="50"/>
      <c r="Y93" s="49"/>
      <c r="Z93" s="49"/>
      <c r="AA93" s="50"/>
      <c r="AB93" s="55">
        <f t="shared" si="4"/>
        <v>0</v>
      </c>
      <c r="AC93" s="35"/>
    </row>
    <row r="94" spans="2:29" ht="15" hidden="1" customHeight="1" x14ac:dyDescent="0.25">
      <c r="B94" t="s">
        <v>147</v>
      </c>
      <c r="C94" s="54" t="s">
        <v>37</v>
      </c>
      <c r="D94" t="s">
        <v>192</v>
      </c>
      <c r="E94" s="35" t="s">
        <v>193</v>
      </c>
      <c r="F94" s="28">
        <v>480</v>
      </c>
      <c r="G94" s="48"/>
      <c r="H94" s="49"/>
      <c r="I94" s="50"/>
      <c r="J94" s="48"/>
      <c r="K94" s="49"/>
      <c r="L94" s="50"/>
      <c r="M94" s="49"/>
      <c r="N94" s="49"/>
      <c r="O94" s="49"/>
      <c r="P94" s="48"/>
      <c r="Q94" s="49"/>
      <c r="R94" s="50"/>
      <c r="S94" s="49"/>
      <c r="T94" s="49"/>
      <c r="U94" s="49"/>
      <c r="V94" s="48"/>
      <c r="W94" s="49"/>
      <c r="X94" s="50"/>
      <c r="Y94" s="49"/>
      <c r="Z94" s="49"/>
      <c r="AA94" s="50"/>
      <c r="AB94" s="55">
        <f t="shared" si="4"/>
        <v>0</v>
      </c>
      <c r="AC94" s="35"/>
    </row>
    <row r="95" spans="2:29" ht="15" hidden="1" customHeight="1" x14ac:dyDescent="0.25">
      <c r="B95" t="s">
        <v>147</v>
      </c>
      <c r="C95" s="54" t="s">
        <v>37</v>
      </c>
      <c r="D95" t="s">
        <v>194</v>
      </c>
      <c r="E95" s="35" t="s">
        <v>195</v>
      </c>
      <c r="F95" s="28">
        <v>480</v>
      </c>
      <c r="G95" s="48"/>
      <c r="H95" s="49"/>
      <c r="I95" s="50"/>
      <c r="J95" s="48"/>
      <c r="K95" s="49"/>
      <c r="L95" s="50"/>
      <c r="M95" s="49"/>
      <c r="N95" s="49"/>
      <c r="O95" s="49"/>
      <c r="P95" s="48"/>
      <c r="Q95" s="49"/>
      <c r="R95" s="50"/>
      <c r="S95" s="49"/>
      <c r="T95" s="49"/>
      <c r="U95" s="49"/>
      <c r="V95" s="48"/>
      <c r="W95" s="49"/>
      <c r="X95" s="50"/>
      <c r="Y95" s="49"/>
      <c r="Z95" s="49"/>
      <c r="AA95" s="50"/>
      <c r="AB95" s="55">
        <f t="shared" si="4"/>
        <v>0</v>
      </c>
      <c r="AC95" s="35"/>
    </row>
    <row r="96" spans="2:29" ht="15" hidden="1" customHeight="1" x14ac:dyDescent="0.25">
      <c r="B96" t="s">
        <v>147</v>
      </c>
      <c r="C96" s="54" t="s">
        <v>37</v>
      </c>
      <c r="D96" t="s">
        <v>196</v>
      </c>
      <c r="E96" s="35" t="s">
        <v>197</v>
      </c>
      <c r="F96" s="28">
        <v>480</v>
      </c>
      <c r="G96" s="48"/>
      <c r="H96" s="49"/>
      <c r="I96" s="50"/>
      <c r="J96" s="48"/>
      <c r="K96" s="49"/>
      <c r="L96" s="50"/>
      <c r="M96" s="49"/>
      <c r="N96" s="49"/>
      <c r="O96" s="49"/>
      <c r="P96" s="48"/>
      <c r="Q96" s="49"/>
      <c r="R96" s="50"/>
      <c r="S96" s="49"/>
      <c r="T96" s="49"/>
      <c r="U96" s="49"/>
      <c r="V96" s="48"/>
      <c r="W96" s="49"/>
      <c r="X96" s="50"/>
      <c r="Y96" s="49"/>
      <c r="Z96" s="49"/>
      <c r="AA96" s="50"/>
      <c r="AB96" s="55">
        <f t="shared" si="4"/>
        <v>0</v>
      </c>
      <c r="AC96" s="35"/>
    </row>
    <row r="97" spans="2:29" ht="15" hidden="1" customHeight="1" x14ac:dyDescent="0.25">
      <c r="B97" t="s">
        <v>147</v>
      </c>
      <c r="C97" s="54" t="s">
        <v>37</v>
      </c>
      <c r="D97" t="s">
        <v>198</v>
      </c>
      <c r="E97" s="35" t="s">
        <v>199</v>
      </c>
      <c r="F97" s="28">
        <v>1493</v>
      </c>
      <c r="G97" s="48"/>
      <c r="H97" s="49"/>
      <c r="I97" s="50"/>
      <c r="J97" s="48"/>
      <c r="K97" s="49"/>
      <c r="L97" s="50"/>
      <c r="M97" s="49"/>
      <c r="N97" s="49"/>
      <c r="O97" s="49"/>
      <c r="P97" s="48"/>
      <c r="Q97" s="49"/>
      <c r="R97" s="50"/>
      <c r="S97" s="49"/>
      <c r="T97" s="49"/>
      <c r="U97" s="49"/>
      <c r="V97" s="48"/>
      <c r="W97" s="49"/>
      <c r="X97" s="50"/>
      <c r="Y97" s="49"/>
      <c r="Z97" s="49"/>
      <c r="AA97" s="50"/>
      <c r="AB97" s="55">
        <f t="shared" si="4"/>
        <v>0</v>
      </c>
      <c r="AC97" s="35"/>
    </row>
    <row r="98" spans="2:29" ht="15" hidden="1" customHeight="1" x14ac:dyDescent="0.25">
      <c r="B98" t="s">
        <v>147</v>
      </c>
      <c r="C98" s="54" t="s">
        <v>37</v>
      </c>
      <c r="D98" t="s">
        <v>200</v>
      </c>
      <c r="E98" s="35" t="s">
        <v>201</v>
      </c>
      <c r="F98" s="28">
        <v>1493</v>
      </c>
      <c r="G98" s="48"/>
      <c r="H98" s="49"/>
      <c r="I98" s="50"/>
      <c r="J98" s="48"/>
      <c r="K98" s="49"/>
      <c r="L98" s="50"/>
      <c r="M98" s="49"/>
      <c r="N98" s="49"/>
      <c r="O98" s="49"/>
      <c r="P98" s="48"/>
      <c r="Q98" s="49"/>
      <c r="R98" s="50"/>
      <c r="S98" s="49"/>
      <c r="T98" s="49"/>
      <c r="U98" s="49"/>
      <c r="V98" s="48"/>
      <c r="W98" s="49"/>
      <c r="X98" s="50"/>
      <c r="Y98" s="49"/>
      <c r="Z98" s="49"/>
      <c r="AA98" s="50"/>
      <c r="AB98" s="55">
        <f t="shared" si="4"/>
        <v>0</v>
      </c>
      <c r="AC98" s="35"/>
    </row>
    <row r="99" spans="2:29" ht="15" hidden="1" customHeight="1" x14ac:dyDescent="0.25">
      <c r="B99" t="s">
        <v>147</v>
      </c>
      <c r="C99" s="54" t="s">
        <v>37</v>
      </c>
      <c r="D99" t="s">
        <v>202</v>
      </c>
      <c r="E99" s="35" t="s">
        <v>203</v>
      </c>
      <c r="F99" s="28">
        <v>1493</v>
      </c>
      <c r="G99" s="48"/>
      <c r="H99" s="49"/>
      <c r="I99" s="50"/>
      <c r="J99" s="48"/>
      <c r="K99" s="49"/>
      <c r="L99" s="50"/>
      <c r="M99" s="49"/>
      <c r="N99" s="49"/>
      <c r="O99" s="49"/>
      <c r="P99" s="48"/>
      <c r="Q99" s="49"/>
      <c r="R99" s="50"/>
      <c r="S99" s="49"/>
      <c r="T99" s="49"/>
      <c r="U99" s="49"/>
      <c r="V99" s="48"/>
      <c r="W99" s="49"/>
      <c r="X99" s="50"/>
      <c r="Y99" s="49"/>
      <c r="Z99" s="49"/>
      <c r="AA99" s="50"/>
      <c r="AB99" s="55">
        <f t="shared" si="4"/>
        <v>0</v>
      </c>
      <c r="AC99" s="35"/>
    </row>
    <row r="100" spans="2:29" ht="15" hidden="1" customHeight="1" x14ac:dyDescent="0.25">
      <c r="C100" s="54"/>
      <c r="D100" t="s">
        <v>158</v>
      </c>
      <c r="E100" s="35" t="s">
        <v>159</v>
      </c>
      <c r="F100" s="28">
        <v>1493</v>
      </c>
      <c r="G100" s="48"/>
      <c r="H100" s="49"/>
      <c r="I100" s="50"/>
      <c r="J100" s="48"/>
      <c r="K100" s="49"/>
      <c r="L100" s="50"/>
      <c r="M100" s="49"/>
      <c r="N100" s="49"/>
      <c r="O100" s="49"/>
      <c r="P100" s="48"/>
      <c r="Q100" s="49"/>
      <c r="R100" s="50"/>
      <c r="S100" s="49"/>
      <c r="T100" s="49"/>
      <c r="U100" s="49"/>
      <c r="V100" s="48"/>
      <c r="W100" s="49"/>
      <c r="X100" s="50"/>
      <c r="Y100" s="49"/>
      <c r="Z100" s="49"/>
      <c r="AA100" s="50"/>
      <c r="AB100" s="55">
        <f t="shared" si="4"/>
        <v>0</v>
      </c>
      <c r="AC100" s="35"/>
    </row>
    <row r="101" spans="2:29" ht="15" hidden="1" customHeight="1" x14ac:dyDescent="0.25">
      <c r="B101" t="s">
        <v>147</v>
      </c>
      <c r="C101" s="54" t="s">
        <v>37</v>
      </c>
      <c r="D101" t="s">
        <v>204</v>
      </c>
      <c r="E101" s="35" t="s">
        <v>205</v>
      </c>
      <c r="F101" s="28">
        <v>1493</v>
      </c>
      <c r="G101" s="48"/>
      <c r="H101" s="49"/>
      <c r="I101" s="50"/>
      <c r="J101" s="48"/>
      <c r="K101" s="49"/>
      <c r="L101" s="50"/>
      <c r="M101" s="49"/>
      <c r="N101" s="49"/>
      <c r="O101" s="49"/>
      <c r="P101" s="48"/>
      <c r="Q101" s="49"/>
      <c r="R101" s="50"/>
      <c r="S101" s="49"/>
      <c r="T101" s="49"/>
      <c r="U101" s="49"/>
      <c r="V101" s="48"/>
      <c r="W101" s="49"/>
      <c r="X101" s="50"/>
      <c r="Y101" s="49"/>
      <c r="Z101" s="49"/>
      <c r="AA101" s="50"/>
      <c r="AB101" s="55">
        <f t="shared" si="4"/>
        <v>0</v>
      </c>
      <c r="AC101" s="35"/>
    </row>
    <row r="102" spans="2:29" ht="15" hidden="1" customHeight="1" x14ac:dyDescent="0.25">
      <c r="B102" t="s">
        <v>147</v>
      </c>
      <c r="C102" s="54"/>
      <c r="D102" t="s">
        <v>206</v>
      </c>
      <c r="E102" s="35" t="s">
        <v>207</v>
      </c>
      <c r="F102" s="28">
        <v>750</v>
      </c>
      <c r="G102" s="48"/>
      <c r="H102" s="49"/>
      <c r="I102" s="50"/>
      <c r="J102" s="48"/>
      <c r="K102" s="49"/>
      <c r="L102" s="50"/>
      <c r="M102" s="49"/>
      <c r="N102" s="49"/>
      <c r="O102" s="49"/>
      <c r="P102" s="48"/>
      <c r="Q102" s="49"/>
      <c r="R102" s="50"/>
      <c r="S102" s="49"/>
      <c r="T102" s="49"/>
      <c r="U102" s="49"/>
      <c r="V102" s="48"/>
      <c r="W102" s="49"/>
      <c r="X102" s="50"/>
      <c r="Y102" s="49"/>
      <c r="Z102" s="49"/>
      <c r="AA102" s="50"/>
      <c r="AB102" s="55">
        <f t="shared" si="4"/>
        <v>0</v>
      </c>
      <c r="AC102" s="35"/>
    </row>
    <row r="103" spans="2:29" ht="15" hidden="1" customHeight="1" x14ac:dyDescent="0.25">
      <c r="B103" t="s">
        <v>147</v>
      </c>
      <c r="C103" s="54"/>
      <c r="D103" t="s">
        <v>208</v>
      </c>
      <c r="E103" s="35" t="s">
        <v>209</v>
      </c>
      <c r="F103" s="28">
        <v>750</v>
      </c>
      <c r="G103" s="48"/>
      <c r="H103" s="49"/>
      <c r="I103" s="50"/>
      <c r="J103" s="48"/>
      <c r="K103" s="49"/>
      <c r="L103" s="50"/>
      <c r="M103" s="49"/>
      <c r="N103" s="49"/>
      <c r="O103" s="49"/>
      <c r="P103" s="48"/>
      <c r="Q103" s="49"/>
      <c r="R103" s="50"/>
      <c r="S103" s="49"/>
      <c r="T103" s="49"/>
      <c r="U103" s="49"/>
      <c r="V103" s="48"/>
      <c r="W103" s="49"/>
      <c r="X103" s="50"/>
      <c r="Y103" s="49"/>
      <c r="Z103" s="49"/>
      <c r="AA103" s="50"/>
      <c r="AB103" s="55">
        <f t="shared" si="4"/>
        <v>0</v>
      </c>
      <c r="AC103" s="35"/>
    </row>
    <row r="104" spans="2:29" ht="15" hidden="1" customHeight="1" x14ac:dyDescent="0.25">
      <c r="B104" t="s">
        <v>147</v>
      </c>
      <c r="C104" s="54"/>
      <c r="D104" t="s">
        <v>210</v>
      </c>
      <c r="E104" s="35" t="s">
        <v>211</v>
      </c>
      <c r="F104" s="28">
        <v>750</v>
      </c>
      <c r="G104" s="48"/>
      <c r="H104" s="49"/>
      <c r="I104" s="50"/>
      <c r="J104" s="48"/>
      <c r="K104" s="49"/>
      <c r="L104" s="50"/>
      <c r="M104" s="49"/>
      <c r="N104" s="49"/>
      <c r="O104" s="49"/>
      <c r="P104" s="48"/>
      <c r="Q104" s="49"/>
      <c r="R104" s="50"/>
      <c r="S104" s="49"/>
      <c r="T104" s="49"/>
      <c r="U104" s="49"/>
      <c r="V104" s="48"/>
      <c r="W104" s="49"/>
      <c r="X104" s="50"/>
      <c r="Y104" s="49"/>
      <c r="Z104" s="49"/>
      <c r="AA104" s="50"/>
      <c r="AB104" s="55">
        <f t="shared" si="4"/>
        <v>0</v>
      </c>
      <c r="AC104" s="35"/>
    </row>
    <row r="105" spans="2:29" ht="15" hidden="1" customHeight="1" x14ac:dyDescent="0.25">
      <c r="B105" t="s">
        <v>147</v>
      </c>
      <c r="C105" s="54"/>
      <c r="D105" t="s">
        <v>212</v>
      </c>
      <c r="E105" s="35" t="s">
        <v>213</v>
      </c>
      <c r="F105" s="28">
        <v>840</v>
      </c>
      <c r="G105" s="48"/>
      <c r="H105" s="49"/>
      <c r="I105" s="50"/>
      <c r="J105" s="48"/>
      <c r="K105" s="49"/>
      <c r="L105" s="50"/>
      <c r="M105" s="49"/>
      <c r="N105" s="49"/>
      <c r="O105" s="49"/>
      <c r="P105" s="48"/>
      <c r="Q105" s="49"/>
      <c r="R105" s="50"/>
      <c r="S105" s="49"/>
      <c r="T105" s="49"/>
      <c r="U105" s="49"/>
      <c r="V105" s="48"/>
      <c r="W105" s="49"/>
      <c r="X105" s="50"/>
      <c r="Y105" s="49"/>
      <c r="Z105" s="49"/>
      <c r="AA105" s="50"/>
      <c r="AB105" s="55">
        <f t="shared" si="4"/>
        <v>0</v>
      </c>
      <c r="AC105" s="35"/>
    </row>
    <row r="106" spans="2:29" ht="15" hidden="1" customHeight="1" x14ac:dyDescent="0.25">
      <c r="B106" t="s">
        <v>147</v>
      </c>
      <c r="C106" s="54"/>
      <c r="D106" t="s">
        <v>214</v>
      </c>
      <c r="E106" s="35" t="s">
        <v>215</v>
      </c>
      <c r="F106" s="28">
        <v>840</v>
      </c>
      <c r="G106" s="48"/>
      <c r="H106" s="49"/>
      <c r="I106" s="50"/>
      <c r="J106" s="48"/>
      <c r="K106" s="49"/>
      <c r="L106" s="50"/>
      <c r="M106" s="49"/>
      <c r="N106" s="49"/>
      <c r="O106" s="49"/>
      <c r="P106" s="48"/>
      <c r="Q106" s="49"/>
      <c r="R106" s="50"/>
      <c r="S106" s="49"/>
      <c r="T106" s="49"/>
      <c r="U106" s="49"/>
      <c r="V106" s="48"/>
      <c r="W106" s="49"/>
      <c r="X106" s="50"/>
      <c r="Y106" s="49"/>
      <c r="Z106" s="49"/>
      <c r="AA106" s="50"/>
      <c r="AB106" s="55">
        <f t="shared" si="4"/>
        <v>0</v>
      </c>
      <c r="AC106" s="35"/>
    </row>
    <row r="107" spans="2:29" ht="15" hidden="1" customHeight="1" x14ac:dyDescent="0.25">
      <c r="B107" t="s">
        <v>147</v>
      </c>
      <c r="C107" s="54"/>
      <c r="D107" t="s">
        <v>216</v>
      </c>
      <c r="E107" s="35" t="s">
        <v>217</v>
      </c>
      <c r="F107" s="28">
        <v>840</v>
      </c>
      <c r="G107" s="48"/>
      <c r="H107" s="49"/>
      <c r="I107" s="50"/>
      <c r="J107" s="48"/>
      <c r="K107" s="49"/>
      <c r="L107" s="50"/>
      <c r="M107" s="49"/>
      <c r="N107" s="49"/>
      <c r="O107" s="49"/>
      <c r="P107" s="48"/>
      <c r="Q107" s="49"/>
      <c r="R107" s="50"/>
      <c r="S107" s="49"/>
      <c r="T107" s="49"/>
      <c r="U107" s="49"/>
      <c r="V107" s="48"/>
      <c r="W107" s="49"/>
      <c r="X107" s="50"/>
      <c r="Y107" s="49"/>
      <c r="Z107" s="49"/>
      <c r="AA107" s="50"/>
      <c r="AB107" s="55">
        <f t="shared" si="4"/>
        <v>0</v>
      </c>
      <c r="AC107" s="35"/>
    </row>
    <row r="108" spans="2:29" ht="15" hidden="1" customHeight="1" x14ac:dyDescent="0.25">
      <c r="B108" t="s">
        <v>147</v>
      </c>
      <c r="C108" s="54"/>
      <c r="D108" t="s">
        <v>218</v>
      </c>
      <c r="E108" s="35" t="s">
        <v>219</v>
      </c>
      <c r="F108" s="28">
        <v>840</v>
      </c>
      <c r="G108" s="48"/>
      <c r="H108" s="49"/>
      <c r="I108" s="50"/>
      <c r="J108" s="48"/>
      <c r="K108" s="49"/>
      <c r="L108" s="50"/>
      <c r="M108" s="49"/>
      <c r="N108" s="49"/>
      <c r="O108" s="49"/>
      <c r="P108" s="48"/>
      <c r="Q108" s="49"/>
      <c r="R108" s="50"/>
      <c r="S108" s="49"/>
      <c r="T108" s="49"/>
      <c r="U108" s="49"/>
      <c r="V108" s="48"/>
      <c r="W108" s="49"/>
      <c r="X108" s="50"/>
      <c r="Y108" s="49"/>
      <c r="Z108" s="49"/>
      <c r="AA108" s="50"/>
      <c r="AB108" s="55">
        <f t="shared" si="4"/>
        <v>0</v>
      </c>
      <c r="AC108" s="35"/>
    </row>
    <row r="109" spans="2:29" ht="15" hidden="1" customHeight="1" x14ac:dyDescent="0.25">
      <c r="B109" t="s">
        <v>147</v>
      </c>
      <c r="C109" s="54"/>
      <c r="D109" t="s">
        <v>220</v>
      </c>
      <c r="E109" s="35" t="s">
        <v>221</v>
      </c>
      <c r="F109" s="28">
        <v>1200</v>
      </c>
      <c r="G109" s="48"/>
      <c r="H109" s="49"/>
      <c r="I109" s="50"/>
      <c r="J109" s="49"/>
      <c r="K109" s="49"/>
      <c r="L109" s="50"/>
      <c r="M109" s="49"/>
      <c r="N109" s="49"/>
      <c r="O109" s="49"/>
      <c r="P109" s="48"/>
      <c r="Q109" s="49"/>
      <c r="R109" s="50"/>
      <c r="S109" s="49"/>
      <c r="T109" s="49"/>
      <c r="U109" s="49"/>
      <c r="V109" s="48"/>
      <c r="W109" s="49"/>
      <c r="X109" s="50"/>
      <c r="Y109" s="49"/>
      <c r="Z109" s="49"/>
      <c r="AA109" s="50"/>
      <c r="AB109" s="55">
        <f t="shared" si="4"/>
        <v>0</v>
      </c>
      <c r="AC109" s="35"/>
    </row>
    <row r="110" spans="2:29" ht="15" hidden="1" customHeight="1" x14ac:dyDescent="0.25">
      <c r="B110" t="s">
        <v>38</v>
      </c>
      <c r="C110" s="54" t="s">
        <v>222</v>
      </c>
      <c r="D110" t="s">
        <v>223</v>
      </c>
      <c r="E110" s="35" t="s">
        <v>224</v>
      </c>
      <c r="F110" s="28">
        <v>765</v>
      </c>
      <c r="G110" s="48"/>
      <c r="H110" s="49"/>
      <c r="I110" s="50"/>
      <c r="J110" s="48"/>
      <c r="K110" s="49"/>
      <c r="L110" s="50"/>
      <c r="M110" s="49"/>
      <c r="N110" s="49"/>
      <c r="O110" s="49"/>
      <c r="P110" s="48"/>
      <c r="Q110" s="49"/>
      <c r="R110" s="50"/>
      <c r="S110" s="49"/>
      <c r="T110" s="49"/>
      <c r="U110" s="49"/>
      <c r="V110" s="48"/>
      <c r="W110" s="49"/>
      <c r="X110" s="50"/>
      <c r="Y110" s="49"/>
      <c r="Z110" s="49"/>
      <c r="AA110" s="50"/>
      <c r="AB110" s="55">
        <f t="shared" ref="AB110:AB123" si="5">SUM(G110:AA110)*F110</f>
        <v>0</v>
      </c>
      <c r="AC110" s="57"/>
    </row>
    <row r="111" spans="2:29" hidden="1" x14ac:dyDescent="0.25">
      <c r="B111" t="s">
        <v>38</v>
      </c>
      <c r="C111" s="54" t="s">
        <v>222</v>
      </c>
      <c r="D111" t="s">
        <v>225</v>
      </c>
      <c r="E111" s="35" t="s">
        <v>226</v>
      </c>
      <c r="F111" s="28">
        <v>3060</v>
      </c>
      <c r="G111" s="48"/>
      <c r="H111" s="49"/>
      <c r="I111" s="50"/>
      <c r="J111" s="48"/>
      <c r="K111" s="49"/>
      <c r="L111" s="50"/>
      <c r="M111" s="49"/>
      <c r="N111" s="49"/>
      <c r="O111" s="50"/>
      <c r="P111" s="49"/>
      <c r="Q111" s="49"/>
      <c r="R111" s="50"/>
      <c r="S111" s="49"/>
      <c r="T111" s="49"/>
      <c r="U111" s="50"/>
      <c r="V111" s="49"/>
      <c r="W111" s="49"/>
      <c r="X111" s="50"/>
      <c r="Y111" s="49"/>
      <c r="Z111" s="49"/>
      <c r="AA111" s="50"/>
      <c r="AB111" s="55">
        <f t="shared" si="5"/>
        <v>0</v>
      </c>
      <c r="AC111" s="62"/>
    </row>
    <row r="112" spans="2:29" ht="15" hidden="1" customHeight="1" x14ac:dyDescent="0.25">
      <c r="B112" t="s">
        <v>38</v>
      </c>
      <c r="C112" s="54" t="s">
        <v>222</v>
      </c>
      <c r="D112" t="s">
        <v>227</v>
      </c>
      <c r="E112" s="35" t="s">
        <v>228</v>
      </c>
      <c r="F112" s="28">
        <v>1224</v>
      </c>
      <c r="G112" s="48"/>
      <c r="H112" s="49"/>
      <c r="I112" s="50"/>
      <c r="J112" s="48"/>
      <c r="K112" s="49"/>
      <c r="L112" s="50"/>
      <c r="M112" s="49"/>
      <c r="N112" s="49"/>
      <c r="O112" s="49"/>
      <c r="P112" s="48"/>
      <c r="Q112" s="49"/>
      <c r="R112" s="50"/>
      <c r="S112" s="49"/>
      <c r="T112" s="49"/>
      <c r="U112" s="49"/>
      <c r="V112" s="48"/>
      <c r="W112" s="49"/>
      <c r="X112" s="50"/>
      <c r="Y112" s="49"/>
      <c r="Z112" s="49"/>
      <c r="AA112" s="50"/>
      <c r="AB112" s="55">
        <f t="shared" si="5"/>
        <v>0</v>
      </c>
      <c r="AC112" s="35"/>
    </row>
    <row r="113" spans="2:29" ht="15" hidden="1" customHeight="1" x14ac:dyDescent="0.25">
      <c r="B113" t="s">
        <v>38</v>
      </c>
      <c r="C113" s="54" t="s">
        <v>222</v>
      </c>
      <c r="D113" t="s">
        <v>229</v>
      </c>
      <c r="E113" s="35" t="s">
        <v>230</v>
      </c>
      <c r="F113" s="28">
        <v>2464</v>
      </c>
      <c r="G113" s="48"/>
      <c r="H113" s="49"/>
      <c r="I113" s="50"/>
      <c r="J113" s="48"/>
      <c r="K113" s="49"/>
      <c r="L113" s="50"/>
      <c r="M113" s="49"/>
      <c r="N113" s="49"/>
      <c r="O113" s="49"/>
      <c r="P113" s="48"/>
      <c r="Q113" s="49"/>
      <c r="R113" s="50"/>
      <c r="S113" s="49"/>
      <c r="T113" s="49"/>
      <c r="U113" s="49"/>
      <c r="V113" s="48"/>
      <c r="W113" s="49"/>
      <c r="X113" s="50"/>
      <c r="Y113" s="49"/>
      <c r="Z113" s="49"/>
      <c r="AA113" s="50"/>
      <c r="AB113" s="55">
        <f t="shared" si="5"/>
        <v>0</v>
      </c>
      <c r="AC113" s="35"/>
    </row>
    <row r="114" spans="2:29" ht="15" hidden="1" customHeight="1" x14ac:dyDescent="0.25">
      <c r="B114" t="s">
        <v>38</v>
      </c>
      <c r="C114" s="54" t="s">
        <v>222</v>
      </c>
      <c r="D114" t="s">
        <v>231</v>
      </c>
      <c r="E114" s="35" t="s">
        <v>232</v>
      </c>
      <c r="F114" s="28">
        <v>2464</v>
      </c>
      <c r="G114" s="48"/>
      <c r="H114" s="49"/>
      <c r="I114" s="50"/>
      <c r="J114" s="48"/>
      <c r="K114" s="49"/>
      <c r="L114" s="50"/>
      <c r="M114" s="49"/>
      <c r="N114" s="49"/>
      <c r="O114" s="49"/>
      <c r="P114" s="48"/>
      <c r="Q114" s="49"/>
      <c r="R114" s="50"/>
      <c r="S114" s="49"/>
      <c r="T114" s="49"/>
      <c r="U114" s="49"/>
      <c r="V114" s="48"/>
      <c r="W114" s="49"/>
      <c r="X114" s="50"/>
      <c r="Y114" s="49"/>
      <c r="Z114" s="49"/>
      <c r="AA114" s="50"/>
      <c r="AB114" s="55">
        <f t="shared" si="5"/>
        <v>0</v>
      </c>
      <c r="AC114" s="35"/>
    </row>
    <row r="115" spans="2:29" ht="15" hidden="1" customHeight="1" x14ac:dyDescent="0.25">
      <c r="B115" t="s">
        <v>38</v>
      </c>
      <c r="C115" s="54" t="s">
        <v>222</v>
      </c>
      <c r="D115" t="s">
        <v>233</v>
      </c>
      <c r="E115" s="35" t="s">
        <v>234</v>
      </c>
      <c r="F115" s="28">
        <v>2464</v>
      </c>
      <c r="G115" s="48"/>
      <c r="H115" s="49"/>
      <c r="I115" s="50"/>
      <c r="J115" s="48"/>
      <c r="K115" s="49"/>
      <c r="L115" s="50"/>
      <c r="M115" s="49"/>
      <c r="N115" s="49"/>
      <c r="O115" s="49"/>
      <c r="P115" s="48"/>
      <c r="Q115" s="49"/>
      <c r="R115" s="50"/>
      <c r="S115" s="49"/>
      <c r="T115" s="49"/>
      <c r="U115" s="49"/>
      <c r="V115" s="48"/>
      <c r="W115" s="49"/>
      <c r="X115" s="50"/>
      <c r="Y115" s="49"/>
      <c r="Z115" s="49"/>
      <c r="AA115" s="50"/>
      <c r="AB115" s="55">
        <f t="shared" si="5"/>
        <v>0</v>
      </c>
      <c r="AC115" s="35"/>
    </row>
    <row r="116" spans="2:29" ht="15" hidden="1" customHeight="1" x14ac:dyDescent="0.25">
      <c r="B116" t="s">
        <v>38</v>
      </c>
      <c r="C116" s="54"/>
      <c r="D116" t="s">
        <v>235</v>
      </c>
      <c r="E116" s="35" t="s">
        <v>236</v>
      </c>
      <c r="F116" s="28">
        <v>2869</v>
      </c>
      <c r="G116" s="48"/>
      <c r="H116" s="49"/>
      <c r="I116" s="50"/>
      <c r="J116" s="48"/>
      <c r="K116" s="49"/>
      <c r="L116" s="50"/>
      <c r="M116" s="49"/>
      <c r="N116" s="49"/>
      <c r="O116" s="49"/>
      <c r="P116" s="48"/>
      <c r="Q116" s="49"/>
      <c r="R116" s="50"/>
      <c r="S116" s="49"/>
      <c r="T116" s="49"/>
      <c r="U116" s="49"/>
      <c r="V116" s="48"/>
      <c r="W116" s="49"/>
      <c r="X116" s="50"/>
      <c r="Y116" s="49"/>
      <c r="Z116" s="49"/>
      <c r="AA116" s="50"/>
      <c r="AB116" s="55">
        <f t="shared" si="5"/>
        <v>0</v>
      </c>
      <c r="AC116" s="35"/>
    </row>
    <row r="117" spans="2:29" ht="15" hidden="1" customHeight="1" x14ac:dyDescent="0.25">
      <c r="B117" t="s">
        <v>38</v>
      </c>
      <c r="C117" s="54"/>
      <c r="D117" t="s">
        <v>237</v>
      </c>
      <c r="E117" s="35" t="s">
        <v>238</v>
      </c>
      <c r="F117" s="28">
        <v>2869</v>
      </c>
      <c r="G117" s="48"/>
      <c r="H117" s="49"/>
      <c r="I117" s="50"/>
      <c r="J117" s="48"/>
      <c r="K117" s="49"/>
      <c r="L117" s="50"/>
      <c r="M117" s="49"/>
      <c r="N117" s="49"/>
      <c r="O117" s="49"/>
      <c r="P117" s="48"/>
      <c r="Q117" s="49"/>
      <c r="R117" s="50"/>
      <c r="S117" s="49"/>
      <c r="T117" s="49"/>
      <c r="U117" s="49"/>
      <c r="V117" s="48"/>
      <c r="W117" s="49"/>
      <c r="X117" s="50"/>
      <c r="Y117" s="49"/>
      <c r="Z117" s="49"/>
      <c r="AA117" s="50"/>
      <c r="AB117" s="55">
        <f t="shared" si="5"/>
        <v>0</v>
      </c>
      <c r="AC117" s="35"/>
    </row>
    <row r="118" spans="2:29" ht="15" hidden="1" customHeight="1" x14ac:dyDescent="0.25">
      <c r="B118" t="s">
        <v>38</v>
      </c>
      <c r="C118" s="54"/>
      <c r="D118" t="s">
        <v>239</v>
      </c>
      <c r="E118" s="35" t="s">
        <v>240</v>
      </c>
      <c r="F118" s="28">
        <v>2430</v>
      </c>
      <c r="G118" s="48"/>
      <c r="H118" s="49"/>
      <c r="I118" s="50"/>
      <c r="J118" s="48"/>
      <c r="K118" s="49"/>
      <c r="L118" s="50"/>
      <c r="M118" s="49"/>
      <c r="N118" s="49"/>
      <c r="O118" s="49"/>
      <c r="P118" s="48"/>
      <c r="Q118" s="49"/>
      <c r="R118" s="50"/>
      <c r="S118" s="49"/>
      <c r="T118" s="49"/>
      <c r="U118" s="49"/>
      <c r="V118" s="48"/>
      <c r="W118" s="49"/>
      <c r="X118" s="50"/>
      <c r="Y118" s="49"/>
      <c r="Z118" s="49"/>
      <c r="AA118" s="50"/>
      <c r="AB118" s="55">
        <f t="shared" si="5"/>
        <v>0</v>
      </c>
      <c r="AC118" s="67"/>
    </row>
    <row r="119" spans="2:29" ht="15" hidden="1" customHeight="1" x14ac:dyDescent="0.25">
      <c r="B119" t="s">
        <v>38</v>
      </c>
      <c r="C119" s="54"/>
      <c r="D119" t="s">
        <v>241</v>
      </c>
      <c r="E119" s="35" t="s">
        <v>242</v>
      </c>
      <c r="F119" s="28">
        <v>1000</v>
      </c>
      <c r="G119" s="48"/>
      <c r="H119" s="49"/>
      <c r="I119" s="50"/>
      <c r="J119" s="48"/>
      <c r="K119" s="49"/>
      <c r="L119" s="50"/>
      <c r="M119" s="49"/>
      <c r="N119" s="49"/>
      <c r="O119" s="49"/>
      <c r="P119" s="48"/>
      <c r="Q119" s="49"/>
      <c r="R119" s="50"/>
      <c r="S119" s="49"/>
      <c r="T119" s="49"/>
      <c r="U119" s="49"/>
      <c r="V119" s="48"/>
      <c r="W119" s="49"/>
      <c r="X119" s="50"/>
      <c r="Y119" s="49"/>
      <c r="Z119" s="49"/>
      <c r="AA119" s="50"/>
      <c r="AB119" s="55">
        <f t="shared" si="5"/>
        <v>0</v>
      </c>
      <c r="AC119" s="35"/>
    </row>
    <row r="120" spans="2:29" ht="15" hidden="1" customHeight="1" x14ac:dyDescent="0.25">
      <c r="B120" t="s">
        <v>38</v>
      </c>
      <c r="C120" s="54"/>
      <c r="D120" t="s">
        <v>243</v>
      </c>
      <c r="E120" s="35" t="s">
        <v>244</v>
      </c>
      <c r="F120" s="28">
        <v>1064</v>
      </c>
      <c r="G120" s="48"/>
      <c r="H120" s="49"/>
      <c r="I120" s="50"/>
      <c r="J120" s="48"/>
      <c r="K120" s="49"/>
      <c r="L120" s="50"/>
      <c r="M120" s="49"/>
      <c r="N120" s="49"/>
      <c r="O120" s="50"/>
      <c r="P120" s="49"/>
      <c r="Q120" s="49"/>
      <c r="R120" s="50"/>
      <c r="S120" s="49"/>
      <c r="T120" s="49"/>
      <c r="U120" s="49"/>
      <c r="V120" s="48"/>
      <c r="W120" s="49"/>
      <c r="X120" s="50"/>
      <c r="Y120" s="49"/>
      <c r="Z120" s="49"/>
      <c r="AA120" s="50"/>
      <c r="AB120" s="55">
        <f t="shared" si="5"/>
        <v>0</v>
      </c>
      <c r="AC120" s="35"/>
    </row>
    <row r="121" spans="2:29" ht="15" hidden="1" customHeight="1" x14ac:dyDescent="0.25">
      <c r="B121" t="s">
        <v>38</v>
      </c>
      <c r="C121" s="54"/>
      <c r="D121" t="s">
        <v>245</v>
      </c>
      <c r="E121" s="35" t="s">
        <v>246</v>
      </c>
      <c r="F121" s="28">
        <v>1064</v>
      </c>
      <c r="G121" s="48"/>
      <c r="H121" s="49"/>
      <c r="I121" s="50"/>
      <c r="J121" s="49"/>
      <c r="K121" s="49"/>
      <c r="L121" s="50"/>
      <c r="M121" s="49"/>
      <c r="N121" s="49"/>
      <c r="O121" s="50"/>
      <c r="P121" s="49"/>
      <c r="Q121" s="49"/>
      <c r="R121" s="50"/>
      <c r="S121" s="49"/>
      <c r="T121" s="49"/>
      <c r="U121" s="49"/>
      <c r="V121" s="48"/>
      <c r="W121" s="49"/>
      <c r="X121" s="50"/>
      <c r="Y121" s="49"/>
      <c r="Z121" s="49"/>
      <c r="AA121" s="50"/>
      <c r="AB121" s="55">
        <f t="shared" si="5"/>
        <v>0</v>
      </c>
      <c r="AC121" s="35"/>
    </row>
    <row r="122" spans="2:29" ht="15" hidden="1" customHeight="1" x14ac:dyDescent="0.25">
      <c r="B122" t="s">
        <v>38</v>
      </c>
      <c r="C122" s="54"/>
      <c r="D122" t="s">
        <v>247</v>
      </c>
      <c r="E122" s="35" t="s">
        <v>248</v>
      </c>
      <c r="F122" s="28">
        <v>8504</v>
      </c>
      <c r="G122" s="48"/>
      <c r="H122" s="49"/>
      <c r="I122" s="50"/>
      <c r="J122" s="49"/>
      <c r="K122" s="49"/>
      <c r="L122" s="50"/>
      <c r="M122" s="49"/>
      <c r="N122" s="49"/>
      <c r="O122" s="50"/>
      <c r="P122" s="49"/>
      <c r="Q122" s="49"/>
      <c r="R122" s="50"/>
      <c r="S122" s="49"/>
      <c r="T122" s="49"/>
      <c r="U122" s="49"/>
      <c r="V122" s="48"/>
      <c r="W122" s="49"/>
      <c r="X122" s="50"/>
      <c r="Y122" s="49"/>
      <c r="Z122" s="49"/>
      <c r="AA122" s="50"/>
      <c r="AB122" s="55">
        <f t="shared" si="5"/>
        <v>0</v>
      </c>
      <c r="AC122" s="35"/>
    </row>
    <row r="123" spans="2:29" ht="15" hidden="1" customHeight="1" x14ac:dyDescent="0.25">
      <c r="B123" t="s">
        <v>38</v>
      </c>
      <c r="C123" s="54"/>
      <c r="D123" t="s">
        <v>249</v>
      </c>
      <c r="E123" s="35" t="s">
        <v>250</v>
      </c>
      <c r="F123" s="28">
        <v>8504</v>
      </c>
      <c r="G123" s="48"/>
      <c r="H123" s="49"/>
      <c r="I123" s="50"/>
      <c r="J123" s="49"/>
      <c r="K123" s="49"/>
      <c r="L123" s="50"/>
      <c r="M123" s="49"/>
      <c r="N123" s="49"/>
      <c r="O123" s="49"/>
      <c r="P123" s="48"/>
      <c r="Q123" s="49"/>
      <c r="R123" s="50"/>
      <c r="S123" s="49"/>
      <c r="T123" s="49"/>
      <c r="U123" s="49"/>
      <c r="V123" s="48"/>
      <c r="W123" s="49"/>
      <c r="X123" s="50"/>
      <c r="Y123" s="49"/>
      <c r="Z123" s="49"/>
      <c r="AA123" s="50"/>
      <c r="AB123" s="55">
        <f t="shared" si="5"/>
        <v>0</v>
      </c>
      <c r="AC123" s="35"/>
    </row>
    <row r="124" spans="2:29" ht="15" hidden="1" customHeight="1" x14ac:dyDescent="0.25">
      <c r="B124" t="s">
        <v>38</v>
      </c>
      <c r="C124" s="54" t="s">
        <v>222</v>
      </c>
      <c r="D124" t="s">
        <v>223</v>
      </c>
      <c r="E124" s="68" t="s">
        <v>253</v>
      </c>
      <c r="F124" s="61">
        <v>1063</v>
      </c>
      <c r="G124" s="49"/>
      <c r="H124" s="49"/>
      <c r="I124" s="50"/>
      <c r="J124" s="48"/>
      <c r="K124" s="49"/>
      <c r="L124" s="50"/>
      <c r="M124" s="49"/>
      <c r="N124" s="49"/>
      <c r="O124" s="50"/>
      <c r="P124" s="52"/>
      <c r="Q124" s="49"/>
      <c r="R124" s="50"/>
      <c r="S124" s="49"/>
      <c r="T124" s="49"/>
      <c r="U124" s="50"/>
      <c r="V124" s="49"/>
      <c r="W124" s="49"/>
      <c r="X124" s="50"/>
      <c r="Y124" s="49"/>
      <c r="Z124" s="49"/>
      <c r="AA124" s="50"/>
      <c r="AB124" s="55">
        <f t="shared" ref="AB124:AB139" si="6">SUM(G124:AA124)*F124</f>
        <v>0</v>
      </c>
      <c r="AC124" s="62"/>
    </row>
    <row r="125" spans="2:29" ht="15" hidden="1" customHeight="1" x14ac:dyDescent="0.25">
      <c r="B125" t="s">
        <v>38</v>
      </c>
      <c r="C125" s="54" t="s">
        <v>222</v>
      </c>
      <c r="D125" t="s">
        <v>225</v>
      </c>
      <c r="E125" s="68" t="s">
        <v>226</v>
      </c>
      <c r="F125" s="28">
        <v>4250</v>
      </c>
      <c r="G125" s="48"/>
      <c r="H125" s="49"/>
      <c r="I125" s="50"/>
      <c r="J125" s="48"/>
      <c r="K125" s="49"/>
      <c r="L125" s="50"/>
      <c r="M125" s="49"/>
      <c r="N125" s="49"/>
      <c r="O125" s="49"/>
      <c r="P125" s="48"/>
      <c r="Q125" s="49"/>
      <c r="R125" s="50"/>
      <c r="S125" s="49"/>
      <c r="T125" s="49"/>
      <c r="U125" s="49"/>
      <c r="V125" s="48"/>
      <c r="W125" s="49"/>
      <c r="X125" s="50"/>
      <c r="Y125" s="49"/>
      <c r="Z125" s="49"/>
      <c r="AA125" s="50"/>
      <c r="AB125" s="55">
        <f t="shared" si="6"/>
        <v>0</v>
      </c>
      <c r="AC125" s="35"/>
    </row>
    <row r="126" spans="2:29" s="19" customFormat="1" hidden="1" x14ac:dyDescent="0.25">
      <c r="B126" s="19" t="s">
        <v>38</v>
      </c>
      <c r="C126" s="70" t="s">
        <v>222</v>
      </c>
      <c r="D126" s="19" t="s">
        <v>227</v>
      </c>
      <c r="E126" s="71" t="s">
        <v>228</v>
      </c>
      <c r="F126" s="72">
        <v>1700</v>
      </c>
      <c r="G126" s="48"/>
      <c r="H126" s="49"/>
      <c r="I126" s="50"/>
      <c r="J126" s="48"/>
      <c r="K126" s="49"/>
      <c r="L126" s="50"/>
      <c r="M126" s="49"/>
      <c r="N126" s="49"/>
      <c r="O126" s="50"/>
      <c r="P126" s="49"/>
      <c r="Q126" s="49"/>
      <c r="R126" s="50"/>
      <c r="S126" s="49"/>
      <c r="T126" s="49"/>
      <c r="U126" s="50"/>
      <c r="V126" s="48"/>
      <c r="W126" s="49"/>
      <c r="X126" s="50"/>
      <c r="Y126" s="49"/>
      <c r="Z126" s="49"/>
      <c r="AA126" s="50"/>
      <c r="AB126" s="73">
        <f t="shared" si="6"/>
        <v>0</v>
      </c>
      <c r="AC126" s="94"/>
    </row>
    <row r="127" spans="2:29" ht="15" hidden="1" customHeight="1" x14ac:dyDescent="0.25">
      <c r="B127" t="s">
        <v>38</v>
      </c>
      <c r="C127" s="54" t="s">
        <v>222</v>
      </c>
      <c r="D127" t="s">
        <v>254</v>
      </c>
      <c r="E127" s="68" t="s">
        <v>255</v>
      </c>
      <c r="F127" s="28">
        <v>993</v>
      </c>
      <c r="G127" s="48"/>
      <c r="H127" s="49"/>
      <c r="I127" s="50"/>
      <c r="J127" s="48"/>
      <c r="K127" s="49"/>
      <c r="L127" s="50"/>
      <c r="M127" s="49"/>
      <c r="N127" s="49"/>
      <c r="O127" s="49"/>
      <c r="P127" s="48"/>
      <c r="Q127" s="49"/>
      <c r="R127" s="50"/>
      <c r="S127" s="49"/>
      <c r="T127" s="49"/>
      <c r="U127" s="49"/>
      <c r="V127" s="48"/>
      <c r="W127" s="49"/>
      <c r="X127" s="50"/>
      <c r="Y127" s="49"/>
      <c r="Z127" s="49"/>
      <c r="AA127" s="50"/>
      <c r="AB127" s="55">
        <f t="shared" si="6"/>
        <v>0</v>
      </c>
      <c r="AC127" s="35"/>
    </row>
    <row r="128" spans="2:29" ht="15" hidden="1" customHeight="1" x14ac:dyDescent="0.25">
      <c r="B128" t="s">
        <v>38</v>
      </c>
      <c r="C128" s="54" t="s">
        <v>222</v>
      </c>
      <c r="D128" t="s">
        <v>256</v>
      </c>
      <c r="E128" s="68" t="s">
        <v>257</v>
      </c>
      <c r="F128" s="28">
        <v>993</v>
      </c>
      <c r="G128" s="48"/>
      <c r="H128" s="49"/>
      <c r="I128" s="50"/>
      <c r="J128" s="48"/>
      <c r="K128" s="49"/>
      <c r="L128" s="50"/>
      <c r="M128" s="49"/>
      <c r="N128" s="49"/>
      <c r="O128" s="49"/>
      <c r="P128" s="48"/>
      <c r="Q128" s="49"/>
      <c r="R128" s="50"/>
      <c r="S128" s="49"/>
      <c r="T128" s="49"/>
      <c r="U128" s="49"/>
      <c r="V128" s="48"/>
      <c r="W128" s="49"/>
      <c r="X128" s="50"/>
      <c r="Y128" s="49"/>
      <c r="Z128" s="49"/>
      <c r="AA128" s="50"/>
      <c r="AB128" s="55">
        <f t="shared" si="6"/>
        <v>0</v>
      </c>
      <c r="AC128" s="35"/>
    </row>
    <row r="129" spans="2:29" ht="15" hidden="1" customHeight="1" x14ac:dyDescent="0.25">
      <c r="B129" t="s">
        <v>38</v>
      </c>
      <c r="C129" s="54" t="s">
        <v>222</v>
      </c>
      <c r="D129" t="s">
        <v>239</v>
      </c>
      <c r="E129" s="68" t="s">
        <v>240</v>
      </c>
      <c r="F129" s="28">
        <v>3376</v>
      </c>
      <c r="G129" s="48"/>
      <c r="H129" s="49"/>
      <c r="I129" s="50"/>
      <c r="J129" s="48"/>
      <c r="K129" s="49"/>
      <c r="L129" s="50"/>
      <c r="M129" s="49"/>
      <c r="N129" s="49"/>
      <c r="O129" s="49"/>
      <c r="P129" s="48"/>
      <c r="Q129" s="49"/>
      <c r="R129" s="50"/>
      <c r="S129" s="49"/>
      <c r="T129" s="49"/>
      <c r="U129" s="49"/>
      <c r="V129" s="48"/>
      <c r="W129" s="49"/>
      <c r="X129" s="50"/>
      <c r="Y129" s="49"/>
      <c r="Z129" s="49"/>
      <c r="AA129" s="50"/>
      <c r="AB129" s="55">
        <f t="shared" si="6"/>
        <v>0</v>
      </c>
      <c r="AC129" s="35"/>
    </row>
    <row r="130" spans="2:29" ht="15" hidden="1" customHeight="1" x14ac:dyDescent="0.25">
      <c r="B130" t="s">
        <v>38</v>
      </c>
      <c r="C130" s="54" t="s">
        <v>222</v>
      </c>
      <c r="D130" t="s">
        <v>249</v>
      </c>
      <c r="E130" s="68" t="s">
        <v>250</v>
      </c>
      <c r="F130" s="28">
        <v>8500</v>
      </c>
      <c r="G130" s="48"/>
      <c r="H130" s="49"/>
      <c r="I130" s="50"/>
      <c r="J130" s="48"/>
      <c r="K130" s="49"/>
      <c r="L130" s="50"/>
      <c r="M130" s="49"/>
      <c r="N130" s="49"/>
      <c r="O130" s="49"/>
      <c r="P130" s="48"/>
      <c r="Q130" s="49"/>
      <c r="R130" s="50"/>
      <c r="S130" s="49"/>
      <c r="T130" s="49"/>
      <c r="U130" s="49"/>
      <c r="V130" s="48"/>
      <c r="W130" s="49"/>
      <c r="X130" s="50"/>
      <c r="Y130" s="49"/>
      <c r="Z130" s="49"/>
      <c r="AA130" s="50"/>
      <c r="AB130" s="55">
        <f t="shared" si="6"/>
        <v>0</v>
      </c>
      <c r="AC130" s="35"/>
    </row>
    <row r="131" spans="2:29" ht="15" hidden="1" customHeight="1" x14ac:dyDescent="0.25">
      <c r="B131" t="s">
        <v>38</v>
      </c>
      <c r="C131" s="54" t="s">
        <v>222</v>
      </c>
      <c r="D131" t="s">
        <v>237</v>
      </c>
      <c r="E131" s="68" t="s">
        <v>258</v>
      </c>
      <c r="F131" s="28">
        <v>3376</v>
      </c>
      <c r="G131" s="48"/>
      <c r="H131" s="49"/>
      <c r="I131" s="50"/>
      <c r="J131" s="48"/>
      <c r="K131" s="49"/>
      <c r="L131" s="50"/>
      <c r="M131" s="49"/>
      <c r="N131" s="49"/>
      <c r="O131" s="49"/>
      <c r="P131" s="48"/>
      <c r="Q131" s="49"/>
      <c r="R131" s="50"/>
      <c r="S131" s="49"/>
      <c r="T131" s="49"/>
      <c r="U131" s="50"/>
      <c r="V131" s="48"/>
      <c r="W131" s="49"/>
      <c r="X131" s="50"/>
      <c r="Y131" s="49"/>
      <c r="Z131" s="49"/>
      <c r="AA131" s="50"/>
      <c r="AB131" s="55">
        <f t="shared" si="6"/>
        <v>0</v>
      </c>
      <c r="AC131" s="67"/>
    </row>
    <row r="132" spans="2:29" ht="15" hidden="1" customHeight="1" x14ac:dyDescent="0.25">
      <c r="C132" s="54"/>
      <c r="D132" t="s">
        <v>239</v>
      </c>
      <c r="E132" s="68" t="s">
        <v>240</v>
      </c>
      <c r="F132" s="28">
        <v>3376</v>
      </c>
      <c r="G132" s="48"/>
      <c r="H132" s="49"/>
      <c r="I132" s="50"/>
      <c r="J132" s="48"/>
      <c r="K132" s="49"/>
      <c r="L132" s="50"/>
      <c r="M132" s="49"/>
      <c r="N132" s="49"/>
      <c r="O132" s="49"/>
      <c r="P132" s="48"/>
      <c r="Q132" s="49"/>
      <c r="R132" s="50"/>
      <c r="S132" s="49"/>
      <c r="T132" s="49"/>
      <c r="U132" s="49"/>
      <c r="V132" s="48"/>
      <c r="W132" s="49"/>
      <c r="X132" s="50"/>
      <c r="Y132" s="49"/>
      <c r="Z132" s="49"/>
      <c r="AA132" s="50"/>
      <c r="AB132" s="55">
        <f t="shared" si="6"/>
        <v>0</v>
      </c>
      <c r="AC132" s="67"/>
    </row>
    <row r="133" spans="2:29" ht="15" hidden="1" customHeight="1" x14ac:dyDescent="0.25">
      <c r="C133" s="54"/>
      <c r="D133" t="s">
        <v>235</v>
      </c>
      <c r="E133" s="68" t="s">
        <v>236</v>
      </c>
      <c r="F133" s="28">
        <v>3376</v>
      </c>
      <c r="G133" s="48"/>
      <c r="H133" s="49"/>
      <c r="I133" s="50"/>
      <c r="J133" s="48"/>
      <c r="K133" s="49"/>
      <c r="L133" s="50"/>
      <c r="M133" s="49"/>
      <c r="N133" s="49"/>
      <c r="O133" s="49"/>
      <c r="P133" s="48"/>
      <c r="Q133" s="49"/>
      <c r="R133" s="50"/>
      <c r="S133" s="49"/>
      <c r="T133" s="49"/>
      <c r="U133" s="49"/>
      <c r="V133" s="48"/>
      <c r="W133" s="49"/>
      <c r="X133" s="50"/>
      <c r="Y133" s="49"/>
      <c r="Z133" s="49"/>
      <c r="AA133" s="50"/>
      <c r="AB133" s="55">
        <f t="shared" si="6"/>
        <v>0</v>
      </c>
      <c r="AC133" s="67"/>
    </row>
    <row r="134" spans="2:29" ht="15" hidden="1" customHeight="1" x14ac:dyDescent="0.25">
      <c r="B134" t="s">
        <v>38</v>
      </c>
      <c r="C134" s="54" t="s">
        <v>222</v>
      </c>
      <c r="D134" t="s">
        <v>261</v>
      </c>
      <c r="E134" s="68" t="s">
        <v>262</v>
      </c>
      <c r="F134" s="28">
        <v>1604</v>
      </c>
      <c r="G134" s="48"/>
      <c r="H134" s="49"/>
      <c r="I134" s="50"/>
      <c r="J134" s="48"/>
      <c r="K134" s="49"/>
      <c r="L134" s="50"/>
      <c r="M134" s="49"/>
      <c r="N134" s="49"/>
      <c r="O134" s="49"/>
      <c r="P134" s="48"/>
      <c r="Q134" s="49"/>
      <c r="R134" s="50"/>
      <c r="S134" s="49"/>
      <c r="T134" s="49"/>
      <c r="U134" s="49"/>
      <c r="V134" s="48"/>
      <c r="W134" s="49"/>
      <c r="X134" s="50"/>
      <c r="Y134" s="49"/>
      <c r="Z134" s="49"/>
      <c r="AA134" s="50"/>
      <c r="AB134" s="55">
        <f t="shared" si="6"/>
        <v>0</v>
      </c>
      <c r="AC134" s="35"/>
    </row>
    <row r="135" spans="2:29" ht="15" hidden="1" customHeight="1" x14ac:dyDescent="0.25">
      <c r="B135" t="s">
        <v>38</v>
      </c>
      <c r="C135" s="54" t="s">
        <v>222</v>
      </c>
      <c r="D135" t="s">
        <v>263</v>
      </c>
      <c r="E135" s="74" t="s">
        <v>264</v>
      </c>
      <c r="F135" s="75">
        <v>4166.66</v>
      </c>
      <c r="G135" s="48"/>
      <c r="H135" s="49"/>
      <c r="I135" s="50"/>
      <c r="J135" s="48"/>
      <c r="K135" s="49"/>
      <c r="L135" s="50"/>
      <c r="M135" s="49"/>
      <c r="N135" s="49"/>
      <c r="O135" s="49"/>
      <c r="P135" s="48"/>
      <c r="Q135" s="49"/>
      <c r="R135" s="50"/>
      <c r="S135" s="49"/>
      <c r="T135" s="49"/>
      <c r="U135" s="49"/>
      <c r="V135" s="48"/>
      <c r="W135" s="49"/>
      <c r="X135" s="50"/>
      <c r="Y135" s="49"/>
      <c r="Z135" s="49"/>
      <c r="AA135" s="50"/>
      <c r="AB135" s="55">
        <f t="shared" si="6"/>
        <v>0</v>
      </c>
      <c r="AC135" s="35"/>
    </row>
    <row r="136" spans="2:29" ht="15" hidden="1" customHeight="1" x14ac:dyDescent="0.25">
      <c r="B136" t="s">
        <v>38</v>
      </c>
      <c r="C136" s="54" t="s">
        <v>222</v>
      </c>
      <c r="D136" t="s">
        <v>247</v>
      </c>
      <c r="E136" s="68" t="s">
        <v>248</v>
      </c>
      <c r="F136" s="28">
        <v>1063</v>
      </c>
      <c r="G136" s="48"/>
      <c r="H136" s="49"/>
      <c r="I136" s="50"/>
      <c r="J136" s="48"/>
      <c r="K136" s="49"/>
      <c r="L136" s="50"/>
      <c r="M136" s="49"/>
      <c r="N136" s="49"/>
      <c r="O136" s="49"/>
      <c r="P136" s="48"/>
      <c r="Q136" s="49"/>
      <c r="R136" s="50"/>
      <c r="S136" s="49"/>
      <c r="T136" s="49"/>
      <c r="U136" s="49"/>
      <c r="V136" s="48"/>
      <c r="W136" s="49"/>
      <c r="X136" s="50"/>
      <c r="Y136" s="49"/>
      <c r="Z136" s="49"/>
      <c r="AA136" s="50"/>
      <c r="AB136" s="55">
        <f t="shared" si="6"/>
        <v>0</v>
      </c>
      <c r="AC136" s="35"/>
    </row>
    <row r="137" spans="2:29" ht="15" hidden="1" customHeight="1" x14ac:dyDescent="0.25">
      <c r="B137" t="s">
        <v>38</v>
      </c>
      <c r="C137" s="54" t="s">
        <v>222</v>
      </c>
      <c r="D137" t="s">
        <v>265</v>
      </c>
      <c r="E137" s="1" t="s">
        <v>266</v>
      </c>
      <c r="F137" s="28">
        <v>1063</v>
      </c>
      <c r="G137" s="48"/>
      <c r="H137" s="49"/>
      <c r="I137" s="50"/>
      <c r="J137" s="48"/>
      <c r="K137" s="49"/>
      <c r="L137" s="50"/>
      <c r="M137" s="49"/>
      <c r="N137" s="49"/>
      <c r="O137" s="49"/>
      <c r="P137" s="48"/>
      <c r="Q137" s="49"/>
      <c r="R137" s="50"/>
      <c r="S137" s="49"/>
      <c r="T137" s="49"/>
      <c r="U137" s="49"/>
      <c r="V137" s="48"/>
      <c r="W137" s="49"/>
      <c r="X137" s="50"/>
      <c r="Y137" s="49"/>
      <c r="Z137" s="49"/>
      <c r="AA137" s="50"/>
      <c r="AB137" s="55">
        <f t="shared" si="6"/>
        <v>0</v>
      </c>
      <c r="AC137" s="35"/>
    </row>
    <row r="138" spans="2:29" ht="15" hidden="1" customHeight="1" x14ac:dyDescent="0.25">
      <c r="B138" t="s">
        <v>38</v>
      </c>
      <c r="C138" s="54" t="s">
        <v>222</v>
      </c>
      <c r="D138" t="s">
        <v>267</v>
      </c>
      <c r="E138" s="1" t="s">
        <v>268</v>
      </c>
      <c r="F138" s="28">
        <v>4250</v>
      </c>
      <c r="G138" s="48"/>
      <c r="H138" s="49"/>
      <c r="I138" s="50"/>
      <c r="J138" s="48"/>
      <c r="K138" s="49"/>
      <c r="L138" s="50"/>
      <c r="M138" s="49"/>
      <c r="N138" s="49"/>
      <c r="O138" s="49"/>
      <c r="P138" s="48"/>
      <c r="Q138" s="49"/>
      <c r="R138" s="50"/>
      <c r="S138" s="49"/>
      <c r="T138" s="49"/>
      <c r="U138" s="49"/>
      <c r="V138" s="48"/>
      <c r="W138" s="49"/>
      <c r="X138" s="50"/>
      <c r="Y138" s="49"/>
      <c r="Z138" s="49"/>
      <c r="AA138" s="50"/>
      <c r="AB138" s="55">
        <f t="shared" si="6"/>
        <v>0</v>
      </c>
      <c r="AC138" s="35"/>
    </row>
    <row r="139" spans="2:29" ht="15" hidden="1" customHeight="1" x14ac:dyDescent="0.25">
      <c r="B139" t="s">
        <v>38</v>
      </c>
      <c r="C139" s="54" t="s">
        <v>222</v>
      </c>
      <c r="D139" t="s">
        <v>269</v>
      </c>
      <c r="E139" s="76" t="s">
        <v>270</v>
      </c>
      <c r="F139" s="28">
        <v>1700</v>
      </c>
      <c r="G139" s="48"/>
      <c r="H139" s="49"/>
      <c r="I139" s="50"/>
      <c r="J139" s="48"/>
      <c r="K139" s="49"/>
      <c r="L139" s="50"/>
      <c r="M139" s="49"/>
      <c r="N139" s="49"/>
      <c r="O139" s="50"/>
      <c r="P139" s="49"/>
      <c r="Q139" s="49"/>
      <c r="R139" s="50"/>
      <c r="S139" s="49"/>
      <c r="T139" s="49"/>
      <c r="U139" s="49"/>
      <c r="V139" s="48"/>
      <c r="W139" s="49"/>
      <c r="X139" s="50"/>
      <c r="Y139" s="49"/>
      <c r="Z139" s="49"/>
      <c r="AA139" s="50"/>
      <c r="AB139" s="55">
        <f t="shared" si="6"/>
        <v>0</v>
      </c>
      <c r="AC139" s="35"/>
    </row>
    <row r="140" spans="2:29" hidden="1" x14ac:dyDescent="0.25">
      <c r="B140" t="s">
        <v>38</v>
      </c>
      <c r="C140" s="54" t="s">
        <v>222</v>
      </c>
      <c r="D140" t="s">
        <v>271</v>
      </c>
      <c r="E140" s="35" t="s">
        <v>272</v>
      </c>
      <c r="F140" s="61">
        <v>2160</v>
      </c>
      <c r="G140" s="49"/>
      <c r="H140" s="49"/>
      <c r="I140" s="50"/>
      <c r="J140" s="49"/>
      <c r="K140" s="49"/>
      <c r="L140" s="50"/>
      <c r="M140" s="49"/>
      <c r="N140" s="49"/>
      <c r="O140" s="50"/>
      <c r="P140" s="49"/>
      <c r="Q140" s="49"/>
      <c r="R140" s="50"/>
      <c r="S140" s="49"/>
      <c r="T140" s="49"/>
      <c r="U140" s="50"/>
      <c r="V140" s="49"/>
      <c r="W140" s="49"/>
      <c r="X140" s="50"/>
      <c r="Y140" s="49"/>
      <c r="Z140" s="49"/>
      <c r="AA140" s="50"/>
      <c r="AB140" s="55">
        <f t="shared" ref="AB140:AB148" si="7">SUM(G140:AA140)*F140</f>
        <v>0</v>
      </c>
      <c r="AC140" s="57"/>
    </row>
    <row r="141" spans="2:29" ht="15" hidden="1" customHeight="1" x14ac:dyDescent="0.25">
      <c r="B141" t="s">
        <v>38</v>
      </c>
      <c r="C141" s="54" t="s">
        <v>222</v>
      </c>
      <c r="D141" t="s">
        <v>273</v>
      </c>
      <c r="E141" s="35" t="s">
        <v>274</v>
      </c>
      <c r="F141" s="28">
        <v>2160</v>
      </c>
      <c r="G141" s="48"/>
      <c r="H141" s="49"/>
      <c r="I141" s="50"/>
      <c r="J141" s="48"/>
      <c r="K141" s="49"/>
      <c r="L141" s="50"/>
      <c r="M141" s="49"/>
      <c r="N141" s="49"/>
      <c r="O141" s="49"/>
      <c r="P141" s="48"/>
      <c r="Q141" s="49"/>
      <c r="R141" s="50"/>
      <c r="S141" s="49"/>
      <c r="T141" s="49"/>
      <c r="U141" s="50"/>
      <c r="V141" s="48"/>
      <c r="W141" s="49"/>
      <c r="X141" s="50"/>
      <c r="Y141" s="49"/>
      <c r="Z141" s="49"/>
      <c r="AA141" s="50"/>
      <c r="AB141" s="55">
        <f t="shared" si="7"/>
        <v>0</v>
      </c>
      <c r="AC141" s="35"/>
    </row>
    <row r="142" spans="2:29" ht="15" hidden="1" customHeight="1" x14ac:dyDescent="0.25">
      <c r="B142" t="s">
        <v>38</v>
      </c>
      <c r="C142" s="54" t="s">
        <v>222</v>
      </c>
      <c r="D142" t="s">
        <v>275</v>
      </c>
      <c r="E142" s="35" t="s">
        <v>276</v>
      </c>
      <c r="F142" s="28">
        <v>2160</v>
      </c>
      <c r="G142" s="48"/>
      <c r="H142" s="49"/>
      <c r="I142" s="50"/>
      <c r="J142" s="48"/>
      <c r="K142" s="49"/>
      <c r="L142" s="50"/>
      <c r="M142" s="49"/>
      <c r="N142" s="49"/>
      <c r="O142" s="49"/>
      <c r="P142" s="48"/>
      <c r="Q142" s="49"/>
      <c r="R142" s="50"/>
      <c r="S142" s="49"/>
      <c r="T142" s="49"/>
      <c r="U142" s="50"/>
      <c r="V142" s="48"/>
      <c r="W142" s="49"/>
      <c r="X142" s="50"/>
      <c r="Y142" s="49"/>
      <c r="Z142" s="49"/>
      <c r="AA142" s="50"/>
      <c r="AB142" s="55">
        <f t="shared" si="7"/>
        <v>0</v>
      </c>
      <c r="AC142" s="35"/>
    </row>
    <row r="143" spans="2:29" ht="15" hidden="1" customHeight="1" x14ac:dyDescent="0.25">
      <c r="B143" t="s">
        <v>38</v>
      </c>
      <c r="C143" s="54" t="s">
        <v>222</v>
      </c>
      <c r="D143" t="s">
        <v>277</v>
      </c>
      <c r="E143" s="35" t="s">
        <v>278</v>
      </c>
      <c r="F143" s="28">
        <v>2160</v>
      </c>
      <c r="G143" s="48"/>
      <c r="H143" s="49"/>
      <c r="I143" s="50"/>
      <c r="J143" s="48"/>
      <c r="K143" s="49"/>
      <c r="L143" s="50"/>
      <c r="M143" s="49"/>
      <c r="N143" s="49"/>
      <c r="O143" s="49"/>
      <c r="P143" s="48"/>
      <c r="Q143" s="49"/>
      <c r="R143" s="50"/>
      <c r="S143" s="49"/>
      <c r="T143" s="49"/>
      <c r="U143" s="49"/>
      <c r="V143" s="48"/>
      <c r="W143" s="49"/>
      <c r="X143" s="50"/>
      <c r="Y143" s="49"/>
      <c r="Z143" s="49"/>
      <c r="AA143" s="50"/>
      <c r="AB143" s="55">
        <f t="shared" si="7"/>
        <v>0</v>
      </c>
      <c r="AC143" s="35"/>
    </row>
    <row r="144" spans="2:29" ht="15" hidden="1" customHeight="1" x14ac:dyDescent="0.25">
      <c r="B144" t="s">
        <v>38</v>
      </c>
      <c r="C144" s="54" t="s">
        <v>222</v>
      </c>
      <c r="D144" t="s">
        <v>279</v>
      </c>
      <c r="E144" s="35" t="s">
        <v>280</v>
      </c>
      <c r="F144" s="28">
        <v>2160</v>
      </c>
      <c r="G144" s="48"/>
      <c r="H144" s="49"/>
      <c r="I144" s="50"/>
      <c r="J144" s="48"/>
      <c r="K144" s="49"/>
      <c r="L144" s="50"/>
      <c r="M144" s="49"/>
      <c r="N144" s="49"/>
      <c r="O144" s="49"/>
      <c r="P144" s="48"/>
      <c r="Q144" s="49"/>
      <c r="R144" s="50"/>
      <c r="S144" s="49"/>
      <c r="T144" s="49"/>
      <c r="U144" s="50"/>
      <c r="V144" s="48"/>
      <c r="W144" s="49"/>
      <c r="X144" s="50"/>
      <c r="Y144" s="49"/>
      <c r="Z144" s="49"/>
      <c r="AA144" s="50"/>
      <c r="AB144" s="55">
        <f t="shared" si="7"/>
        <v>0</v>
      </c>
      <c r="AC144" s="35"/>
    </row>
    <row r="145" spans="2:29" ht="15" hidden="1" customHeight="1" x14ac:dyDescent="0.25">
      <c r="B145" t="s">
        <v>38</v>
      </c>
      <c r="C145" s="54" t="s">
        <v>222</v>
      </c>
      <c r="D145" t="s">
        <v>281</v>
      </c>
      <c r="E145" s="35" t="s">
        <v>282</v>
      </c>
      <c r="F145" s="28">
        <v>2160</v>
      </c>
      <c r="G145" s="48"/>
      <c r="H145" s="49"/>
      <c r="I145" s="50"/>
      <c r="J145" s="48"/>
      <c r="K145" s="49"/>
      <c r="L145" s="50"/>
      <c r="M145" s="49"/>
      <c r="N145" s="49"/>
      <c r="O145" s="49"/>
      <c r="P145" s="48"/>
      <c r="Q145" s="49"/>
      <c r="R145" s="50"/>
      <c r="S145" s="49"/>
      <c r="T145" s="49"/>
      <c r="U145" s="49"/>
      <c r="V145" s="48"/>
      <c r="W145" s="49"/>
      <c r="X145" s="50"/>
      <c r="Y145" s="49"/>
      <c r="Z145" s="49"/>
      <c r="AA145" s="50"/>
      <c r="AB145" s="55">
        <f t="shared" si="7"/>
        <v>0</v>
      </c>
      <c r="AC145" s="35"/>
    </row>
    <row r="146" spans="2:29" ht="15" hidden="1" customHeight="1" x14ac:dyDescent="0.25">
      <c r="B146" t="s">
        <v>38</v>
      </c>
      <c r="C146" s="54" t="s">
        <v>222</v>
      </c>
      <c r="D146" t="s">
        <v>283</v>
      </c>
      <c r="E146" s="35" t="s">
        <v>284</v>
      </c>
      <c r="F146" s="28">
        <v>3000</v>
      </c>
      <c r="G146" s="48"/>
      <c r="H146" s="49"/>
      <c r="I146" s="50"/>
      <c r="J146" s="48"/>
      <c r="K146" s="49"/>
      <c r="L146" s="50"/>
      <c r="M146" s="49"/>
      <c r="N146" s="49"/>
      <c r="O146" s="49"/>
      <c r="P146" s="48"/>
      <c r="Q146" s="49"/>
      <c r="R146" s="50"/>
      <c r="S146" s="49"/>
      <c r="T146" s="49"/>
      <c r="U146" s="49"/>
      <c r="V146" s="48"/>
      <c r="W146" s="49"/>
      <c r="X146" s="50"/>
      <c r="Y146" s="49"/>
      <c r="Z146" s="49"/>
      <c r="AA146" s="50"/>
      <c r="AB146" s="55">
        <f t="shared" si="7"/>
        <v>0</v>
      </c>
      <c r="AC146" s="35"/>
    </row>
    <row r="147" spans="2:29" ht="15" hidden="1" customHeight="1" x14ac:dyDescent="0.25">
      <c r="B147" t="s">
        <v>38</v>
      </c>
      <c r="C147" s="54" t="s">
        <v>222</v>
      </c>
      <c r="D147" t="s">
        <v>285</v>
      </c>
      <c r="E147" s="35" t="s">
        <v>286</v>
      </c>
      <c r="F147" s="28">
        <v>3000</v>
      </c>
      <c r="G147" s="48"/>
      <c r="H147" s="49"/>
      <c r="I147" s="50"/>
      <c r="J147" s="48"/>
      <c r="K147" s="49"/>
      <c r="L147" s="50"/>
      <c r="M147" s="49"/>
      <c r="N147" s="49"/>
      <c r="O147" s="49"/>
      <c r="P147" s="48"/>
      <c r="Q147" s="49"/>
      <c r="R147" s="50"/>
      <c r="S147" s="49"/>
      <c r="T147" s="49"/>
      <c r="U147" s="49"/>
      <c r="V147" s="48"/>
      <c r="W147" s="49"/>
      <c r="X147" s="50"/>
      <c r="Y147" s="49"/>
      <c r="Z147" s="49"/>
      <c r="AA147" s="50"/>
      <c r="AB147" s="55">
        <f t="shared" si="7"/>
        <v>0</v>
      </c>
      <c r="AC147" s="35"/>
    </row>
    <row r="148" spans="2:29" ht="15" hidden="1" customHeight="1" x14ac:dyDescent="0.25">
      <c r="B148" t="s">
        <v>38</v>
      </c>
      <c r="C148" s="54"/>
      <c r="D148" t="s">
        <v>287</v>
      </c>
      <c r="E148" s="35" t="s">
        <v>288</v>
      </c>
      <c r="F148" s="28">
        <v>3240</v>
      </c>
      <c r="G148" s="48"/>
      <c r="H148" s="49"/>
      <c r="I148" s="50"/>
      <c r="J148" s="48"/>
      <c r="K148" s="49"/>
      <c r="L148" s="50"/>
      <c r="M148" s="49"/>
      <c r="N148" s="49"/>
      <c r="O148" s="49"/>
      <c r="P148" s="48"/>
      <c r="Q148" s="49"/>
      <c r="R148" s="50"/>
      <c r="S148" s="49"/>
      <c r="T148" s="49"/>
      <c r="U148" s="49"/>
      <c r="V148" s="48"/>
      <c r="W148" s="49"/>
      <c r="X148" s="50"/>
      <c r="Y148" s="49"/>
      <c r="Z148" s="49"/>
      <c r="AA148" s="50"/>
      <c r="AB148" s="55">
        <f t="shared" si="7"/>
        <v>0</v>
      </c>
      <c r="AC148" s="35"/>
    </row>
    <row r="149" spans="2:29" ht="15" hidden="1" customHeight="1" x14ac:dyDescent="0.25">
      <c r="B149" t="s">
        <v>147</v>
      </c>
      <c r="C149" s="54"/>
      <c r="D149" t="s">
        <v>296</v>
      </c>
      <c r="E149" s="35" t="s">
        <v>488</v>
      </c>
      <c r="F149" s="28">
        <v>840</v>
      </c>
      <c r="G149" s="48"/>
      <c r="H149" s="49"/>
      <c r="I149" s="50"/>
      <c r="J149" s="48"/>
      <c r="K149" s="49"/>
      <c r="L149" s="50"/>
      <c r="M149" s="49"/>
      <c r="N149" s="49"/>
      <c r="O149" s="49"/>
      <c r="P149" s="48"/>
      <c r="Q149" s="49"/>
      <c r="R149" s="50"/>
      <c r="S149" s="49"/>
      <c r="T149" s="49"/>
      <c r="U149" s="49"/>
      <c r="V149" s="48"/>
      <c r="W149" s="49"/>
      <c r="X149" s="50"/>
      <c r="Y149" s="49"/>
      <c r="Z149" s="49"/>
      <c r="AA149" s="50"/>
      <c r="AB149" s="55">
        <f t="shared" ref="AB149:AB167" si="8">SUM(G149:AA149)*F149</f>
        <v>0</v>
      </c>
      <c r="AC149" s="35"/>
    </row>
    <row r="150" spans="2:29" ht="15" hidden="1" customHeight="1" x14ac:dyDescent="0.25">
      <c r="B150" t="s">
        <v>147</v>
      </c>
      <c r="C150" s="54" t="s">
        <v>291</v>
      </c>
      <c r="D150" t="s">
        <v>298</v>
      </c>
      <c r="E150" s="35" t="s">
        <v>299</v>
      </c>
      <c r="F150" s="28">
        <v>1680</v>
      </c>
      <c r="G150" s="48"/>
      <c r="H150" s="49"/>
      <c r="I150" s="50"/>
      <c r="J150" s="48"/>
      <c r="K150" s="49"/>
      <c r="L150" s="50"/>
      <c r="M150" s="49"/>
      <c r="N150" s="49"/>
      <c r="O150" s="49"/>
      <c r="P150" s="48"/>
      <c r="Q150" s="49"/>
      <c r="R150" s="50"/>
      <c r="S150" s="49"/>
      <c r="T150" s="49"/>
      <c r="U150" s="49"/>
      <c r="V150" s="48"/>
      <c r="W150" s="49"/>
      <c r="X150" s="50"/>
      <c r="Y150" s="49"/>
      <c r="Z150" s="49"/>
      <c r="AA150" s="50"/>
      <c r="AB150" s="55">
        <f t="shared" si="8"/>
        <v>0</v>
      </c>
      <c r="AC150" s="35"/>
    </row>
    <row r="151" spans="2:29" ht="15" hidden="1" customHeight="1" x14ac:dyDescent="0.25">
      <c r="B151" t="s">
        <v>147</v>
      </c>
      <c r="C151" s="54" t="s">
        <v>291</v>
      </c>
      <c r="D151" t="s">
        <v>301</v>
      </c>
      <c r="E151" s="35" t="s">
        <v>302</v>
      </c>
      <c r="F151" s="28">
        <v>1680</v>
      </c>
      <c r="G151" s="48"/>
      <c r="H151" s="49"/>
      <c r="I151" s="50"/>
      <c r="J151" s="48"/>
      <c r="K151" s="49"/>
      <c r="L151" s="50"/>
      <c r="M151" s="49"/>
      <c r="N151" s="49"/>
      <c r="O151" s="49"/>
      <c r="P151" s="48"/>
      <c r="Q151" s="49"/>
      <c r="R151" s="50"/>
      <c r="S151" s="49"/>
      <c r="T151" s="49"/>
      <c r="U151" s="49"/>
      <c r="V151" s="48"/>
      <c r="W151" s="49"/>
      <c r="X151" s="50"/>
      <c r="Y151" s="49"/>
      <c r="Z151" s="49"/>
      <c r="AA151" s="50"/>
      <c r="AB151" s="55">
        <f t="shared" si="8"/>
        <v>0</v>
      </c>
      <c r="AC151" s="35"/>
    </row>
    <row r="152" spans="2:29" ht="15" hidden="1" customHeight="1" x14ac:dyDescent="0.25">
      <c r="B152" t="s">
        <v>147</v>
      </c>
      <c r="C152" s="54" t="s">
        <v>291</v>
      </c>
      <c r="D152" t="s">
        <v>303</v>
      </c>
      <c r="E152" s="35" t="s">
        <v>304</v>
      </c>
      <c r="F152" s="28">
        <v>1680</v>
      </c>
      <c r="G152" s="48"/>
      <c r="H152" s="49"/>
      <c r="I152" s="50"/>
      <c r="J152" s="48"/>
      <c r="K152" s="49"/>
      <c r="L152" s="50"/>
      <c r="M152" s="49"/>
      <c r="N152" s="49"/>
      <c r="O152" s="49"/>
      <c r="P152" s="48"/>
      <c r="Q152" s="49"/>
      <c r="R152" s="50"/>
      <c r="S152" s="49"/>
      <c r="T152" s="49"/>
      <c r="U152" s="49"/>
      <c r="V152" s="48"/>
      <c r="W152" s="49"/>
      <c r="X152" s="50"/>
      <c r="Y152" s="49"/>
      <c r="Z152" s="49"/>
      <c r="AA152" s="50"/>
      <c r="AB152" s="55">
        <f t="shared" si="8"/>
        <v>0</v>
      </c>
      <c r="AC152" s="62"/>
    </row>
    <row r="153" spans="2:29" ht="15" hidden="1" customHeight="1" x14ac:dyDescent="0.25">
      <c r="B153" t="s">
        <v>147</v>
      </c>
      <c r="C153" s="54"/>
      <c r="D153" t="s">
        <v>305</v>
      </c>
      <c r="E153" s="35" t="s">
        <v>306</v>
      </c>
      <c r="F153" s="28">
        <v>1680</v>
      </c>
      <c r="G153" s="48"/>
      <c r="H153" s="49"/>
      <c r="I153" s="50"/>
      <c r="J153" s="48"/>
      <c r="K153" s="49"/>
      <c r="L153" s="50"/>
      <c r="M153" s="49"/>
      <c r="N153" s="49"/>
      <c r="O153" s="49"/>
      <c r="P153" s="48"/>
      <c r="Q153" s="49"/>
      <c r="R153" s="50"/>
      <c r="S153" s="49"/>
      <c r="T153" s="49"/>
      <c r="U153" s="49"/>
      <c r="V153" s="48"/>
      <c r="W153" s="49"/>
      <c r="X153" s="50"/>
      <c r="Y153" s="49"/>
      <c r="Z153" s="49"/>
      <c r="AA153" s="50"/>
      <c r="AB153" s="55">
        <f t="shared" si="8"/>
        <v>0</v>
      </c>
      <c r="AC153" s="57"/>
    </row>
    <row r="154" spans="2:29" ht="15" hidden="1" customHeight="1" x14ac:dyDescent="0.25">
      <c r="B154" t="s">
        <v>147</v>
      </c>
      <c r="C154" s="54" t="s">
        <v>291</v>
      </c>
      <c r="D154" t="s">
        <v>158</v>
      </c>
      <c r="E154" s="35" t="s">
        <v>159</v>
      </c>
      <c r="F154" s="28">
        <v>1920</v>
      </c>
      <c r="G154" s="48"/>
      <c r="H154" s="49"/>
      <c r="I154" s="50"/>
      <c r="J154" s="48"/>
      <c r="K154" s="49"/>
      <c r="L154" s="50"/>
      <c r="M154" s="49"/>
      <c r="N154" s="49"/>
      <c r="O154" s="49"/>
      <c r="P154" s="48"/>
      <c r="Q154" s="49"/>
      <c r="R154" s="50"/>
      <c r="S154" s="49"/>
      <c r="T154" s="49"/>
      <c r="U154" s="49"/>
      <c r="V154" s="48"/>
      <c r="W154" s="49"/>
      <c r="X154" s="50"/>
      <c r="Y154" s="49"/>
      <c r="Z154" s="49"/>
      <c r="AA154" s="50"/>
      <c r="AB154" s="55">
        <f t="shared" si="8"/>
        <v>0</v>
      </c>
      <c r="AC154" s="35"/>
    </row>
    <row r="155" spans="2:29" ht="15" hidden="1" customHeight="1" x14ac:dyDescent="0.25">
      <c r="B155" t="s">
        <v>147</v>
      </c>
      <c r="C155" s="54" t="s">
        <v>291</v>
      </c>
      <c r="D155" t="s">
        <v>160</v>
      </c>
      <c r="E155" s="35" t="s">
        <v>161</v>
      </c>
      <c r="F155" s="28">
        <v>1920</v>
      </c>
      <c r="G155" s="48"/>
      <c r="H155" s="49"/>
      <c r="I155" s="50"/>
      <c r="J155" s="48"/>
      <c r="K155" s="49"/>
      <c r="L155" s="50"/>
      <c r="M155" s="49"/>
      <c r="N155" s="49"/>
      <c r="O155" s="49"/>
      <c r="P155" s="48"/>
      <c r="Q155" s="49"/>
      <c r="R155" s="50"/>
      <c r="S155" s="49"/>
      <c r="T155" s="49"/>
      <c r="U155" s="49"/>
      <c r="V155" s="48"/>
      <c r="W155" s="49"/>
      <c r="X155" s="50"/>
      <c r="Y155" s="49"/>
      <c r="Z155" s="49"/>
      <c r="AA155" s="50"/>
      <c r="AB155" s="55">
        <f t="shared" si="8"/>
        <v>0</v>
      </c>
      <c r="AC155" s="35"/>
    </row>
    <row r="156" spans="2:29" ht="15" hidden="1" customHeight="1" x14ac:dyDescent="0.25">
      <c r="B156" t="s">
        <v>147</v>
      </c>
      <c r="C156" s="54"/>
      <c r="D156" t="s">
        <v>178</v>
      </c>
      <c r="E156" s="35" t="s">
        <v>307</v>
      </c>
      <c r="F156" s="28">
        <v>1920</v>
      </c>
      <c r="G156" s="48"/>
      <c r="H156" s="49"/>
      <c r="I156" s="50"/>
      <c r="J156" s="48"/>
      <c r="K156" s="49"/>
      <c r="L156" s="50"/>
      <c r="M156" s="49"/>
      <c r="N156" s="49"/>
      <c r="O156" s="49"/>
      <c r="P156" s="48"/>
      <c r="Q156" s="49"/>
      <c r="R156" s="50"/>
      <c r="S156" s="49"/>
      <c r="T156" s="49"/>
      <c r="U156" s="49"/>
      <c r="V156" s="48"/>
      <c r="W156" s="49"/>
      <c r="X156" s="50"/>
      <c r="Y156" s="49"/>
      <c r="Z156" s="49"/>
      <c r="AA156" s="50"/>
      <c r="AB156" s="55">
        <f t="shared" si="8"/>
        <v>0</v>
      </c>
      <c r="AC156" s="35"/>
    </row>
    <row r="157" spans="2:29" ht="15" hidden="1" customHeight="1" x14ac:dyDescent="0.25">
      <c r="C157" s="54"/>
      <c r="D157" t="s">
        <v>182</v>
      </c>
      <c r="E157" s="35" t="s">
        <v>183</v>
      </c>
      <c r="F157" s="28">
        <v>1920</v>
      </c>
      <c r="G157" s="48"/>
      <c r="H157" s="49"/>
      <c r="I157" s="50"/>
      <c r="J157" s="48"/>
      <c r="K157" s="49"/>
      <c r="L157" s="50"/>
      <c r="M157" s="49"/>
      <c r="N157" s="49"/>
      <c r="O157" s="49"/>
      <c r="P157" s="48"/>
      <c r="Q157" s="49"/>
      <c r="R157" s="50"/>
      <c r="S157" s="49"/>
      <c r="T157" s="49"/>
      <c r="U157" s="49"/>
      <c r="V157" s="48"/>
      <c r="W157" s="49"/>
      <c r="X157" s="50"/>
      <c r="Y157" s="49"/>
      <c r="Z157" s="49"/>
      <c r="AA157" s="50"/>
      <c r="AB157" s="55">
        <f t="shared" si="8"/>
        <v>0</v>
      </c>
      <c r="AC157" s="35"/>
    </row>
    <row r="158" spans="2:29" ht="15" hidden="1" customHeight="1" x14ac:dyDescent="0.25">
      <c r="B158" t="s">
        <v>147</v>
      </c>
      <c r="C158" s="54" t="s">
        <v>291</v>
      </c>
      <c r="D158" t="s">
        <v>308</v>
      </c>
      <c r="E158" s="35" t="s">
        <v>309</v>
      </c>
      <c r="F158" s="28">
        <v>1680</v>
      </c>
      <c r="G158" s="48"/>
      <c r="H158" s="49"/>
      <c r="I158" s="50"/>
      <c r="J158" s="48"/>
      <c r="K158" s="49"/>
      <c r="L158" s="50"/>
      <c r="M158" s="49"/>
      <c r="N158" s="49"/>
      <c r="O158" s="49"/>
      <c r="P158" s="48"/>
      <c r="Q158" s="49"/>
      <c r="R158" s="50"/>
      <c r="S158" s="49"/>
      <c r="T158" s="52"/>
      <c r="U158" s="50"/>
      <c r="V158" s="48"/>
      <c r="W158" s="49"/>
      <c r="X158" s="50"/>
      <c r="Y158" s="49"/>
      <c r="Z158" s="49"/>
      <c r="AA158" s="50"/>
      <c r="AB158" s="55">
        <f t="shared" si="8"/>
        <v>0</v>
      </c>
      <c r="AC158" s="62"/>
    </row>
    <row r="159" spans="2:29" ht="15" hidden="1" customHeight="1" x14ac:dyDescent="0.25">
      <c r="B159" t="s">
        <v>147</v>
      </c>
      <c r="C159" s="54" t="s">
        <v>291</v>
      </c>
      <c r="D159" t="s">
        <v>198</v>
      </c>
      <c r="E159" s="35" t="s">
        <v>199</v>
      </c>
      <c r="F159" s="28">
        <v>1920</v>
      </c>
      <c r="G159" s="48"/>
      <c r="H159" s="49"/>
      <c r="I159" s="50"/>
      <c r="J159" s="48"/>
      <c r="K159" s="49"/>
      <c r="L159" s="50"/>
      <c r="M159" s="49"/>
      <c r="N159" s="49"/>
      <c r="O159" s="49"/>
      <c r="P159" s="48"/>
      <c r="Q159" s="49"/>
      <c r="R159" s="50"/>
      <c r="S159" s="49"/>
      <c r="T159" s="49"/>
      <c r="U159" s="49"/>
      <c r="V159" s="48"/>
      <c r="W159" s="49"/>
      <c r="X159" s="50"/>
      <c r="Y159" s="49"/>
      <c r="Z159" s="49"/>
      <c r="AA159" s="50"/>
      <c r="AB159" s="55">
        <f t="shared" si="8"/>
        <v>0</v>
      </c>
      <c r="AC159" s="35"/>
    </row>
    <row r="160" spans="2:29" ht="15" hidden="1" customHeight="1" x14ac:dyDescent="0.25">
      <c r="B160" t="s">
        <v>147</v>
      </c>
      <c r="C160" s="54" t="s">
        <v>291</v>
      </c>
      <c r="D160" t="s">
        <v>200</v>
      </c>
      <c r="E160" s="35" t="s">
        <v>201</v>
      </c>
      <c r="F160" s="28">
        <v>1920</v>
      </c>
      <c r="G160" s="48"/>
      <c r="H160" s="49"/>
      <c r="I160" s="50"/>
      <c r="J160" s="48"/>
      <c r="K160" s="49"/>
      <c r="L160" s="50"/>
      <c r="M160" s="49"/>
      <c r="N160" s="49"/>
      <c r="O160" s="49"/>
      <c r="P160" s="48"/>
      <c r="Q160" s="49"/>
      <c r="R160" s="50"/>
      <c r="S160" s="49"/>
      <c r="T160" s="49"/>
      <c r="U160" s="49"/>
      <c r="V160" s="48"/>
      <c r="W160" s="49"/>
      <c r="X160" s="50"/>
      <c r="Y160" s="49"/>
      <c r="Z160" s="49"/>
      <c r="AA160" s="50"/>
      <c r="AB160" s="55">
        <f t="shared" si="8"/>
        <v>0</v>
      </c>
      <c r="AC160" s="35"/>
    </row>
    <row r="161" spans="2:29" ht="15" hidden="1" customHeight="1" x14ac:dyDescent="0.25">
      <c r="B161" t="s">
        <v>147</v>
      </c>
      <c r="C161" s="54" t="s">
        <v>291</v>
      </c>
      <c r="D161" t="s">
        <v>202</v>
      </c>
      <c r="E161" s="35" t="s">
        <v>203</v>
      </c>
      <c r="F161" s="28">
        <v>1920</v>
      </c>
      <c r="G161" s="48"/>
      <c r="H161" s="49"/>
      <c r="I161" s="50"/>
      <c r="J161" s="48"/>
      <c r="K161" s="49"/>
      <c r="L161" s="50"/>
      <c r="M161" s="49"/>
      <c r="N161" s="49"/>
      <c r="O161" s="49"/>
      <c r="P161" s="48"/>
      <c r="Q161" s="49"/>
      <c r="R161" s="50"/>
      <c r="S161" s="49"/>
      <c r="T161" s="49"/>
      <c r="U161" s="49"/>
      <c r="V161" s="48"/>
      <c r="W161" s="49"/>
      <c r="X161" s="50"/>
      <c r="Y161" s="49"/>
      <c r="Z161" s="49"/>
      <c r="AA161" s="50"/>
      <c r="AB161" s="55">
        <f t="shared" si="8"/>
        <v>0</v>
      </c>
      <c r="AC161" s="35"/>
    </row>
    <row r="162" spans="2:29" ht="15" hidden="1" customHeight="1" x14ac:dyDescent="0.25">
      <c r="B162" t="s">
        <v>147</v>
      </c>
      <c r="C162" s="54" t="s">
        <v>291</v>
      </c>
      <c r="D162" t="s">
        <v>310</v>
      </c>
      <c r="E162" s="35" t="s">
        <v>311</v>
      </c>
      <c r="F162" s="28">
        <v>1680</v>
      </c>
      <c r="G162" s="48"/>
      <c r="H162" s="49"/>
      <c r="I162" s="50"/>
      <c r="J162" s="48"/>
      <c r="K162" s="49"/>
      <c r="L162" s="50"/>
      <c r="M162" s="49"/>
      <c r="N162" s="49"/>
      <c r="O162" s="49"/>
      <c r="P162" s="48"/>
      <c r="Q162" s="49"/>
      <c r="R162" s="50"/>
      <c r="S162" s="49"/>
      <c r="T162" s="49"/>
      <c r="U162" s="49"/>
      <c r="V162" s="48"/>
      <c r="W162" s="49"/>
      <c r="X162" s="50"/>
      <c r="Y162" s="49"/>
      <c r="Z162" s="49"/>
      <c r="AA162" s="50"/>
      <c r="AB162" s="55">
        <f t="shared" si="8"/>
        <v>0</v>
      </c>
      <c r="AC162" s="35"/>
    </row>
    <row r="163" spans="2:29" ht="15" hidden="1" customHeight="1" x14ac:dyDescent="0.25">
      <c r="B163" t="s">
        <v>147</v>
      </c>
      <c r="C163" s="54" t="s">
        <v>291</v>
      </c>
      <c r="D163" t="s">
        <v>204</v>
      </c>
      <c r="E163" s="35" t="s">
        <v>205</v>
      </c>
      <c r="F163" s="28">
        <v>1920</v>
      </c>
      <c r="G163" s="48"/>
      <c r="H163" s="49"/>
      <c r="I163" s="50"/>
      <c r="J163" s="48"/>
      <c r="K163" s="49"/>
      <c r="L163" s="50"/>
      <c r="M163" s="49"/>
      <c r="N163" s="49"/>
      <c r="O163" s="49"/>
      <c r="P163" s="48"/>
      <c r="Q163" s="49"/>
      <c r="R163" s="50"/>
      <c r="S163" s="49"/>
      <c r="T163" s="49"/>
      <c r="U163" s="49"/>
      <c r="V163" s="48"/>
      <c r="W163" s="49"/>
      <c r="X163" s="50"/>
      <c r="Y163" s="49"/>
      <c r="Z163" s="49"/>
      <c r="AA163" s="50"/>
      <c r="AB163" s="55">
        <f t="shared" si="8"/>
        <v>0</v>
      </c>
      <c r="AC163" s="35"/>
    </row>
    <row r="164" spans="2:29" ht="15" hidden="1" customHeight="1" x14ac:dyDescent="0.25">
      <c r="B164" t="s">
        <v>147</v>
      </c>
      <c r="C164" s="54"/>
      <c r="D164" t="s">
        <v>312</v>
      </c>
      <c r="E164" s="35" t="s">
        <v>313</v>
      </c>
      <c r="F164" s="28">
        <v>1920</v>
      </c>
      <c r="G164" s="48"/>
      <c r="H164" s="49"/>
      <c r="I164" s="50"/>
      <c r="J164" s="48"/>
      <c r="K164" s="49"/>
      <c r="L164" s="50"/>
      <c r="M164" s="49"/>
      <c r="N164" s="49"/>
      <c r="O164" s="49"/>
      <c r="P164" s="48"/>
      <c r="Q164" s="49"/>
      <c r="R164" s="50"/>
      <c r="S164" s="49"/>
      <c r="T164" s="49"/>
      <c r="U164" s="49"/>
      <c r="V164" s="48"/>
      <c r="W164" s="49"/>
      <c r="X164" s="50"/>
      <c r="Y164" s="49"/>
      <c r="Z164" s="49"/>
      <c r="AA164" s="50"/>
      <c r="AB164" s="55">
        <f t="shared" si="8"/>
        <v>0</v>
      </c>
      <c r="AC164" s="35"/>
    </row>
    <row r="165" spans="2:29" hidden="1" x14ac:dyDescent="0.25">
      <c r="B165" t="s">
        <v>147</v>
      </c>
      <c r="C165" s="54" t="s">
        <v>291</v>
      </c>
      <c r="D165" t="s">
        <v>314</v>
      </c>
      <c r="E165" s="35" t="s">
        <v>315</v>
      </c>
      <c r="F165" s="28">
        <v>1344</v>
      </c>
      <c r="G165" s="48"/>
      <c r="H165" s="49"/>
      <c r="I165" s="50"/>
      <c r="J165" s="48"/>
      <c r="K165" s="49"/>
      <c r="L165" s="50"/>
      <c r="M165" s="49"/>
      <c r="N165" s="49"/>
      <c r="O165" s="49"/>
      <c r="P165" s="48"/>
      <c r="Q165" s="49"/>
      <c r="R165" s="50"/>
      <c r="S165" s="49"/>
      <c r="T165" s="49"/>
      <c r="U165" s="49"/>
      <c r="V165" s="48"/>
      <c r="W165" s="49"/>
      <c r="X165" s="50"/>
      <c r="Y165" s="49"/>
      <c r="Z165" s="49"/>
      <c r="AA165" s="50"/>
      <c r="AB165" s="55">
        <f t="shared" si="8"/>
        <v>0</v>
      </c>
      <c r="AC165" s="35"/>
    </row>
    <row r="166" spans="2:29" hidden="1" x14ac:dyDescent="0.25">
      <c r="B166" t="s">
        <v>147</v>
      </c>
      <c r="C166" s="54"/>
      <c r="D166" t="s">
        <v>316</v>
      </c>
      <c r="E166" s="35" t="s">
        <v>317</v>
      </c>
      <c r="F166" s="28">
        <v>1536</v>
      </c>
      <c r="G166" s="48"/>
      <c r="H166" s="49"/>
      <c r="I166" s="50"/>
      <c r="J166" s="48"/>
      <c r="K166" s="49"/>
      <c r="L166" s="50"/>
      <c r="M166" s="49"/>
      <c r="N166" s="49"/>
      <c r="O166" s="49"/>
      <c r="P166" s="48"/>
      <c r="Q166" s="49"/>
      <c r="R166" s="50"/>
      <c r="S166" s="49"/>
      <c r="T166" s="49"/>
      <c r="U166" s="49"/>
      <c r="V166" s="48"/>
      <c r="W166" s="49"/>
      <c r="X166" s="50"/>
      <c r="Y166" s="49"/>
      <c r="Z166" s="49"/>
      <c r="AA166" s="50"/>
      <c r="AB166" s="55">
        <f t="shared" si="8"/>
        <v>0</v>
      </c>
      <c r="AC166" s="35"/>
    </row>
    <row r="167" spans="2:29" hidden="1" x14ac:dyDescent="0.25">
      <c r="B167" t="s">
        <v>147</v>
      </c>
      <c r="C167" s="54"/>
      <c r="D167" t="s">
        <v>324</v>
      </c>
      <c r="E167" s="35" t="s">
        <v>325</v>
      </c>
      <c r="F167" s="28">
        <v>1536</v>
      </c>
      <c r="G167" s="48"/>
      <c r="H167" s="49"/>
      <c r="I167" s="50"/>
      <c r="J167" s="48"/>
      <c r="K167" s="49"/>
      <c r="L167" s="50"/>
      <c r="M167" s="49"/>
      <c r="N167" s="49"/>
      <c r="O167" s="49"/>
      <c r="P167" s="48"/>
      <c r="Q167" s="49"/>
      <c r="R167" s="50"/>
      <c r="S167" s="49"/>
      <c r="T167" s="49"/>
      <c r="U167" s="49"/>
      <c r="V167" s="48"/>
      <c r="W167" s="49"/>
      <c r="X167" s="50"/>
      <c r="Y167" s="49"/>
      <c r="Z167" s="49"/>
      <c r="AA167" s="50"/>
      <c r="AB167" s="55">
        <f t="shared" si="8"/>
        <v>0</v>
      </c>
      <c r="AC167" s="35"/>
    </row>
    <row r="168" spans="2:29" ht="15" hidden="1" customHeight="1" x14ac:dyDescent="0.25">
      <c r="B168" t="s">
        <v>147</v>
      </c>
      <c r="C168" s="54" t="s">
        <v>291</v>
      </c>
      <c r="D168" t="s">
        <v>220</v>
      </c>
      <c r="E168" s="35" t="s">
        <v>221</v>
      </c>
      <c r="F168" s="28">
        <v>2080</v>
      </c>
      <c r="G168" s="48"/>
      <c r="H168" s="49"/>
      <c r="I168" s="50"/>
      <c r="J168" s="48"/>
      <c r="K168" s="49"/>
      <c r="L168" s="50"/>
      <c r="M168" s="49"/>
      <c r="N168" s="49"/>
      <c r="O168" s="49"/>
      <c r="P168" s="48"/>
      <c r="Q168" s="49"/>
      <c r="R168" s="50"/>
      <c r="S168" s="49"/>
      <c r="T168" s="49"/>
      <c r="U168" s="49"/>
      <c r="V168" s="48"/>
      <c r="W168" s="49"/>
      <c r="X168" s="50"/>
      <c r="Y168" s="49"/>
      <c r="Z168" s="49"/>
      <c r="AA168" s="50"/>
      <c r="AB168" s="55">
        <f t="shared" ref="AB168:AB194" si="9">SUM(G168:AA168)*F168</f>
        <v>0</v>
      </c>
      <c r="AC168" s="35"/>
    </row>
    <row r="169" spans="2:29" ht="15" hidden="1" customHeight="1" x14ac:dyDescent="0.25">
      <c r="B169" t="s">
        <v>147</v>
      </c>
      <c r="C169" s="54" t="s">
        <v>291</v>
      </c>
      <c r="D169" t="s">
        <v>326</v>
      </c>
      <c r="E169" s="35" t="s">
        <v>327</v>
      </c>
      <c r="F169" s="28">
        <v>2080</v>
      </c>
      <c r="G169" s="48"/>
      <c r="H169" s="49"/>
      <c r="I169" s="50"/>
      <c r="J169" s="48"/>
      <c r="K169" s="49"/>
      <c r="L169" s="50"/>
      <c r="M169" s="49"/>
      <c r="N169" s="49"/>
      <c r="O169" s="49"/>
      <c r="P169" s="48"/>
      <c r="Q169" s="49"/>
      <c r="R169" s="50"/>
      <c r="S169" s="49"/>
      <c r="T169" s="49"/>
      <c r="U169" s="49"/>
      <c r="V169" s="48"/>
      <c r="W169" s="49"/>
      <c r="X169" s="50"/>
      <c r="Y169" s="49"/>
      <c r="Z169" s="49"/>
      <c r="AA169" s="50"/>
      <c r="AB169" s="55">
        <f t="shared" si="9"/>
        <v>0</v>
      </c>
      <c r="AC169" s="35"/>
    </row>
    <row r="170" spans="2:29" ht="15" hidden="1" customHeight="1" x14ac:dyDescent="0.25">
      <c r="B170" t="s">
        <v>147</v>
      </c>
      <c r="C170" s="54" t="s">
        <v>291</v>
      </c>
      <c r="D170" t="s">
        <v>328</v>
      </c>
      <c r="E170" s="35" t="s">
        <v>329</v>
      </c>
      <c r="F170" s="28">
        <v>2080</v>
      </c>
      <c r="G170" s="48"/>
      <c r="H170" s="49"/>
      <c r="I170" s="50"/>
      <c r="J170" s="48"/>
      <c r="K170" s="49"/>
      <c r="L170" s="50"/>
      <c r="M170" s="49"/>
      <c r="N170" s="49"/>
      <c r="O170" s="49"/>
      <c r="P170" s="48"/>
      <c r="Q170" s="49"/>
      <c r="R170" s="50"/>
      <c r="S170" s="49"/>
      <c r="T170" s="49"/>
      <c r="U170" s="49"/>
      <c r="V170" s="48"/>
      <c r="W170" s="49"/>
      <c r="X170" s="50"/>
      <c r="Y170" s="49"/>
      <c r="Z170" s="49"/>
      <c r="AA170" s="50"/>
      <c r="AB170" s="55">
        <f t="shared" si="9"/>
        <v>0</v>
      </c>
      <c r="AC170" s="35"/>
    </row>
    <row r="171" spans="2:29" ht="15" hidden="1" customHeight="1" x14ac:dyDescent="0.25">
      <c r="B171" t="s">
        <v>147</v>
      </c>
      <c r="C171" s="54" t="s">
        <v>291</v>
      </c>
      <c r="D171" t="s">
        <v>330</v>
      </c>
      <c r="E171" s="35" t="s">
        <v>331</v>
      </c>
      <c r="F171" s="28">
        <v>2080</v>
      </c>
      <c r="G171" s="48"/>
      <c r="H171" s="49"/>
      <c r="I171" s="50"/>
      <c r="J171" s="48"/>
      <c r="K171" s="49"/>
      <c r="L171" s="50"/>
      <c r="M171" s="49"/>
      <c r="N171" s="49"/>
      <c r="O171" s="49"/>
      <c r="P171" s="48"/>
      <c r="Q171" s="49"/>
      <c r="R171" s="50"/>
      <c r="S171" s="49"/>
      <c r="T171" s="49"/>
      <c r="U171" s="49"/>
      <c r="V171" s="48"/>
      <c r="W171" s="49"/>
      <c r="X171" s="50"/>
      <c r="Y171" s="49"/>
      <c r="Z171" s="49"/>
      <c r="AA171" s="50"/>
      <c r="AB171" s="55">
        <f t="shared" si="9"/>
        <v>0</v>
      </c>
      <c r="AC171" s="35"/>
    </row>
    <row r="172" spans="2:29" ht="15" hidden="1" customHeight="1" x14ac:dyDescent="0.25">
      <c r="B172" t="s">
        <v>147</v>
      </c>
      <c r="C172" s="54" t="s">
        <v>291</v>
      </c>
      <c r="D172" t="s">
        <v>332</v>
      </c>
      <c r="E172" s="35" t="s">
        <v>333</v>
      </c>
      <c r="F172" s="28">
        <v>2080</v>
      </c>
      <c r="G172" s="48"/>
      <c r="H172" s="49"/>
      <c r="I172" s="50"/>
      <c r="J172" s="48"/>
      <c r="K172" s="49"/>
      <c r="L172" s="50"/>
      <c r="M172" s="49"/>
      <c r="N172" s="49"/>
      <c r="O172" s="49"/>
      <c r="P172" s="48"/>
      <c r="Q172" s="49"/>
      <c r="R172" s="50"/>
      <c r="S172" s="49"/>
      <c r="T172" s="49"/>
      <c r="U172" s="49"/>
      <c r="V172" s="48"/>
      <c r="W172" s="49"/>
      <c r="X172" s="50"/>
      <c r="Y172" s="49"/>
      <c r="Z172" s="49"/>
      <c r="AA172" s="50"/>
      <c r="AB172" s="55">
        <f t="shared" si="9"/>
        <v>0</v>
      </c>
      <c r="AC172" s="35"/>
    </row>
    <row r="173" spans="2:29" ht="15" hidden="1" customHeight="1" x14ac:dyDescent="0.25">
      <c r="B173" t="s">
        <v>147</v>
      </c>
      <c r="C173" s="54" t="s">
        <v>291</v>
      </c>
      <c r="D173" t="s">
        <v>334</v>
      </c>
      <c r="E173" s="35" t="s">
        <v>335</v>
      </c>
      <c r="F173" s="28">
        <v>2080</v>
      </c>
      <c r="G173" s="48"/>
      <c r="H173" s="49"/>
      <c r="I173" s="50"/>
      <c r="J173" s="48"/>
      <c r="K173" s="49"/>
      <c r="L173" s="50"/>
      <c r="M173" s="49"/>
      <c r="N173" s="49"/>
      <c r="O173" s="49"/>
      <c r="P173" s="48"/>
      <c r="Q173" s="49"/>
      <c r="R173" s="50"/>
      <c r="S173" s="49"/>
      <c r="T173" s="49"/>
      <c r="U173" s="49"/>
      <c r="V173" s="48"/>
      <c r="W173" s="49"/>
      <c r="X173" s="50"/>
      <c r="Y173" s="49"/>
      <c r="Z173" s="49"/>
      <c r="AA173" s="50"/>
      <c r="AB173" s="55">
        <f t="shared" si="9"/>
        <v>0</v>
      </c>
      <c r="AC173" s="35"/>
    </row>
    <row r="174" spans="2:29" ht="15" hidden="1" customHeight="1" x14ac:dyDescent="0.25">
      <c r="B174" t="s">
        <v>147</v>
      </c>
      <c r="C174" s="54" t="s">
        <v>291</v>
      </c>
      <c r="D174" t="s">
        <v>336</v>
      </c>
      <c r="E174" s="35" t="s">
        <v>337</v>
      </c>
      <c r="F174" s="28">
        <v>2080</v>
      </c>
      <c r="G174" s="48"/>
      <c r="H174" s="49"/>
      <c r="I174" s="50"/>
      <c r="J174" s="48"/>
      <c r="K174" s="49"/>
      <c r="L174" s="50"/>
      <c r="M174" s="49"/>
      <c r="N174" s="49"/>
      <c r="O174" s="49"/>
      <c r="P174" s="48"/>
      <c r="Q174" s="49"/>
      <c r="R174" s="50"/>
      <c r="S174" s="49"/>
      <c r="T174" s="49"/>
      <c r="U174" s="49"/>
      <c r="V174" s="48"/>
      <c r="W174" s="49"/>
      <c r="X174" s="50"/>
      <c r="Y174" s="49"/>
      <c r="Z174" s="49"/>
      <c r="AA174" s="50"/>
      <c r="AB174" s="55">
        <f t="shared" si="9"/>
        <v>0</v>
      </c>
      <c r="AC174" s="35"/>
    </row>
    <row r="175" spans="2:29" ht="15" hidden="1" customHeight="1" x14ac:dyDescent="0.25">
      <c r="B175" t="s">
        <v>147</v>
      </c>
      <c r="C175" s="54" t="s">
        <v>291</v>
      </c>
      <c r="D175" t="s">
        <v>338</v>
      </c>
      <c r="E175" s="35" t="s">
        <v>339</v>
      </c>
      <c r="F175" s="28">
        <v>2080</v>
      </c>
      <c r="G175" s="48"/>
      <c r="H175" s="49"/>
      <c r="I175" s="50"/>
      <c r="J175" s="48"/>
      <c r="K175" s="49"/>
      <c r="L175" s="50"/>
      <c r="M175" s="49"/>
      <c r="N175" s="49"/>
      <c r="O175" s="49"/>
      <c r="P175" s="48"/>
      <c r="Q175" s="49"/>
      <c r="R175" s="50"/>
      <c r="S175" s="49"/>
      <c r="T175" s="49"/>
      <c r="U175" s="49"/>
      <c r="V175" s="48"/>
      <c r="W175" s="49"/>
      <c r="X175" s="50"/>
      <c r="Y175" s="49"/>
      <c r="Z175" s="49"/>
      <c r="AA175" s="50"/>
      <c r="AB175" s="55">
        <f t="shared" si="9"/>
        <v>0</v>
      </c>
      <c r="AC175" s="35"/>
    </row>
    <row r="176" spans="2:29" ht="15" hidden="1" customHeight="1" x14ac:dyDescent="0.25">
      <c r="B176" t="s">
        <v>147</v>
      </c>
      <c r="C176" s="54" t="s">
        <v>291</v>
      </c>
      <c r="D176" t="s">
        <v>340</v>
      </c>
      <c r="E176" s="35" t="s">
        <v>341</v>
      </c>
      <c r="F176" s="28">
        <v>2080</v>
      </c>
      <c r="G176" s="48"/>
      <c r="H176" s="49"/>
      <c r="I176" s="50"/>
      <c r="J176" s="48"/>
      <c r="K176" s="49"/>
      <c r="L176" s="50"/>
      <c r="M176" s="49"/>
      <c r="N176" s="49"/>
      <c r="O176" s="49"/>
      <c r="P176" s="48"/>
      <c r="Q176" s="49"/>
      <c r="R176" s="50"/>
      <c r="S176" s="49"/>
      <c r="T176" s="49"/>
      <c r="U176" s="49"/>
      <c r="V176" s="48"/>
      <c r="W176" s="49"/>
      <c r="X176" s="50"/>
      <c r="Y176" s="49"/>
      <c r="Z176" s="49"/>
      <c r="AA176" s="50"/>
      <c r="AB176" s="55">
        <f t="shared" si="9"/>
        <v>0</v>
      </c>
      <c r="AC176" s="35"/>
    </row>
    <row r="177" spans="2:29" ht="15" hidden="1" customHeight="1" x14ac:dyDescent="0.25">
      <c r="B177" t="s">
        <v>147</v>
      </c>
      <c r="C177" s="54" t="s">
        <v>291</v>
      </c>
      <c r="D177" t="s">
        <v>342</v>
      </c>
      <c r="E177" s="35" t="s">
        <v>343</v>
      </c>
      <c r="F177" s="28">
        <v>2080</v>
      </c>
      <c r="G177" s="48"/>
      <c r="H177" s="49"/>
      <c r="I177" s="50"/>
      <c r="J177" s="48"/>
      <c r="K177" s="49"/>
      <c r="L177" s="50"/>
      <c r="M177" s="49"/>
      <c r="N177" s="49"/>
      <c r="O177" s="49"/>
      <c r="P177" s="48"/>
      <c r="Q177" s="49"/>
      <c r="R177" s="50"/>
      <c r="S177" s="49"/>
      <c r="T177" s="49"/>
      <c r="U177" s="49"/>
      <c r="V177" s="48"/>
      <c r="W177" s="49"/>
      <c r="X177" s="50"/>
      <c r="Y177" s="49"/>
      <c r="Z177" s="49"/>
      <c r="AA177" s="50"/>
      <c r="AB177" s="55">
        <f t="shared" si="9"/>
        <v>0</v>
      </c>
      <c r="AC177" s="35"/>
    </row>
    <row r="178" spans="2:29" ht="15" hidden="1" customHeight="1" x14ac:dyDescent="0.25">
      <c r="B178" t="s">
        <v>147</v>
      </c>
      <c r="C178" s="54" t="s">
        <v>291</v>
      </c>
      <c r="D178" t="s">
        <v>344</v>
      </c>
      <c r="E178" s="35" t="s">
        <v>345</v>
      </c>
      <c r="F178" s="28">
        <v>2080</v>
      </c>
      <c r="G178" s="48"/>
      <c r="H178" s="49"/>
      <c r="I178" s="50"/>
      <c r="J178" s="48"/>
      <c r="K178" s="49"/>
      <c r="L178" s="50"/>
      <c r="M178" s="49"/>
      <c r="N178" s="49"/>
      <c r="O178" s="49"/>
      <c r="P178" s="48"/>
      <c r="Q178" s="49"/>
      <c r="R178" s="50"/>
      <c r="S178" s="49"/>
      <c r="T178" s="49"/>
      <c r="U178" s="49"/>
      <c r="V178" s="48"/>
      <c r="W178" s="49"/>
      <c r="X178" s="50"/>
      <c r="Y178" s="49"/>
      <c r="Z178" s="49"/>
      <c r="AA178" s="50"/>
      <c r="AB178" s="55">
        <f t="shared" si="9"/>
        <v>0</v>
      </c>
      <c r="AC178" s="35"/>
    </row>
    <row r="179" spans="2:29" hidden="1" x14ac:dyDescent="0.25">
      <c r="B179" t="s">
        <v>147</v>
      </c>
      <c r="C179" s="54" t="s">
        <v>291</v>
      </c>
      <c r="D179" t="s">
        <v>346</v>
      </c>
      <c r="E179" s="35" t="s">
        <v>347</v>
      </c>
      <c r="F179" s="28">
        <v>2080</v>
      </c>
      <c r="G179" s="48"/>
      <c r="H179" s="49"/>
      <c r="I179" s="50"/>
      <c r="J179" s="48"/>
      <c r="K179" s="49"/>
      <c r="L179" s="50"/>
      <c r="M179" s="49"/>
      <c r="N179" s="49"/>
      <c r="O179" s="49"/>
      <c r="P179" s="48"/>
      <c r="Q179" s="49"/>
      <c r="R179" s="50"/>
      <c r="S179" s="49"/>
      <c r="T179" s="49"/>
      <c r="U179" s="49"/>
      <c r="V179" s="48"/>
      <c r="W179" s="49"/>
      <c r="X179" s="50"/>
      <c r="Y179" s="49"/>
      <c r="Z179" s="49"/>
      <c r="AA179" s="50"/>
      <c r="AB179" s="55">
        <f t="shared" si="9"/>
        <v>0</v>
      </c>
      <c r="AC179" s="35"/>
    </row>
    <row r="180" spans="2:29" ht="15" hidden="1" customHeight="1" x14ac:dyDescent="0.25">
      <c r="B180" t="s">
        <v>147</v>
      </c>
      <c r="C180" s="54" t="s">
        <v>291</v>
      </c>
      <c r="D180" t="s">
        <v>348</v>
      </c>
      <c r="E180" s="35" t="s">
        <v>349</v>
      </c>
      <c r="F180" s="28">
        <v>2080</v>
      </c>
      <c r="G180" s="48"/>
      <c r="H180" s="49"/>
      <c r="I180" s="50"/>
      <c r="J180" s="48"/>
      <c r="K180" s="49"/>
      <c r="L180" s="50"/>
      <c r="M180" s="49"/>
      <c r="N180" s="49"/>
      <c r="O180" s="49"/>
      <c r="P180" s="48"/>
      <c r="Q180" s="49"/>
      <c r="R180" s="50"/>
      <c r="S180" s="49"/>
      <c r="T180" s="49"/>
      <c r="U180" s="49"/>
      <c r="V180" s="48"/>
      <c r="W180" s="49"/>
      <c r="X180" s="50"/>
      <c r="Y180" s="49"/>
      <c r="Z180" s="49"/>
      <c r="AA180" s="50"/>
      <c r="AB180" s="55">
        <f t="shared" si="9"/>
        <v>0</v>
      </c>
      <c r="AC180" s="35"/>
    </row>
    <row r="181" spans="2:29" ht="15" hidden="1" customHeight="1" x14ac:dyDescent="0.25">
      <c r="B181" t="s">
        <v>147</v>
      </c>
      <c r="C181" s="54" t="s">
        <v>291</v>
      </c>
      <c r="D181" t="s">
        <v>350</v>
      </c>
      <c r="E181" s="35" t="s">
        <v>351</v>
      </c>
      <c r="F181" s="28">
        <v>2080</v>
      </c>
      <c r="G181" s="48"/>
      <c r="H181" s="49"/>
      <c r="I181" s="50"/>
      <c r="J181" s="48"/>
      <c r="K181" s="49"/>
      <c r="L181" s="50"/>
      <c r="M181" s="49"/>
      <c r="N181" s="49"/>
      <c r="O181" s="49"/>
      <c r="P181" s="48"/>
      <c r="Q181" s="49"/>
      <c r="R181" s="50"/>
      <c r="S181" s="49"/>
      <c r="T181" s="49"/>
      <c r="U181" s="49"/>
      <c r="V181" s="48"/>
      <c r="W181" s="49"/>
      <c r="X181" s="50"/>
      <c r="Y181" s="49"/>
      <c r="Z181" s="49"/>
      <c r="AA181" s="50"/>
      <c r="AB181" s="55">
        <f t="shared" si="9"/>
        <v>0</v>
      </c>
      <c r="AC181" s="35"/>
    </row>
    <row r="182" spans="2:29" hidden="1" x14ac:dyDescent="0.25">
      <c r="B182" t="s">
        <v>147</v>
      </c>
      <c r="C182" s="54" t="s">
        <v>291</v>
      </c>
      <c r="D182" t="s">
        <v>352</v>
      </c>
      <c r="E182" s="35" t="s">
        <v>353</v>
      </c>
      <c r="F182" s="28">
        <v>2080</v>
      </c>
      <c r="G182" s="48"/>
      <c r="H182" s="49"/>
      <c r="I182" s="50"/>
      <c r="J182" s="48"/>
      <c r="K182" s="49"/>
      <c r="L182" s="50"/>
      <c r="M182" s="49"/>
      <c r="N182" s="49"/>
      <c r="O182" s="49"/>
      <c r="P182" s="48"/>
      <c r="Q182" s="49"/>
      <c r="R182" s="50"/>
      <c r="S182" s="49"/>
      <c r="T182" s="49"/>
      <c r="U182" s="49"/>
      <c r="V182" s="48"/>
      <c r="W182" s="49"/>
      <c r="X182" s="50"/>
      <c r="Y182" s="49"/>
      <c r="Z182" s="49"/>
      <c r="AA182" s="50"/>
      <c r="AB182" s="55">
        <f t="shared" si="9"/>
        <v>0</v>
      </c>
      <c r="AC182" s="35"/>
    </row>
    <row r="183" spans="2:29" hidden="1" x14ac:dyDescent="0.25">
      <c r="B183" t="s">
        <v>147</v>
      </c>
      <c r="C183" s="54"/>
      <c r="D183" t="s">
        <v>158</v>
      </c>
      <c r="E183" s="35" t="s">
        <v>159</v>
      </c>
      <c r="F183" s="28">
        <v>1920</v>
      </c>
      <c r="G183" s="48"/>
      <c r="H183" s="49"/>
      <c r="I183" s="50"/>
      <c r="J183" s="48"/>
      <c r="K183" s="49"/>
      <c r="L183" s="50"/>
      <c r="M183" s="49"/>
      <c r="N183" s="49"/>
      <c r="O183" s="49"/>
      <c r="P183" s="48"/>
      <c r="Q183" s="49"/>
      <c r="R183" s="50"/>
      <c r="S183" s="49"/>
      <c r="T183" s="49"/>
      <c r="U183" s="49"/>
      <c r="V183" s="48"/>
      <c r="W183" s="49"/>
      <c r="X183" s="50"/>
      <c r="Y183" s="49"/>
      <c r="Z183" s="49"/>
      <c r="AA183" s="50"/>
      <c r="AB183" s="55">
        <f t="shared" si="9"/>
        <v>0</v>
      </c>
      <c r="AC183" s="35"/>
    </row>
    <row r="184" spans="2:29" hidden="1" x14ac:dyDescent="0.25">
      <c r="B184" t="s">
        <v>147</v>
      </c>
      <c r="C184" s="54"/>
      <c r="D184" t="s">
        <v>160</v>
      </c>
      <c r="E184" s="35" t="s">
        <v>161</v>
      </c>
      <c r="F184" s="28">
        <v>1920</v>
      </c>
      <c r="G184" s="48"/>
      <c r="H184" s="49"/>
      <c r="I184" s="50"/>
      <c r="J184" s="48"/>
      <c r="K184" s="49"/>
      <c r="L184" s="50"/>
      <c r="M184" s="49"/>
      <c r="N184" s="49"/>
      <c r="O184" s="49"/>
      <c r="P184" s="48"/>
      <c r="Q184" s="49"/>
      <c r="R184" s="50"/>
      <c r="S184" s="49"/>
      <c r="T184" s="49"/>
      <c r="U184" s="49"/>
      <c r="V184" s="48"/>
      <c r="W184" s="49"/>
      <c r="X184" s="50"/>
      <c r="Y184" s="49"/>
      <c r="Z184" s="49"/>
      <c r="AA184" s="50"/>
      <c r="AB184" s="55">
        <f t="shared" si="9"/>
        <v>0</v>
      </c>
      <c r="AC184" s="35"/>
    </row>
    <row r="185" spans="2:29" hidden="1" x14ac:dyDescent="0.25">
      <c r="C185" s="54"/>
      <c r="D185" t="s">
        <v>178</v>
      </c>
      <c r="E185" s="35" t="s">
        <v>307</v>
      </c>
      <c r="F185" s="28">
        <v>1920</v>
      </c>
      <c r="G185" s="48"/>
      <c r="H185" s="49"/>
      <c r="I185" s="50"/>
      <c r="J185" s="48"/>
      <c r="K185" s="49"/>
      <c r="L185" s="50"/>
      <c r="M185" s="49"/>
      <c r="N185" s="49"/>
      <c r="O185" s="49"/>
      <c r="P185" s="48"/>
      <c r="Q185" s="49"/>
      <c r="R185" s="50"/>
      <c r="S185" s="49"/>
      <c r="T185" s="49"/>
      <c r="U185" s="49"/>
      <c r="V185" s="48"/>
      <c r="W185" s="49"/>
      <c r="X185" s="50"/>
      <c r="Y185" s="49"/>
      <c r="Z185" s="49"/>
      <c r="AA185" s="50"/>
      <c r="AB185" s="55">
        <f t="shared" si="9"/>
        <v>0</v>
      </c>
      <c r="AC185" s="35"/>
    </row>
    <row r="186" spans="2:29" hidden="1" x14ac:dyDescent="0.25">
      <c r="C186" s="54"/>
      <c r="D186" t="s">
        <v>182</v>
      </c>
      <c r="E186" s="35" t="s">
        <v>183</v>
      </c>
      <c r="F186" s="28">
        <v>1920</v>
      </c>
      <c r="G186" s="48"/>
      <c r="H186" s="49"/>
      <c r="I186" s="50"/>
      <c r="J186" s="48"/>
      <c r="K186" s="49"/>
      <c r="L186" s="50"/>
      <c r="M186" s="49"/>
      <c r="N186" s="49"/>
      <c r="O186" s="49"/>
      <c r="P186" s="48"/>
      <c r="Q186" s="49"/>
      <c r="R186" s="50"/>
      <c r="S186" s="49"/>
      <c r="T186" s="49"/>
      <c r="U186" s="49"/>
      <c r="V186" s="48"/>
      <c r="W186" s="49"/>
      <c r="X186" s="50"/>
      <c r="Y186" s="49"/>
      <c r="Z186" s="49"/>
      <c r="AA186" s="50"/>
      <c r="AB186" s="55">
        <f t="shared" si="9"/>
        <v>0</v>
      </c>
      <c r="AC186" s="35"/>
    </row>
    <row r="187" spans="2:29" hidden="1" x14ac:dyDescent="0.25">
      <c r="B187" t="s">
        <v>147</v>
      </c>
      <c r="C187" s="54"/>
      <c r="D187" t="s">
        <v>308</v>
      </c>
      <c r="E187" s="35" t="s">
        <v>309</v>
      </c>
      <c r="F187" s="28">
        <v>1920</v>
      </c>
      <c r="G187" s="48"/>
      <c r="H187" s="49"/>
      <c r="I187" s="50"/>
      <c r="J187" s="48"/>
      <c r="K187" s="49"/>
      <c r="L187" s="50"/>
      <c r="M187" s="49"/>
      <c r="N187" s="49"/>
      <c r="O187" s="49"/>
      <c r="P187" s="48"/>
      <c r="Q187" s="49"/>
      <c r="R187" s="50"/>
      <c r="S187" s="49"/>
      <c r="T187" s="49"/>
      <c r="U187" s="49"/>
      <c r="V187" s="48"/>
      <c r="W187" s="49"/>
      <c r="X187" s="50"/>
      <c r="Y187" s="49"/>
      <c r="Z187" s="49"/>
      <c r="AA187" s="50"/>
      <c r="AB187" s="55">
        <f t="shared" si="9"/>
        <v>0</v>
      </c>
      <c r="AC187" s="35"/>
    </row>
    <row r="188" spans="2:29" hidden="1" x14ac:dyDescent="0.25">
      <c r="B188" t="s">
        <v>147</v>
      </c>
      <c r="C188" s="54"/>
      <c r="D188" t="s">
        <v>198</v>
      </c>
      <c r="E188" s="35" t="s">
        <v>199</v>
      </c>
      <c r="F188" s="28">
        <v>1920</v>
      </c>
      <c r="G188" s="48"/>
      <c r="H188" s="49"/>
      <c r="I188" s="50"/>
      <c r="J188" s="48"/>
      <c r="K188" s="49"/>
      <c r="L188" s="50"/>
      <c r="M188" s="49"/>
      <c r="N188" s="49"/>
      <c r="O188" s="49"/>
      <c r="P188" s="48"/>
      <c r="Q188" s="49"/>
      <c r="R188" s="50"/>
      <c r="S188" s="49"/>
      <c r="T188" s="49"/>
      <c r="U188" s="49"/>
      <c r="V188" s="48"/>
      <c r="W188" s="49"/>
      <c r="X188" s="50"/>
      <c r="Y188" s="49"/>
      <c r="Z188" s="49"/>
      <c r="AA188" s="50"/>
      <c r="AB188" s="55">
        <f t="shared" si="9"/>
        <v>0</v>
      </c>
      <c r="AC188" s="35"/>
    </row>
    <row r="189" spans="2:29" hidden="1" x14ac:dyDescent="0.25">
      <c r="B189" t="s">
        <v>147</v>
      </c>
      <c r="C189" s="54"/>
      <c r="D189" t="s">
        <v>200</v>
      </c>
      <c r="E189" s="35" t="s">
        <v>201</v>
      </c>
      <c r="F189" s="28">
        <v>1920</v>
      </c>
      <c r="G189" s="48"/>
      <c r="H189" s="49"/>
      <c r="I189" s="50"/>
      <c r="J189" s="48"/>
      <c r="K189" s="49"/>
      <c r="L189" s="50"/>
      <c r="M189" s="49"/>
      <c r="N189" s="49"/>
      <c r="O189" s="49"/>
      <c r="P189" s="48"/>
      <c r="Q189" s="49"/>
      <c r="R189" s="50"/>
      <c r="S189" s="49"/>
      <c r="T189" s="49"/>
      <c r="U189" s="49"/>
      <c r="V189" s="48"/>
      <c r="W189" s="49"/>
      <c r="X189" s="50"/>
      <c r="Y189" s="49"/>
      <c r="Z189" s="49"/>
      <c r="AA189" s="50"/>
      <c r="AB189" s="55">
        <f t="shared" si="9"/>
        <v>0</v>
      </c>
      <c r="AC189" s="35"/>
    </row>
    <row r="190" spans="2:29" hidden="1" x14ac:dyDescent="0.25">
      <c r="C190" s="54"/>
      <c r="D190" t="s">
        <v>354</v>
      </c>
      <c r="E190" s="35" t="s">
        <v>355</v>
      </c>
      <c r="F190" s="28">
        <v>1300</v>
      </c>
      <c r="G190" s="48"/>
      <c r="H190" s="49"/>
      <c r="I190" s="50"/>
      <c r="J190" s="48"/>
      <c r="K190" s="49"/>
      <c r="L190" s="50"/>
      <c r="M190" s="49"/>
      <c r="N190" s="49"/>
      <c r="O190" s="49"/>
      <c r="P190" s="48"/>
      <c r="Q190" s="49"/>
      <c r="R190" s="50"/>
      <c r="S190" s="49"/>
      <c r="T190" s="49"/>
      <c r="U190" s="49"/>
      <c r="V190" s="48"/>
      <c r="W190" s="49"/>
      <c r="X190" s="50"/>
      <c r="Y190" s="49"/>
      <c r="Z190" s="49"/>
      <c r="AA190" s="50"/>
      <c r="AB190" s="55">
        <f t="shared" si="9"/>
        <v>0</v>
      </c>
      <c r="AC190" s="35"/>
    </row>
    <row r="191" spans="2:29" hidden="1" x14ac:dyDescent="0.25">
      <c r="C191" s="54"/>
      <c r="D191" t="s">
        <v>356</v>
      </c>
      <c r="E191" s="35" t="s">
        <v>357</v>
      </c>
      <c r="F191" s="28">
        <v>1500</v>
      </c>
      <c r="G191" s="48"/>
      <c r="H191" s="49"/>
      <c r="I191" s="50"/>
      <c r="J191" s="48"/>
      <c r="K191" s="49"/>
      <c r="L191" s="50"/>
      <c r="M191" s="49"/>
      <c r="N191" s="49"/>
      <c r="O191" s="49"/>
      <c r="P191" s="48"/>
      <c r="Q191" s="49"/>
      <c r="R191" s="50"/>
      <c r="S191" s="49"/>
      <c r="T191" s="49"/>
      <c r="U191" s="49"/>
      <c r="V191" s="48"/>
      <c r="W191" s="49"/>
      <c r="X191" s="50"/>
      <c r="Y191" s="49"/>
      <c r="Z191" s="49"/>
      <c r="AA191" s="50"/>
      <c r="AB191" s="55">
        <f t="shared" si="9"/>
        <v>0</v>
      </c>
      <c r="AC191" s="35"/>
    </row>
    <row r="192" spans="2:29" hidden="1" x14ac:dyDescent="0.25">
      <c r="C192" s="54"/>
      <c r="D192" t="s">
        <v>358</v>
      </c>
      <c r="E192" s="35" t="s">
        <v>359</v>
      </c>
      <c r="F192" s="28">
        <v>1500</v>
      </c>
      <c r="G192" s="48"/>
      <c r="H192" s="49"/>
      <c r="I192" s="50"/>
      <c r="J192" s="48"/>
      <c r="K192" s="49"/>
      <c r="L192" s="50"/>
      <c r="M192" s="49"/>
      <c r="N192" s="49"/>
      <c r="O192" s="49"/>
      <c r="P192" s="48"/>
      <c r="Q192" s="49"/>
      <c r="R192" s="50"/>
      <c r="S192" s="49"/>
      <c r="T192" s="49"/>
      <c r="U192" s="49"/>
      <c r="V192" s="48"/>
      <c r="W192" s="49"/>
      <c r="X192" s="50"/>
      <c r="Y192" s="49"/>
      <c r="Z192" s="49"/>
      <c r="AA192" s="50"/>
      <c r="AB192" s="55">
        <f t="shared" si="9"/>
        <v>0</v>
      </c>
      <c r="AC192" s="35"/>
    </row>
    <row r="193" spans="2:29" hidden="1" x14ac:dyDescent="0.25">
      <c r="C193" s="54"/>
      <c r="D193" t="s">
        <v>354</v>
      </c>
      <c r="E193" s="35" t="s">
        <v>355</v>
      </c>
      <c r="F193" s="28">
        <v>1300</v>
      </c>
      <c r="G193" s="48"/>
      <c r="H193" s="49"/>
      <c r="I193" s="50"/>
      <c r="J193" s="48"/>
      <c r="K193" s="49"/>
      <c r="L193" s="50"/>
      <c r="M193" s="49"/>
      <c r="N193" s="49"/>
      <c r="O193" s="49"/>
      <c r="P193" s="48"/>
      <c r="Q193" s="49"/>
      <c r="R193" s="50"/>
      <c r="S193" s="49"/>
      <c r="T193" s="49"/>
      <c r="U193" s="49"/>
      <c r="V193" s="48"/>
      <c r="W193" s="49"/>
      <c r="X193" s="50"/>
      <c r="Y193" s="49"/>
      <c r="Z193" s="49"/>
      <c r="AA193" s="50"/>
      <c r="AB193" s="55">
        <f t="shared" si="9"/>
        <v>0</v>
      </c>
      <c r="AC193" s="62"/>
    </row>
    <row r="194" spans="2:29" hidden="1" x14ac:dyDescent="0.25">
      <c r="B194" t="s">
        <v>147</v>
      </c>
      <c r="C194" s="54"/>
      <c r="D194" t="s">
        <v>180</v>
      </c>
      <c r="E194" s="35" t="s">
        <v>181</v>
      </c>
      <c r="F194" s="28">
        <v>1920</v>
      </c>
      <c r="G194" s="48"/>
      <c r="H194" s="49"/>
      <c r="I194" s="50"/>
      <c r="J194" s="48"/>
      <c r="K194" s="49"/>
      <c r="L194" s="50"/>
      <c r="M194" s="49"/>
      <c r="N194" s="49"/>
      <c r="O194" s="49"/>
      <c r="P194" s="48"/>
      <c r="Q194" s="49"/>
      <c r="R194" s="50"/>
      <c r="S194" s="49"/>
      <c r="T194" s="49"/>
      <c r="U194" s="49"/>
      <c r="V194" s="48"/>
      <c r="W194" s="49"/>
      <c r="X194" s="50"/>
      <c r="Y194" s="49"/>
      <c r="Z194" s="49"/>
      <c r="AA194" s="50"/>
      <c r="AB194" s="55">
        <f t="shared" si="9"/>
        <v>0</v>
      </c>
      <c r="AC194" s="35"/>
    </row>
    <row r="195" spans="2:29" hidden="1" x14ac:dyDescent="0.25">
      <c r="B195" t="s">
        <v>147</v>
      </c>
      <c r="C195" s="54" t="s">
        <v>291</v>
      </c>
      <c r="D195" t="s">
        <v>166</v>
      </c>
      <c r="E195" s="35" t="s">
        <v>167</v>
      </c>
      <c r="F195" s="28">
        <v>973</v>
      </c>
      <c r="G195" s="48"/>
      <c r="H195" s="49"/>
      <c r="I195" s="50"/>
      <c r="J195" s="48"/>
      <c r="K195" s="49"/>
      <c r="L195" s="50"/>
      <c r="M195" s="49"/>
      <c r="N195" s="49"/>
      <c r="O195" s="49"/>
      <c r="P195" s="48"/>
      <c r="Q195" s="49"/>
      <c r="R195" s="50"/>
      <c r="S195" s="49"/>
      <c r="T195" s="49"/>
      <c r="U195" s="49"/>
      <c r="V195" s="48"/>
      <c r="W195" s="49"/>
      <c r="X195" s="50"/>
      <c r="Y195" s="49"/>
      <c r="Z195" s="49"/>
      <c r="AA195" s="50"/>
      <c r="AB195" s="55">
        <f t="shared" ref="AB195:AB215" si="10">SUM(G195:AA195)*F195</f>
        <v>0</v>
      </c>
      <c r="AC195" s="57"/>
    </row>
    <row r="196" spans="2:29" ht="15" hidden="1" customHeight="1" x14ac:dyDescent="0.25">
      <c r="B196" t="s">
        <v>147</v>
      </c>
      <c r="C196" s="54" t="s">
        <v>291</v>
      </c>
      <c r="D196" t="s">
        <v>168</v>
      </c>
      <c r="E196" s="35" t="s">
        <v>169</v>
      </c>
      <c r="F196" s="28">
        <v>973</v>
      </c>
      <c r="G196" s="48"/>
      <c r="H196" s="49"/>
      <c r="I196" s="50"/>
      <c r="J196" s="48"/>
      <c r="K196" s="49"/>
      <c r="L196" s="50"/>
      <c r="M196" s="49"/>
      <c r="N196" s="49"/>
      <c r="O196" s="49"/>
      <c r="P196" s="48"/>
      <c r="Q196" s="49"/>
      <c r="R196" s="50"/>
      <c r="S196" s="49"/>
      <c r="T196" s="49"/>
      <c r="U196" s="49"/>
      <c r="V196" s="48"/>
      <c r="W196" s="49"/>
      <c r="X196" s="50"/>
      <c r="Y196" s="49"/>
      <c r="Z196" s="49"/>
      <c r="AA196" s="50"/>
      <c r="AB196" s="55">
        <f t="shared" si="10"/>
        <v>0</v>
      </c>
      <c r="AC196" s="57"/>
    </row>
    <row r="197" spans="2:29" ht="15" hidden="1" customHeight="1" x14ac:dyDescent="0.25">
      <c r="B197" t="s">
        <v>147</v>
      </c>
      <c r="C197" s="54" t="s">
        <v>291</v>
      </c>
      <c r="D197" t="s">
        <v>170</v>
      </c>
      <c r="E197" s="35" t="s">
        <v>171</v>
      </c>
      <c r="F197" s="28">
        <v>973</v>
      </c>
      <c r="G197" s="48"/>
      <c r="H197" s="49"/>
      <c r="I197" s="50"/>
      <c r="J197" s="48"/>
      <c r="K197" s="49"/>
      <c r="L197" s="50"/>
      <c r="M197" s="49"/>
      <c r="N197" s="49"/>
      <c r="O197" s="49"/>
      <c r="P197" s="48"/>
      <c r="Q197" s="49"/>
      <c r="R197" s="50"/>
      <c r="S197" s="49"/>
      <c r="T197" s="49"/>
      <c r="U197" s="49"/>
      <c r="V197" s="48"/>
      <c r="W197" s="49"/>
      <c r="X197" s="50"/>
      <c r="Y197" s="49"/>
      <c r="Z197" s="49"/>
      <c r="AA197" s="50"/>
      <c r="AB197" s="55">
        <f t="shared" si="10"/>
        <v>0</v>
      </c>
      <c r="AC197" s="35"/>
    </row>
    <row r="198" spans="2:29" ht="15" hidden="1" customHeight="1" x14ac:dyDescent="0.25">
      <c r="B198" t="s">
        <v>147</v>
      </c>
      <c r="C198" s="54" t="s">
        <v>291</v>
      </c>
      <c r="D198" t="s">
        <v>172</v>
      </c>
      <c r="E198" s="35" t="s">
        <v>173</v>
      </c>
      <c r="F198" s="28">
        <v>973</v>
      </c>
      <c r="G198" s="48"/>
      <c r="H198" s="49"/>
      <c r="I198" s="50"/>
      <c r="J198" s="48"/>
      <c r="K198" s="49"/>
      <c r="L198" s="50"/>
      <c r="M198" s="49"/>
      <c r="N198" s="49"/>
      <c r="O198" s="49"/>
      <c r="P198" s="48"/>
      <c r="Q198" s="49"/>
      <c r="R198" s="50"/>
      <c r="S198" s="49"/>
      <c r="T198" s="49"/>
      <c r="U198" s="49"/>
      <c r="V198" s="48"/>
      <c r="W198" s="49"/>
      <c r="X198" s="50"/>
      <c r="Y198" s="49"/>
      <c r="Z198" s="49"/>
      <c r="AA198" s="50"/>
      <c r="AB198" s="55">
        <f t="shared" si="10"/>
        <v>0</v>
      </c>
      <c r="AC198" s="35"/>
    </row>
    <row r="199" spans="2:29" ht="15" hidden="1" customHeight="1" x14ac:dyDescent="0.25">
      <c r="B199" t="s">
        <v>147</v>
      </c>
      <c r="C199" s="54" t="s">
        <v>291</v>
      </c>
      <c r="D199" t="s">
        <v>174</v>
      </c>
      <c r="E199" s="35" t="s">
        <v>175</v>
      </c>
      <c r="F199" s="28">
        <v>973</v>
      </c>
      <c r="G199" s="48"/>
      <c r="H199" s="49"/>
      <c r="I199" s="50"/>
      <c r="J199" s="48"/>
      <c r="K199" s="49"/>
      <c r="L199" s="50"/>
      <c r="M199" s="49"/>
      <c r="N199" s="49"/>
      <c r="O199" s="49"/>
      <c r="P199" s="48"/>
      <c r="Q199" s="49"/>
      <c r="R199" s="50"/>
      <c r="S199" s="49"/>
      <c r="T199" s="49"/>
      <c r="U199" s="49"/>
      <c r="V199" s="48"/>
      <c r="W199" s="49"/>
      <c r="X199" s="50"/>
      <c r="Y199" s="49"/>
      <c r="Z199" s="49"/>
      <c r="AA199" s="50"/>
      <c r="AB199" s="55">
        <f t="shared" si="10"/>
        <v>0</v>
      </c>
      <c r="AC199" s="35"/>
    </row>
    <row r="200" spans="2:29" ht="15" hidden="1" customHeight="1" x14ac:dyDescent="0.25">
      <c r="B200" t="s">
        <v>360</v>
      </c>
      <c r="C200" s="54" t="s">
        <v>291</v>
      </c>
      <c r="D200" t="s">
        <v>361</v>
      </c>
      <c r="E200" s="35" t="s">
        <v>362</v>
      </c>
      <c r="F200" s="28">
        <v>973</v>
      </c>
      <c r="G200" s="48"/>
      <c r="H200" s="49"/>
      <c r="I200" s="50"/>
      <c r="J200" s="48"/>
      <c r="K200" s="49"/>
      <c r="L200" s="50"/>
      <c r="M200" s="49"/>
      <c r="N200" s="49"/>
      <c r="O200" s="49"/>
      <c r="P200" s="48"/>
      <c r="Q200" s="49"/>
      <c r="R200" s="50"/>
      <c r="S200" s="49"/>
      <c r="T200" s="49"/>
      <c r="U200" s="49"/>
      <c r="V200" s="48"/>
      <c r="W200" s="49"/>
      <c r="X200" s="50"/>
      <c r="Y200" s="49"/>
      <c r="Z200" s="49"/>
      <c r="AA200" s="50"/>
      <c r="AB200" s="55">
        <f t="shared" si="10"/>
        <v>0</v>
      </c>
      <c r="AC200" s="35"/>
    </row>
    <row r="201" spans="2:29" ht="15" hidden="1" customHeight="1" x14ac:dyDescent="0.25">
      <c r="B201" t="s">
        <v>360</v>
      </c>
      <c r="C201" s="54" t="s">
        <v>291</v>
      </c>
      <c r="D201" t="s">
        <v>363</v>
      </c>
      <c r="E201" s="35" t="s">
        <v>364</v>
      </c>
      <c r="F201" s="28">
        <v>973</v>
      </c>
      <c r="G201" s="48"/>
      <c r="H201" s="49"/>
      <c r="I201" s="50"/>
      <c r="J201" s="48"/>
      <c r="K201" s="49"/>
      <c r="L201" s="50"/>
      <c r="M201" s="49"/>
      <c r="N201" s="49"/>
      <c r="O201" s="49"/>
      <c r="P201" s="48"/>
      <c r="Q201" s="49"/>
      <c r="R201" s="50"/>
      <c r="S201" s="49"/>
      <c r="T201" s="49"/>
      <c r="U201" s="49"/>
      <c r="V201" s="48"/>
      <c r="W201" s="49"/>
      <c r="X201" s="50"/>
      <c r="Y201" s="49"/>
      <c r="Z201" s="49"/>
      <c r="AA201" s="50"/>
      <c r="AB201" s="55">
        <f t="shared" si="10"/>
        <v>0</v>
      </c>
      <c r="AC201" s="35"/>
    </row>
    <row r="202" spans="2:29" ht="15" hidden="1" customHeight="1" x14ac:dyDescent="0.25">
      <c r="B202" t="s">
        <v>360</v>
      </c>
      <c r="C202" s="54" t="s">
        <v>291</v>
      </c>
      <c r="D202" t="s">
        <v>365</v>
      </c>
      <c r="E202" s="35" t="s">
        <v>366</v>
      </c>
      <c r="F202" s="28">
        <v>973</v>
      </c>
      <c r="G202" s="48"/>
      <c r="H202" s="49"/>
      <c r="I202" s="50"/>
      <c r="J202" s="48"/>
      <c r="K202" s="49"/>
      <c r="L202" s="50"/>
      <c r="M202" s="49"/>
      <c r="N202" s="49"/>
      <c r="O202" s="49"/>
      <c r="P202" s="48"/>
      <c r="Q202" s="49"/>
      <c r="R202" s="50"/>
      <c r="S202" s="49"/>
      <c r="T202" s="49"/>
      <c r="U202" s="49"/>
      <c r="V202" s="48"/>
      <c r="W202" s="49"/>
      <c r="X202" s="50"/>
      <c r="Y202" s="49"/>
      <c r="Z202" s="49"/>
      <c r="AA202" s="50"/>
      <c r="AB202" s="55">
        <f t="shared" si="10"/>
        <v>0</v>
      </c>
      <c r="AC202" s="35"/>
    </row>
    <row r="203" spans="2:29" ht="15" hidden="1" customHeight="1" x14ac:dyDescent="0.25">
      <c r="B203" t="s">
        <v>360</v>
      </c>
      <c r="C203" s="54" t="s">
        <v>291</v>
      </c>
      <c r="D203" t="s">
        <v>367</v>
      </c>
      <c r="E203" s="35" t="s">
        <v>368</v>
      </c>
      <c r="F203" s="28">
        <v>973</v>
      </c>
      <c r="G203" s="48"/>
      <c r="H203" s="49"/>
      <c r="I203" s="50"/>
      <c r="J203" s="48"/>
      <c r="K203" s="49"/>
      <c r="L203" s="50"/>
      <c r="M203" s="49"/>
      <c r="N203" s="49"/>
      <c r="O203" s="50"/>
      <c r="P203" s="49"/>
      <c r="Q203" s="49"/>
      <c r="R203" s="50"/>
      <c r="S203" s="49"/>
      <c r="T203" s="49"/>
      <c r="U203" s="49"/>
      <c r="V203" s="48"/>
      <c r="W203" s="49"/>
      <c r="X203" s="50"/>
      <c r="Y203" s="49"/>
      <c r="Z203" s="49"/>
      <c r="AA203" s="50"/>
      <c r="AB203" s="55">
        <f t="shared" si="10"/>
        <v>0</v>
      </c>
      <c r="AC203" s="35"/>
    </row>
    <row r="204" spans="2:29" ht="15" hidden="1" customHeight="1" x14ac:dyDescent="0.25">
      <c r="B204" t="s">
        <v>360</v>
      </c>
      <c r="C204" s="54" t="s">
        <v>291</v>
      </c>
      <c r="D204" t="s">
        <v>369</v>
      </c>
      <c r="E204" s="35" t="s">
        <v>370</v>
      </c>
      <c r="F204" s="28">
        <v>1404</v>
      </c>
      <c r="G204" s="48"/>
      <c r="H204" s="49"/>
      <c r="I204" s="50"/>
      <c r="J204" s="48"/>
      <c r="K204" s="49"/>
      <c r="L204" s="50"/>
      <c r="M204" s="49"/>
      <c r="N204" s="49"/>
      <c r="O204" s="50"/>
      <c r="P204" s="49"/>
      <c r="Q204" s="49"/>
      <c r="R204" s="50"/>
      <c r="S204" s="49"/>
      <c r="T204" s="52"/>
      <c r="U204" s="49"/>
      <c r="V204" s="48"/>
      <c r="W204" s="49"/>
      <c r="X204" s="50"/>
      <c r="Y204" s="49"/>
      <c r="Z204" s="49"/>
      <c r="AA204" s="50"/>
      <c r="AB204" s="55">
        <f t="shared" si="10"/>
        <v>0</v>
      </c>
      <c r="AC204" s="62"/>
    </row>
    <row r="205" spans="2:29" ht="15" hidden="1" customHeight="1" x14ac:dyDescent="0.25">
      <c r="B205" t="s">
        <v>360</v>
      </c>
      <c r="C205" s="54"/>
      <c r="D205" t="s">
        <v>371</v>
      </c>
      <c r="E205" s="35" t="s">
        <v>372</v>
      </c>
      <c r="F205" s="28">
        <v>1123</v>
      </c>
      <c r="G205" s="48"/>
      <c r="H205" s="49"/>
      <c r="I205" s="50"/>
      <c r="J205" s="49"/>
      <c r="K205" s="49"/>
      <c r="L205" s="49"/>
      <c r="M205" s="48"/>
      <c r="N205" s="49"/>
      <c r="O205" s="50"/>
      <c r="P205" s="49"/>
      <c r="Q205" s="49"/>
      <c r="R205" s="50"/>
      <c r="S205" s="49"/>
      <c r="T205" s="49"/>
      <c r="U205" s="49"/>
      <c r="V205" s="48"/>
      <c r="W205" s="49"/>
      <c r="X205" s="50"/>
      <c r="Y205" s="49"/>
      <c r="Z205" s="49"/>
      <c r="AA205" s="50"/>
      <c r="AB205" s="55">
        <f t="shared" si="10"/>
        <v>0</v>
      </c>
      <c r="AC205" s="62"/>
    </row>
    <row r="206" spans="2:29" ht="15" hidden="1" customHeight="1" x14ac:dyDescent="0.25">
      <c r="B206" t="s">
        <v>360</v>
      </c>
      <c r="C206" s="54"/>
      <c r="D206" s="78" t="s">
        <v>373</v>
      </c>
      <c r="E206" s="35" t="s">
        <v>374</v>
      </c>
      <c r="F206" s="28">
        <v>2800</v>
      </c>
      <c r="G206" s="48"/>
      <c r="H206" s="49"/>
      <c r="I206" s="50"/>
      <c r="J206" s="48"/>
      <c r="K206" s="49"/>
      <c r="L206" s="50"/>
      <c r="M206" s="49"/>
      <c r="N206" s="49"/>
      <c r="O206" s="49"/>
      <c r="P206" s="48"/>
      <c r="Q206" s="49"/>
      <c r="R206" s="50"/>
      <c r="S206" s="49"/>
      <c r="T206" s="49"/>
      <c r="U206" s="49"/>
      <c r="V206" s="48"/>
      <c r="W206" s="49"/>
      <c r="X206" s="50"/>
      <c r="Y206" s="49"/>
      <c r="Z206" s="49"/>
      <c r="AA206" s="50"/>
      <c r="AB206" s="55">
        <f t="shared" si="10"/>
        <v>0</v>
      </c>
      <c r="AC206" s="35"/>
    </row>
    <row r="207" spans="2:29" ht="15" hidden="1" customHeight="1" x14ac:dyDescent="0.25">
      <c r="B207" t="s">
        <v>360</v>
      </c>
      <c r="C207" s="54" t="s">
        <v>291</v>
      </c>
      <c r="D207" t="s">
        <v>375</v>
      </c>
      <c r="E207" s="35" t="s">
        <v>376</v>
      </c>
      <c r="F207" s="28">
        <v>842</v>
      </c>
      <c r="G207" s="48"/>
      <c r="H207" s="49"/>
      <c r="I207" s="50"/>
      <c r="J207" s="48"/>
      <c r="K207" s="49"/>
      <c r="L207" s="50"/>
      <c r="M207" s="49"/>
      <c r="N207" s="49"/>
      <c r="O207" s="49"/>
      <c r="P207" s="48"/>
      <c r="Q207" s="49"/>
      <c r="R207" s="50"/>
      <c r="S207" s="49"/>
      <c r="T207" s="49"/>
      <c r="U207" s="49"/>
      <c r="V207" s="48"/>
      <c r="W207" s="49"/>
      <c r="X207" s="50"/>
      <c r="Y207" s="49"/>
      <c r="Z207" s="49"/>
      <c r="AA207" s="50"/>
      <c r="AB207" s="55">
        <f t="shared" si="10"/>
        <v>0</v>
      </c>
      <c r="AC207" s="35"/>
    </row>
    <row r="208" spans="2:29" ht="15" hidden="1" customHeight="1" x14ac:dyDescent="0.25">
      <c r="B208" t="s">
        <v>360</v>
      </c>
      <c r="C208" s="54" t="s">
        <v>291</v>
      </c>
      <c r="D208" t="s">
        <v>377</v>
      </c>
      <c r="E208" s="35" t="s">
        <v>378</v>
      </c>
      <c r="F208" s="28">
        <v>1112</v>
      </c>
      <c r="G208" s="48"/>
      <c r="H208" s="49"/>
      <c r="I208" s="50"/>
      <c r="J208" s="48"/>
      <c r="K208" s="49"/>
      <c r="L208" s="50"/>
      <c r="M208" s="49"/>
      <c r="N208" s="49"/>
      <c r="O208" s="49"/>
      <c r="P208" s="48"/>
      <c r="Q208" s="49"/>
      <c r="R208" s="50"/>
      <c r="S208" s="49"/>
      <c r="T208" s="49"/>
      <c r="U208" s="49"/>
      <c r="V208" s="48"/>
      <c r="W208" s="49"/>
      <c r="X208" s="50"/>
      <c r="Y208" s="49"/>
      <c r="Z208" s="49"/>
      <c r="AA208" s="50"/>
      <c r="AB208" s="55">
        <f t="shared" si="10"/>
        <v>0</v>
      </c>
      <c r="AC208" s="35"/>
    </row>
    <row r="209" spans="2:32" ht="15" hidden="1" customHeight="1" x14ac:dyDescent="0.25">
      <c r="B209" t="s">
        <v>360</v>
      </c>
      <c r="C209" s="54" t="s">
        <v>291</v>
      </c>
      <c r="D209" t="s">
        <v>379</v>
      </c>
      <c r="E209" s="35" t="s">
        <v>380</v>
      </c>
      <c r="F209" s="28">
        <v>1112</v>
      </c>
      <c r="G209" s="48"/>
      <c r="H209" s="49"/>
      <c r="I209" s="50"/>
      <c r="J209" s="48"/>
      <c r="K209" s="49"/>
      <c r="L209" s="50"/>
      <c r="M209" s="49"/>
      <c r="N209" s="49"/>
      <c r="O209" s="49"/>
      <c r="P209" s="48"/>
      <c r="Q209" s="49"/>
      <c r="R209" s="50"/>
      <c r="S209" s="49"/>
      <c r="T209" s="49"/>
      <c r="U209" s="49"/>
      <c r="V209" s="48"/>
      <c r="W209" s="49"/>
      <c r="X209" s="50"/>
      <c r="Y209" s="49"/>
      <c r="Z209" s="49"/>
      <c r="AA209" s="50"/>
      <c r="AB209" s="55">
        <f t="shared" si="10"/>
        <v>0</v>
      </c>
      <c r="AC209" s="35"/>
    </row>
    <row r="210" spans="2:32" ht="15" hidden="1" customHeight="1" x14ac:dyDescent="0.25">
      <c r="B210" t="s">
        <v>360</v>
      </c>
      <c r="C210" s="54" t="s">
        <v>291</v>
      </c>
      <c r="D210" t="s">
        <v>381</v>
      </c>
      <c r="E210" s="35" t="s">
        <v>382</v>
      </c>
      <c r="F210" s="28">
        <v>1112</v>
      </c>
      <c r="G210" s="48"/>
      <c r="H210" s="49"/>
      <c r="I210" s="50"/>
      <c r="J210" s="48"/>
      <c r="K210" s="49"/>
      <c r="L210" s="50"/>
      <c r="M210" s="49"/>
      <c r="N210" s="49"/>
      <c r="O210" s="49"/>
      <c r="P210" s="48"/>
      <c r="Q210" s="49"/>
      <c r="R210" s="50"/>
      <c r="S210" s="49"/>
      <c r="T210" s="49"/>
      <c r="U210" s="49"/>
      <c r="V210" s="48"/>
      <c r="W210" s="49"/>
      <c r="X210" s="50"/>
      <c r="Y210" s="49"/>
      <c r="Z210" s="49"/>
      <c r="AA210" s="50"/>
      <c r="AB210" s="55">
        <f t="shared" si="10"/>
        <v>0</v>
      </c>
      <c r="AC210" s="35"/>
    </row>
    <row r="211" spans="2:32" ht="15" hidden="1" customHeight="1" x14ac:dyDescent="0.25">
      <c r="B211" t="s">
        <v>360</v>
      </c>
      <c r="C211" s="54" t="s">
        <v>291</v>
      </c>
      <c r="D211" t="s">
        <v>383</v>
      </c>
      <c r="E211" s="35" t="s">
        <v>384</v>
      </c>
      <c r="F211" s="28">
        <v>1112</v>
      </c>
      <c r="G211" s="48"/>
      <c r="H211" s="49"/>
      <c r="I211" s="50"/>
      <c r="J211" s="48"/>
      <c r="K211" s="49"/>
      <c r="L211" s="50"/>
      <c r="M211" s="49"/>
      <c r="N211" s="49"/>
      <c r="O211" s="49"/>
      <c r="P211" s="48"/>
      <c r="Q211" s="49"/>
      <c r="R211" s="50"/>
      <c r="S211" s="49"/>
      <c r="T211" s="49"/>
      <c r="U211" s="49"/>
      <c r="V211" s="48"/>
      <c r="W211" s="49"/>
      <c r="X211" s="50"/>
      <c r="Y211" s="49"/>
      <c r="Z211" s="49"/>
      <c r="AA211" s="50"/>
      <c r="AB211" s="55">
        <f t="shared" si="10"/>
        <v>0</v>
      </c>
      <c r="AC211" s="35"/>
    </row>
    <row r="212" spans="2:32" ht="15" hidden="1" customHeight="1" x14ac:dyDescent="0.25">
      <c r="B212" t="s">
        <v>360</v>
      </c>
      <c r="C212" s="54" t="s">
        <v>291</v>
      </c>
      <c r="D212" t="s">
        <v>356</v>
      </c>
      <c r="E212" s="35" t="s">
        <v>357</v>
      </c>
      <c r="F212" s="28">
        <v>1500</v>
      </c>
      <c r="G212" s="48"/>
      <c r="H212" s="49"/>
      <c r="I212" s="50"/>
      <c r="J212" s="48"/>
      <c r="K212" s="49"/>
      <c r="L212" s="50"/>
      <c r="M212" s="49"/>
      <c r="N212" s="49"/>
      <c r="O212" s="49"/>
      <c r="P212" s="48"/>
      <c r="Q212" s="49"/>
      <c r="R212" s="50"/>
      <c r="S212" s="49"/>
      <c r="T212" s="49"/>
      <c r="U212" s="50"/>
      <c r="V212" s="52"/>
      <c r="W212" s="49"/>
      <c r="X212" s="50"/>
      <c r="Y212" s="49"/>
      <c r="Z212" s="49"/>
      <c r="AA212" s="50"/>
      <c r="AB212" s="55">
        <f t="shared" si="10"/>
        <v>0</v>
      </c>
      <c r="AC212" s="35"/>
    </row>
    <row r="213" spans="2:32" ht="15" hidden="1" customHeight="1" x14ac:dyDescent="0.25">
      <c r="B213" t="s">
        <v>360</v>
      </c>
      <c r="C213" s="54" t="s">
        <v>291</v>
      </c>
      <c r="D213" t="s">
        <v>358</v>
      </c>
      <c r="E213" s="35" t="s">
        <v>359</v>
      </c>
      <c r="F213" s="28">
        <v>1500</v>
      </c>
      <c r="G213" s="48"/>
      <c r="H213" s="49"/>
      <c r="I213" s="50"/>
      <c r="J213" s="48"/>
      <c r="K213" s="49"/>
      <c r="L213" s="50"/>
      <c r="M213" s="49"/>
      <c r="N213" s="49"/>
      <c r="O213" s="49"/>
      <c r="P213" s="48"/>
      <c r="Q213" s="49"/>
      <c r="R213" s="50"/>
      <c r="S213" s="49"/>
      <c r="T213" s="49"/>
      <c r="U213" s="49"/>
      <c r="V213" s="48"/>
      <c r="W213" s="49"/>
      <c r="X213" s="50"/>
      <c r="Y213" s="49"/>
      <c r="Z213" s="49"/>
      <c r="AA213" s="50"/>
      <c r="AB213" s="55">
        <f t="shared" si="10"/>
        <v>0</v>
      </c>
      <c r="AC213" s="35"/>
    </row>
    <row r="214" spans="2:32" ht="15" hidden="1" customHeight="1" x14ac:dyDescent="0.25">
      <c r="B214" t="s">
        <v>360</v>
      </c>
      <c r="C214" s="54" t="s">
        <v>291</v>
      </c>
      <c r="D214" t="s">
        <v>385</v>
      </c>
      <c r="E214" s="35" t="s">
        <v>386</v>
      </c>
      <c r="F214" s="28">
        <v>1440</v>
      </c>
      <c r="G214" s="48"/>
      <c r="H214" s="49"/>
      <c r="I214" s="50"/>
      <c r="J214" s="48"/>
      <c r="K214" s="49"/>
      <c r="L214" s="50"/>
      <c r="M214" s="49"/>
      <c r="N214" s="49"/>
      <c r="O214" s="49"/>
      <c r="P214" s="48"/>
      <c r="Q214" s="49"/>
      <c r="R214" s="50"/>
      <c r="S214" s="49"/>
      <c r="T214" s="49"/>
      <c r="U214" s="49"/>
      <c r="V214" s="48"/>
      <c r="W214" s="49"/>
      <c r="X214" s="50"/>
      <c r="Y214" s="49"/>
      <c r="Z214" s="49"/>
      <c r="AA214" s="50"/>
      <c r="AB214" s="55">
        <f t="shared" si="10"/>
        <v>0</v>
      </c>
      <c r="AC214" s="35"/>
    </row>
    <row r="215" spans="2:32" ht="15" hidden="1" customHeight="1" x14ac:dyDescent="0.25">
      <c r="B215" t="s">
        <v>360</v>
      </c>
      <c r="C215" s="54" t="s">
        <v>291</v>
      </c>
      <c r="D215" t="s">
        <v>354</v>
      </c>
      <c r="E215" s="35" t="s">
        <v>355</v>
      </c>
      <c r="F215" s="28">
        <v>1300</v>
      </c>
      <c r="G215" s="48"/>
      <c r="H215" s="49"/>
      <c r="I215" s="50"/>
      <c r="J215" s="48"/>
      <c r="K215" s="49"/>
      <c r="L215" s="50"/>
      <c r="M215" s="49"/>
      <c r="N215" s="49"/>
      <c r="O215" s="49"/>
      <c r="P215" s="48"/>
      <c r="Q215" s="49"/>
      <c r="R215" s="50"/>
      <c r="S215" s="49"/>
      <c r="U215" s="49"/>
      <c r="V215" s="48"/>
      <c r="W215" s="49"/>
      <c r="X215" s="50"/>
      <c r="Y215" s="49"/>
      <c r="Z215" s="49"/>
      <c r="AA215" s="50"/>
      <c r="AB215" s="55">
        <f t="shared" si="10"/>
        <v>0</v>
      </c>
      <c r="AC215" s="35"/>
    </row>
    <row r="216" spans="2:32" ht="15" hidden="1" customHeight="1" x14ac:dyDescent="0.25">
      <c r="B216" t="s">
        <v>147</v>
      </c>
      <c r="C216" s="54" t="s">
        <v>387</v>
      </c>
      <c r="D216" t="s">
        <v>176</v>
      </c>
      <c r="E216" s="35" t="s">
        <v>177</v>
      </c>
      <c r="F216" s="28">
        <v>1920</v>
      </c>
      <c r="G216" s="48"/>
      <c r="H216" s="49"/>
      <c r="I216" s="50"/>
      <c r="J216" s="48"/>
      <c r="K216" s="49"/>
      <c r="L216" s="50"/>
      <c r="M216" s="49"/>
      <c r="N216" s="49"/>
      <c r="O216" s="50"/>
      <c r="P216" s="49"/>
      <c r="Q216" s="49"/>
      <c r="R216" s="50"/>
      <c r="S216" s="49"/>
      <c r="T216" s="49"/>
      <c r="U216" s="49"/>
      <c r="V216" s="48"/>
      <c r="W216" s="49"/>
      <c r="X216" s="50"/>
      <c r="Y216" s="49"/>
      <c r="Z216" s="49"/>
      <c r="AA216" s="50"/>
      <c r="AB216" s="55">
        <f t="shared" ref="AB216:AB225" si="11">SUM(G216:AA216)*F216</f>
        <v>0</v>
      </c>
      <c r="AC216" s="35"/>
    </row>
    <row r="217" spans="2:32" ht="15" hidden="1" customHeight="1" x14ac:dyDescent="0.25">
      <c r="B217" t="s">
        <v>147</v>
      </c>
      <c r="C217" s="54" t="s">
        <v>387</v>
      </c>
      <c r="D217" t="s">
        <v>178</v>
      </c>
      <c r="E217" s="35" t="s">
        <v>179</v>
      </c>
      <c r="F217" s="28">
        <v>1920</v>
      </c>
      <c r="G217" s="48"/>
      <c r="H217" s="49"/>
      <c r="I217" s="50"/>
      <c r="J217" s="48"/>
      <c r="K217" s="49"/>
      <c r="L217" s="50"/>
      <c r="M217" s="49"/>
      <c r="N217" s="49"/>
      <c r="O217" s="49"/>
      <c r="P217" s="48"/>
      <c r="Q217" s="49"/>
      <c r="R217" s="50"/>
      <c r="S217" s="49"/>
      <c r="T217" s="49"/>
      <c r="U217" s="49"/>
      <c r="V217" s="48"/>
      <c r="W217" s="49"/>
      <c r="X217" s="50"/>
      <c r="Y217" s="49"/>
      <c r="Z217" s="49"/>
      <c r="AA217" s="50"/>
      <c r="AB217" s="55">
        <f t="shared" si="11"/>
        <v>0</v>
      </c>
      <c r="AC217" s="35"/>
    </row>
    <row r="218" spans="2:32" ht="15" hidden="1" customHeight="1" x14ac:dyDescent="0.25">
      <c r="B218" t="s">
        <v>147</v>
      </c>
      <c r="C218" s="54" t="s">
        <v>387</v>
      </c>
      <c r="D218" t="s">
        <v>180</v>
      </c>
      <c r="E218" s="35" t="s">
        <v>181</v>
      </c>
      <c r="F218" s="28">
        <v>1920</v>
      </c>
      <c r="G218" s="48"/>
      <c r="H218" s="49"/>
      <c r="I218" s="50"/>
      <c r="J218" s="48"/>
      <c r="K218" s="49"/>
      <c r="L218" s="50"/>
      <c r="M218" s="49"/>
      <c r="N218" s="49"/>
      <c r="O218" s="49"/>
      <c r="P218" s="48"/>
      <c r="Q218" s="49"/>
      <c r="R218" s="50"/>
      <c r="S218" s="49"/>
      <c r="T218" s="49"/>
      <c r="U218" s="49"/>
      <c r="V218" s="48"/>
      <c r="W218" s="49"/>
      <c r="X218" s="50"/>
      <c r="Y218" s="49"/>
      <c r="Z218" s="49"/>
      <c r="AA218" s="50"/>
      <c r="AB218" s="55">
        <f t="shared" si="11"/>
        <v>0</v>
      </c>
      <c r="AC218" s="35"/>
    </row>
    <row r="219" spans="2:32" ht="15" hidden="1" customHeight="1" x14ac:dyDescent="0.25">
      <c r="B219" t="s">
        <v>147</v>
      </c>
      <c r="C219" s="54" t="s">
        <v>387</v>
      </c>
      <c r="D219" t="s">
        <v>182</v>
      </c>
      <c r="E219" s="35" t="s">
        <v>183</v>
      </c>
      <c r="F219" s="28">
        <v>1920</v>
      </c>
      <c r="G219" s="48"/>
      <c r="H219" s="49"/>
      <c r="I219" s="50"/>
      <c r="J219" s="48"/>
      <c r="K219" s="49"/>
      <c r="L219" s="50"/>
      <c r="M219" s="49"/>
      <c r="N219" s="49"/>
      <c r="O219" s="49"/>
      <c r="P219" s="48"/>
      <c r="Q219" s="49"/>
      <c r="R219" s="50"/>
      <c r="S219" s="49"/>
      <c r="T219" s="49"/>
      <c r="U219" s="49"/>
      <c r="V219" s="48"/>
      <c r="W219" s="49"/>
      <c r="X219" s="50"/>
      <c r="Y219" s="49"/>
      <c r="Z219" s="49"/>
      <c r="AA219" s="50"/>
      <c r="AB219" s="55">
        <f t="shared" si="11"/>
        <v>0</v>
      </c>
      <c r="AC219" s="35"/>
    </row>
    <row r="220" spans="2:32" ht="15" hidden="1" customHeight="1" x14ac:dyDescent="0.25">
      <c r="B220" t="s">
        <v>147</v>
      </c>
      <c r="C220" s="54" t="s">
        <v>387</v>
      </c>
      <c r="D220" t="s">
        <v>184</v>
      </c>
      <c r="E220" s="35" t="s">
        <v>185</v>
      </c>
      <c r="F220" s="28">
        <v>1920</v>
      </c>
      <c r="G220" s="48"/>
      <c r="H220" s="49"/>
      <c r="I220" s="50"/>
      <c r="J220" s="48"/>
      <c r="K220" s="49"/>
      <c r="L220" s="50"/>
      <c r="M220" s="49"/>
      <c r="N220" s="49"/>
      <c r="O220" s="49"/>
      <c r="P220" s="48"/>
      <c r="Q220" s="49"/>
      <c r="R220" s="50"/>
      <c r="S220" s="49"/>
      <c r="T220" s="49"/>
      <c r="U220" s="49"/>
      <c r="V220" s="48"/>
      <c r="W220" s="49"/>
      <c r="X220" s="50"/>
      <c r="Y220" s="49"/>
      <c r="Z220" s="49"/>
      <c r="AA220" s="50"/>
      <c r="AB220" s="55">
        <f t="shared" si="11"/>
        <v>0</v>
      </c>
      <c r="AC220" s="35"/>
    </row>
    <row r="221" spans="2:32" ht="15" hidden="1" customHeight="1" x14ac:dyDescent="0.25">
      <c r="B221" t="s">
        <v>147</v>
      </c>
      <c r="C221" s="54" t="s">
        <v>387</v>
      </c>
      <c r="D221" t="s">
        <v>186</v>
      </c>
      <c r="E221" s="35" t="s">
        <v>187</v>
      </c>
      <c r="F221" s="28">
        <v>1920</v>
      </c>
      <c r="G221" s="48"/>
      <c r="H221" s="49"/>
      <c r="I221" s="50"/>
      <c r="J221" s="48"/>
      <c r="K221" s="49"/>
      <c r="L221" s="50"/>
      <c r="M221" s="49"/>
      <c r="N221" s="49"/>
      <c r="O221" s="49"/>
      <c r="P221" s="48"/>
      <c r="Q221" s="49"/>
      <c r="R221" s="50"/>
      <c r="S221" s="49"/>
      <c r="T221" s="49"/>
      <c r="U221" s="49"/>
      <c r="V221" s="48"/>
      <c r="W221" s="49"/>
      <c r="X221" s="50"/>
      <c r="Y221" s="49"/>
      <c r="Z221" s="49"/>
      <c r="AA221" s="50"/>
      <c r="AB221" s="55">
        <f t="shared" si="11"/>
        <v>0</v>
      </c>
      <c r="AC221" s="35"/>
    </row>
    <row r="222" spans="2:32" ht="15" hidden="1" customHeight="1" x14ac:dyDescent="0.25">
      <c r="B222" t="s">
        <v>147</v>
      </c>
      <c r="C222" s="54" t="s">
        <v>387</v>
      </c>
      <c r="D222" t="s">
        <v>188</v>
      </c>
      <c r="E222" s="35" t="s">
        <v>189</v>
      </c>
      <c r="F222" s="28">
        <v>1920</v>
      </c>
      <c r="G222" s="48"/>
      <c r="H222" s="49"/>
      <c r="I222" s="50"/>
      <c r="J222" s="48"/>
      <c r="K222" s="49"/>
      <c r="L222" s="50"/>
      <c r="M222" s="49"/>
      <c r="N222" s="49"/>
      <c r="O222" s="49"/>
      <c r="P222" s="48"/>
      <c r="Q222" s="49"/>
      <c r="R222" s="50"/>
      <c r="S222" s="49"/>
      <c r="T222" s="49"/>
      <c r="U222" s="49"/>
      <c r="V222" s="48"/>
      <c r="W222" s="49"/>
      <c r="X222" s="50"/>
      <c r="Y222" s="49"/>
      <c r="Z222" s="49"/>
      <c r="AA222" s="50"/>
      <c r="AB222" s="55">
        <f t="shared" si="11"/>
        <v>0</v>
      </c>
      <c r="AC222" s="35"/>
    </row>
    <row r="223" spans="2:32" ht="15" hidden="1" customHeight="1" x14ac:dyDescent="0.25">
      <c r="B223" t="s">
        <v>147</v>
      </c>
      <c r="C223" s="54" t="s">
        <v>387</v>
      </c>
      <c r="D223" t="s">
        <v>388</v>
      </c>
      <c r="E223" s="35" t="s">
        <v>100</v>
      </c>
      <c r="F223" s="28">
        <v>648</v>
      </c>
      <c r="G223" s="48"/>
      <c r="H223" s="49"/>
      <c r="I223" s="50"/>
      <c r="J223" s="48"/>
      <c r="K223" s="49"/>
      <c r="L223" s="50"/>
      <c r="M223" s="49"/>
      <c r="N223" s="49"/>
      <c r="P223" s="48"/>
      <c r="Q223" s="49"/>
      <c r="R223" s="50"/>
      <c r="S223" s="49"/>
      <c r="T223" s="49"/>
      <c r="U223" s="49"/>
      <c r="V223" s="48"/>
      <c r="W223" s="49"/>
      <c r="X223" s="50"/>
      <c r="Y223" s="49"/>
      <c r="Z223" s="49"/>
      <c r="AA223" s="50"/>
      <c r="AB223" s="55">
        <f t="shared" si="11"/>
        <v>0</v>
      </c>
      <c r="AD223" s="49"/>
      <c r="AE223" s="49"/>
      <c r="AF223" s="49"/>
    </row>
    <row r="224" spans="2:32" ht="15" hidden="1" customHeight="1" x14ac:dyDescent="0.25">
      <c r="B224" t="s">
        <v>147</v>
      </c>
      <c r="C224" s="54" t="s">
        <v>387</v>
      </c>
      <c r="D224" t="s">
        <v>158</v>
      </c>
      <c r="E224" s="35" t="s">
        <v>159</v>
      </c>
      <c r="F224" s="28">
        <v>1920</v>
      </c>
      <c r="G224" s="48"/>
      <c r="H224" s="49"/>
      <c r="I224" s="50"/>
      <c r="J224" s="48"/>
      <c r="K224" s="49"/>
      <c r="L224" s="50"/>
      <c r="M224" s="49"/>
      <c r="N224" s="49"/>
      <c r="O224" s="49"/>
      <c r="P224" s="48"/>
      <c r="Q224" s="49"/>
      <c r="R224" s="50"/>
      <c r="S224" s="49"/>
      <c r="T224" s="49"/>
      <c r="U224" s="49"/>
      <c r="V224" s="48"/>
      <c r="W224" s="49"/>
      <c r="X224" s="50"/>
      <c r="Y224" s="49"/>
      <c r="Z224" s="49"/>
      <c r="AA224" s="50"/>
      <c r="AB224" s="55">
        <f t="shared" si="11"/>
        <v>0</v>
      </c>
      <c r="AC224" s="35"/>
    </row>
    <row r="225" spans="2:29" ht="15" hidden="1" customHeight="1" x14ac:dyDescent="0.25">
      <c r="B225" t="s">
        <v>147</v>
      </c>
      <c r="C225" s="54" t="s">
        <v>387</v>
      </c>
      <c r="D225" t="s">
        <v>160</v>
      </c>
      <c r="E225" s="35" t="s">
        <v>161</v>
      </c>
      <c r="F225" s="28">
        <v>1920</v>
      </c>
      <c r="G225" s="48"/>
      <c r="H225" s="49"/>
      <c r="I225" s="50"/>
      <c r="J225" s="48"/>
      <c r="K225" s="49"/>
      <c r="L225" s="50"/>
      <c r="M225" s="49"/>
      <c r="N225" s="49"/>
      <c r="O225" s="50"/>
      <c r="P225" s="49"/>
      <c r="Q225" s="49"/>
      <c r="R225" s="50"/>
      <c r="S225" s="49"/>
      <c r="T225" s="49"/>
      <c r="U225" s="49"/>
      <c r="V225" s="48"/>
      <c r="W225" s="49"/>
      <c r="X225" s="50"/>
      <c r="Y225" s="49"/>
      <c r="Z225" s="49"/>
      <c r="AA225" s="50"/>
      <c r="AB225" s="55">
        <f t="shared" si="11"/>
        <v>0</v>
      </c>
      <c r="AC225" s="35"/>
    </row>
    <row r="226" spans="2:29" ht="15" hidden="1" customHeight="1" x14ac:dyDescent="0.25">
      <c r="B226" t="s">
        <v>147</v>
      </c>
      <c r="C226" s="54" t="s">
        <v>387</v>
      </c>
      <c r="D226" t="s">
        <v>176</v>
      </c>
      <c r="E226" s="35" t="s">
        <v>177</v>
      </c>
      <c r="F226" s="28">
        <v>1920</v>
      </c>
      <c r="G226" s="48"/>
      <c r="H226" s="49"/>
      <c r="I226" s="50"/>
      <c r="J226" s="48"/>
      <c r="K226" s="49"/>
      <c r="L226" s="50"/>
      <c r="M226" s="49"/>
      <c r="N226" s="49"/>
      <c r="O226" s="49"/>
      <c r="P226" s="48"/>
      <c r="Q226" s="49"/>
      <c r="R226" s="50"/>
      <c r="S226" s="49"/>
      <c r="T226" s="49"/>
      <c r="U226" s="49"/>
      <c r="V226" s="48"/>
      <c r="W226" s="49"/>
      <c r="X226" s="50"/>
      <c r="Y226" s="49"/>
      <c r="Z226" s="49"/>
      <c r="AA226" s="50"/>
      <c r="AB226" s="55">
        <f t="shared" ref="AB226:AB251" si="12">SUM(G226:AA226)*F226</f>
        <v>0</v>
      </c>
      <c r="AC226" s="35"/>
    </row>
    <row r="227" spans="2:29" ht="15" hidden="1" customHeight="1" x14ac:dyDescent="0.25">
      <c r="B227" t="s">
        <v>147</v>
      </c>
      <c r="C227" s="54" t="s">
        <v>387</v>
      </c>
      <c r="D227" t="s">
        <v>178</v>
      </c>
      <c r="E227" s="35" t="s">
        <v>179</v>
      </c>
      <c r="F227" s="28">
        <v>1920</v>
      </c>
      <c r="G227" s="48"/>
      <c r="H227" s="49"/>
      <c r="I227" s="50"/>
      <c r="J227" s="48"/>
      <c r="K227" s="49"/>
      <c r="L227" s="50"/>
      <c r="M227" s="49"/>
      <c r="N227" s="49"/>
      <c r="O227" s="50"/>
      <c r="P227" s="49"/>
      <c r="Q227" s="49"/>
      <c r="R227" s="50"/>
      <c r="S227" s="49"/>
      <c r="T227" s="49"/>
      <c r="U227" s="50"/>
      <c r="V227" s="49"/>
      <c r="W227" s="49"/>
      <c r="X227" s="50"/>
      <c r="Y227" s="49"/>
      <c r="Z227" s="49"/>
      <c r="AA227" s="50"/>
      <c r="AB227" s="55">
        <f t="shared" si="12"/>
        <v>0</v>
      </c>
      <c r="AC227" s="35"/>
    </row>
    <row r="228" spans="2:29" ht="15" hidden="1" customHeight="1" x14ac:dyDescent="0.25">
      <c r="B228" t="s">
        <v>147</v>
      </c>
      <c r="C228" s="54" t="s">
        <v>387</v>
      </c>
      <c r="D228" t="s">
        <v>180</v>
      </c>
      <c r="E228" s="35" t="s">
        <v>181</v>
      </c>
      <c r="F228" s="28">
        <v>1920</v>
      </c>
      <c r="G228" s="48"/>
      <c r="H228" s="49"/>
      <c r="I228" s="50"/>
      <c r="J228" s="48"/>
      <c r="K228" s="49"/>
      <c r="L228" s="50"/>
      <c r="M228" s="49"/>
      <c r="N228" s="49"/>
      <c r="O228" s="49"/>
      <c r="P228" s="48"/>
      <c r="Q228" s="49"/>
      <c r="R228" s="50"/>
      <c r="S228" s="49"/>
      <c r="T228" s="49"/>
      <c r="U228" s="50"/>
      <c r="V228" s="49"/>
      <c r="W228" s="49"/>
      <c r="X228" s="50"/>
      <c r="Y228" s="49"/>
      <c r="Z228" s="49"/>
      <c r="AA228" s="50"/>
      <c r="AB228" s="55">
        <f t="shared" si="12"/>
        <v>0</v>
      </c>
      <c r="AC228" s="35"/>
    </row>
    <row r="229" spans="2:29" ht="15" hidden="1" customHeight="1" x14ac:dyDescent="0.25">
      <c r="B229" t="s">
        <v>147</v>
      </c>
      <c r="C229" s="54" t="s">
        <v>387</v>
      </c>
      <c r="D229" t="s">
        <v>182</v>
      </c>
      <c r="E229" s="35" t="s">
        <v>183</v>
      </c>
      <c r="F229" s="28">
        <v>1920</v>
      </c>
      <c r="G229" s="48"/>
      <c r="H229" s="49"/>
      <c r="I229" s="50"/>
      <c r="J229" s="48"/>
      <c r="K229" s="49"/>
      <c r="L229" s="50"/>
      <c r="M229" s="49"/>
      <c r="N229" s="49"/>
      <c r="O229" s="49"/>
      <c r="P229" s="48"/>
      <c r="Q229" s="49"/>
      <c r="R229" s="50"/>
      <c r="S229" s="49"/>
      <c r="T229" s="49"/>
      <c r="U229" s="50"/>
      <c r="V229" s="49"/>
      <c r="W229" s="80"/>
      <c r="X229" s="81"/>
      <c r="Y229" s="80"/>
      <c r="Z229" s="80"/>
      <c r="AA229" s="80"/>
      <c r="AB229" s="55">
        <f t="shared" si="12"/>
        <v>0</v>
      </c>
      <c r="AC229" s="35"/>
    </row>
    <row r="230" spans="2:29" ht="15" hidden="1" customHeight="1" x14ac:dyDescent="0.25">
      <c r="B230" t="s">
        <v>147</v>
      </c>
      <c r="C230" s="54" t="s">
        <v>387</v>
      </c>
      <c r="D230" t="s">
        <v>184</v>
      </c>
      <c r="E230" s="35" t="s">
        <v>185</v>
      </c>
      <c r="F230" s="28">
        <v>1920</v>
      </c>
      <c r="G230" s="48"/>
      <c r="H230" s="49"/>
      <c r="I230" s="50"/>
      <c r="J230" s="48"/>
      <c r="K230" s="49"/>
      <c r="L230" s="50"/>
      <c r="M230" s="49"/>
      <c r="N230" s="49"/>
      <c r="O230" s="49"/>
      <c r="P230" s="48"/>
      <c r="Q230" s="49"/>
      <c r="R230" s="50"/>
      <c r="S230" s="49"/>
      <c r="T230" s="49"/>
      <c r="U230" s="49"/>
      <c r="V230" s="48"/>
      <c r="W230" s="49"/>
      <c r="X230" s="50"/>
      <c r="Y230" s="49"/>
      <c r="Z230" s="49"/>
      <c r="AA230" s="50"/>
      <c r="AB230" s="55">
        <f t="shared" si="12"/>
        <v>0</v>
      </c>
      <c r="AC230" s="35"/>
    </row>
    <row r="231" spans="2:29" ht="15" hidden="1" customHeight="1" x14ac:dyDescent="0.25">
      <c r="B231" t="s">
        <v>147</v>
      </c>
      <c r="C231" s="54" t="s">
        <v>387</v>
      </c>
      <c r="D231" t="s">
        <v>186</v>
      </c>
      <c r="E231" s="35" t="s">
        <v>187</v>
      </c>
      <c r="F231" s="28">
        <v>1920</v>
      </c>
      <c r="G231" s="48"/>
      <c r="H231" s="49"/>
      <c r="I231" s="50"/>
      <c r="J231" s="48"/>
      <c r="K231" s="49"/>
      <c r="L231" s="50"/>
      <c r="M231" s="49"/>
      <c r="N231" s="49"/>
      <c r="O231" s="49"/>
      <c r="P231" s="48"/>
      <c r="Q231" s="49"/>
      <c r="R231" s="50"/>
      <c r="S231" s="49"/>
      <c r="T231" s="49"/>
      <c r="U231" s="49"/>
      <c r="V231" s="48"/>
      <c r="W231" s="49"/>
      <c r="X231" s="50"/>
      <c r="Y231" s="49"/>
      <c r="Z231" s="49"/>
      <c r="AA231" s="50"/>
      <c r="AB231" s="55">
        <f t="shared" si="12"/>
        <v>0</v>
      </c>
      <c r="AC231" s="35"/>
    </row>
    <row r="232" spans="2:29" ht="15" hidden="1" customHeight="1" x14ac:dyDescent="0.25">
      <c r="B232" t="s">
        <v>147</v>
      </c>
      <c r="C232" s="54" t="s">
        <v>387</v>
      </c>
      <c r="D232" t="s">
        <v>188</v>
      </c>
      <c r="E232" s="35" t="s">
        <v>189</v>
      </c>
      <c r="F232" s="28">
        <v>1920</v>
      </c>
      <c r="G232" s="48"/>
      <c r="H232" s="49"/>
      <c r="I232" s="50"/>
      <c r="J232" s="48"/>
      <c r="K232" s="49"/>
      <c r="L232" s="50"/>
      <c r="M232" s="49"/>
      <c r="N232" s="49"/>
      <c r="O232" s="50"/>
      <c r="P232" s="48"/>
      <c r="Q232" s="49"/>
      <c r="R232" s="50"/>
      <c r="S232" s="49"/>
      <c r="T232" s="49"/>
      <c r="U232" s="49"/>
      <c r="V232" s="48"/>
      <c r="W232" s="49"/>
      <c r="X232" s="50"/>
      <c r="Y232" s="49"/>
      <c r="Z232" s="49"/>
      <c r="AA232" s="50"/>
      <c r="AB232" s="55">
        <f t="shared" si="12"/>
        <v>0</v>
      </c>
      <c r="AC232" s="35"/>
    </row>
    <row r="233" spans="2:29" ht="15" hidden="1" customHeight="1" x14ac:dyDescent="0.25">
      <c r="C233" s="54"/>
      <c r="D233" t="s">
        <v>178</v>
      </c>
      <c r="E233" s="35" t="s">
        <v>307</v>
      </c>
      <c r="F233" s="28">
        <v>1920</v>
      </c>
      <c r="G233" s="48"/>
      <c r="H233" s="49"/>
      <c r="I233" s="50"/>
      <c r="J233" s="48"/>
      <c r="K233" s="49"/>
      <c r="L233" s="50"/>
      <c r="M233" s="49"/>
      <c r="N233" s="49"/>
      <c r="O233" s="49"/>
      <c r="P233" s="48"/>
      <c r="Q233" s="49"/>
      <c r="R233" s="50"/>
      <c r="S233" s="49"/>
      <c r="T233" s="49"/>
      <c r="U233" s="49"/>
      <c r="V233" s="48"/>
      <c r="W233" s="49"/>
      <c r="X233" s="50"/>
      <c r="Y233" s="49"/>
      <c r="Z233" s="49"/>
      <c r="AA233" s="50"/>
      <c r="AB233" s="55">
        <f t="shared" si="12"/>
        <v>0</v>
      </c>
      <c r="AC233" s="35"/>
    </row>
    <row r="234" spans="2:29" ht="15" hidden="1" customHeight="1" x14ac:dyDescent="0.25">
      <c r="C234" s="54"/>
      <c r="D234" t="s">
        <v>182</v>
      </c>
      <c r="E234" s="35" t="s">
        <v>183</v>
      </c>
      <c r="F234" s="28">
        <v>1920</v>
      </c>
      <c r="G234" s="48"/>
      <c r="H234" s="49"/>
      <c r="I234" s="50"/>
      <c r="J234" s="48"/>
      <c r="K234" s="49"/>
      <c r="L234" s="50"/>
      <c r="M234" s="49"/>
      <c r="N234" s="49"/>
      <c r="O234" s="49"/>
      <c r="P234" s="48"/>
      <c r="Q234" s="49"/>
      <c r="R234" s="50"/>
      <c r="S234" s="49"/>
      <c r="T234" s="49"/>
      <c r="U234" s="49"/>
      <c r="V234" s="48"/>
      <c r="W234" s="49"/>
      <c r="X234" s="50"/>
      <c r="Y234" s="49"/>
      <c r="Z234" s="49"/>
      <c r="AA234" s="50"/>
      <c r="AB234" s="55">
        <f t="shared" si="12"/>
        <v>0</v>
      </c>
      <c r="AC234" s="35"/>
    </row>
    <row r="235" spans="2:29" ht="15" hidden="1" customHeight="1" x14ac:dyDescent="0.25">
      <c r="B235" t="s">
        <v>147</v>
      </c>
      <c r="C235" s="54" t="s">
        <v>387</v>
      </c>
      <c r="D235" t="s">
        <v>389</v>
      </c>
      <c r="E235" s="35" t="s">
        <v>390</v>
      </c>
      <c r="F235" s="28">
        <v>550</v>
      </c>
      <c r="G235" s="48"/>
      <c r="H235" s="49"/>
      <c r="I235" s="50"/>
      <c r="J235" s="48"/>
      <c r="K235" s="49"/>
      <c r="L235" s="50"/>
      <c r="M235" s="49"/>
      <c r="N235" s="49"/>
      <c r="O235" s="50"/>
      <c r="P235" s="48"/>
      <c r="Q235" s="49"/>
      <c r="R235" s="50"/>
      <c r="S235" s="49"/>
      <c r="T235" s="49"/>
      <c r="U235" s="49"/>
      <c r="V235" s="48"/>
      <c r="W235" s="49"/>
      <c r="X235" s="50"/>
      <c r="Y235" s="49"/>
      <c r="Z235" s="49"/>
      <c r="AA235" s="50"/>
      <c r="AB235" s="55">
        <f t="shared" si="12"/>
        <v>0</v>
      </c>
      <c r="AC235" s="35"/>
    </row>
    <row r="236" spans="2:29" ht="15" hidden="1" customHeight="1" x14ac:dyDescent="0.25">
      <c r="C236" s="54"/>
      <c r="D236" t="s">
        <v>391</v>
      </c>
      <c r="E236" s="35" t="s">
        <v>392</v>
      </c>
      <c r="F236" s="28">
        <v>700</v>
      </c>
      <c r="G236" s="48"/>
      <c r="H236" s="49"/>
      <c r="I236" s="50"/>
      <c r="K236" s="49"/>
      <c r="L236" s="50"/>
      <c r="M236" s="49"/>
      <c r="N236" s="49"/>
      <c r="O236" s="49"/>
      <c r="P236" s="48"/>
      <c r="Q236" s="49"/>
      <c r="R236" s="49"/>
      <c r="S236" s="48"/>
      <c r="T236" s="49"/>
      <c r="U236" s="49"/>
      <c r="V236" s="48"/>
      <c r="W236" s="49"/>
      <c r="X236" s="49"/>
      <c r="Y236" s="48"/>
      <c r="Z236" s="49"/>
      <c r="AA236" s="49"/>
      <c r="AB236" s="55">
        <f t="shared" si="12"/>
        <v>0</v>
      </c>
      <c r="AC236" s="35"/>
    </row>
    <row r="237" spans="2:29" ht="15" hidden="1" customHeight="1" x14ac:dyDescent="0.25">
      <c r="B237" t="s">
        <v>147</v>
      </c>
      <c r="C237" s="54" t="s">
        <v>387</v>
      </c>
      <c r="D237" t="s">
        <v>158</v>
      </c>
      <c r="E237" s="35" t="s">
        <v>159</v>
      </c>
      <c r="F237" s="28">
        <v>1920</v>
      </c>
      <c r="G237" s="48"/>
      <c r="H237" s="49"/>
      <c r="I237" s="50"/>
      <c r="J237" s="48"/>
      <c r="K237" s="49"/>
      <c r="L237" s="50"/>
      <c r="M237" s="49"/>
      <c r="N237" s="49"/>
      <c r="O237" s="50"/>
      <c r="P237" s="48"/>
      <c r="R237" s="50"/>
      <c r="S237" s="49"/>
      <c r="T237" s="49"/>
      <c r="U237" s="49"/>
      <c r="V237" s="48"/>
      <c r="W237" s="49"/>
      <c r="X237" s="50"/>
      <c r="Y237" s="49"/>
      <c r="Z237" s="49"/>
      <c r="AA237" s="50"/>
      <c r="AB237" s="55">
        <f t="shared" si="12"/>
        <v>0</v>
      </c>
      <c r="AC237" s="35"/>
    </row>
    <row r="238" spans="2:29" ht="15" hidden="1" customHeight="1" x14ac:dyDescent="0.25">
      <c r="B238" t="s">
        <v>147</v>
      </c>
      <c r="C238" s="54" t="s">
        <v>387</v>
      </c>
      <c r="D238" t="s">
        <v>160</v>
      </c>
      <c r="E238" s="35" t="s">
        <v>161</v>
      </c>
      <c r="F238" s="28">
        <v>1920</v>
      </c>
      <c r="G238" s="48"/>
      <c r="H238" s="49"/>
      <c r="I238" s="50"/>
      <c r="J238" s="48"/>
      <c r="K238" s="49"/>
      <c r="L238" s="50"/>
      <c r="M238" s="49"/>
      <c r="N238" s="49"/>
      <c r="O238" s="50"/>
      <c r="P238" s="48"/>
      <c r="Q238" s="49"/>
      <c r="R238" s="50"/>
      <c r="S238" s="49"/>
      <c r="T238" s="49"/>
      <c r="U238" s="49"/>
      <c r="V238" s="48"/>
      <c r="W238" s="49"/>
      <c r="X238" s="50"/>
      <c r="Y238" s="49"/>
      <c r="Z238" s="49"/>
      <c r="AA238" s="50"/>
      <c r="AB238" s="55">
        <f t="shared" si="12"/>
        <v>0</v>
      </c>
      <c r="AC238" s="35"/>
    </row>
    <row r="239" spans="2:29" ht="15" hidden="1" customHeight="1" x14ac:dyDescent="0.25">
      <c r="B239" t="s">
        <v>147</v>
      </c>
      <c r="C239" s="54" t="s">
        <v>387</v>
      </c>
      <c r="D239" t="s">
        <v>393</v>
      </c>
      <c r="E239" s="35" t="s">
        <v>394</v>
      </c>
      <c r="F239" s="28">
        <v>1200</v>
      </c>
      <c r="G239" s="48"/>
      <c r="H239" s="49"/>
      <c r="I239" s="50"/>
      <c r="J239" s="48"/>
      <c r="K239" s="49"/>
      <c r="L239" s="50"/>
      <c r="M239" s="49"/>
      <c r="N239" s="49"/>
      <c r="O239" s="50"/>
      <c r="P239" s="48"/>
      <c r="Q239" s="49"/>
      <c r="R239" s="50"/>
      <c r="S239" s="49"/>
      <c r="T239" s="49"/>
      <c r="U239" s="49"/>
      <c r="V239" s="48"/>
      <c r="W239" s="49"/>
      <c r="X239" s="50"/>
      <c r="Y239" s="49"/>
      <c r="Z239" s="49"/>
      <c r="AA239" s="50"/>
      <c r="AB239" s="55">
        <f t="shared" si="12"/>
        <v>0</v>
      </c>
      <c r="AC239" s="35"/>
    </row>
    <row r="240" spans="2:29" ht="15" hidden="1" customHeight="1" x14ac:dyDescent="0.25">
      <c r="B240" t="s">
        <v>147</v>
      </c>
      <c r="C240" s="54" t="s">
        <v>387</v>
      </c>
      <c r="D240" t="s">
        <v>198</v>
      </c>
      <c r="E240" s="35" t="s">
        <v>199</v>
      </c>
      <c r="F240" s="28">
        <v>1920</v>
      </c>
      <c r="G240" s="48"/>
      <c r="H240" s="49"/>
      <c r="I240" s="50"/>
      <c r="J240" s="48"/>
      <c r="K240" s="49"/>
      <c r="L240" s="50"/>
      <c r="M240" s="49"/>
      <c r="N240" s="49"/>
      <c r="O240" s="50"/>
      <c r="P240" s="48"/>
      <c r="Q240" s="49"/>
      <c r="R240" s="50"/>
      <c r="S240" s="49"/>
      <c r="T240" s="49"/>
      <c r="U240" s="49"/>
      <c r="V240" s="48"/>
      <c r="W240" s="49"/>
      <c r="X240" s="50"/>
      <c r="Y240" s="49"/>
      <c r="Z240" s="49"/>
      <c r="AA240" s="50"/>
      <c r="AB240" s="55">
        <f t="shared" si="12"/>
        <v>0</v>
      </c>
      <c r="AC240" s="35"/>
    </row>
    <row r="241" spans="2:29" ht="15" hidden="1" customHeight="1" x14ac:dyDescent="0.25">
      <c r="B241" t="s">
        <v>147</v>
      </c>
      <c r="C241" s="54" t="s">
        <v>387</v>
      </c>
      <c r="D241" t="s">
        <v>200</v>
      </c>
      <c r="E241" s="35" t="s">
        <v>201</v>
      </c>
      <c r="F241" s="28">
        <v>1920</v>
      </c>
      <c r="G241" s="48"/>
      <c r="H241" s="49"/>
      <c r="I241" s="50"/>
      <c r="J241" s="48"/>
      <c r="K241" s="49"/>
      <c r="L241" s="50"/>
      <c r="M241" s="49"/>
      <c r="N241" s="49"/>
      <c r="O241" s="50"/>
      <c r="P241" s="48"/>
      <c r="Q241" s="49"/>
      <c r="R241" s="50"/>
      <c r="S241" s="49"/>
      <c r="T241" s="49"/>
      <c r="U241" s="49"/>
      <c r="V241" s="48"/>
      <c r="W241" s="49"/>
      <c r="X241" s="50"/>
      <c r="Y241" s="49"/>
      <c r="Z241" s="49"/>
      <c r="AA241" s="50"/>
      <c r="AB241" s="55">
        <f t="shared" si="12"/>
        <v>0</v>
      </c>
      <c r="AC241" s="35"/>
    </row>
    <row r="242" spans="2:29" ht="15" hidden="1" customHeight="1" x14ac:dyDescent="0.25">
      <c r="B242" t="s">
        <v>147</v>
      </c>
      <c r="C242" s="54" t="s">
        <v>387</v>
      </c>
      <c r="D242" t="s">
        <v>202</v>
      </c>
      <c r="E242" s="35" t="s">
        <v>203</v>
      </c>
      <c r="F242" s="28">
        <v>1920</v>
      </c>
      <c r="G242" s="48"/>
      <c r="H242" s="49"/>
      <c r="I242" s="50"/>
      <c r="J242" s="48"/>
      <c r="K242" s="49"/>
      <c r="L242" s="50"/>
      <c r="M242" s="49"/>
      <c r="N242" s="49"/>
      <c r="O242" s="50"/>
      <c r="P242" s="48"/>
      <c r="Q242" s="49"/>
      <c r="R242" s="50"/>
      <c r="S242" s="49"/>
      <c r="T242" s="49"/>
      <c r="U242" s="49"/>
      <c r="V242" s="48"/>
      <c r="W242" s="49"/>
      <c r="X242" s="50"/>
      <c r="Y242" s="49"/>
      <c r="Z242" s="49"/>
      <c r="AA242" s="50"/>
      <c r="AB242" s="55">
        <f t="shared" si="12"/>
        <v>0</v>
      </c>
      <c r="AC242" s="35"/>
    </row>
    <row r="243" spans="2:29" ht="15" hidden="1" customHeight="1" x14ac:dyDescent="0.25">
      <c r="B243" t="s">
        <v>147</v>
      </c>
      <c r="C243" s="54"/>
      <c r="D243" t="s">
        <v>180</v>
      </c>
      <c r="E243" s="35" t="s">
        <v>181</v>
      </c>
      <c r="F243" s="28">
        <v>1920</v>
      </c>
      <c r="G243" s="48"/>
      <c r="H243" s="49"/>
      <c r="I243" s="50"/>
      <c r="J243" s="48"/>
      <c r="K243" s="49"/>
      <c r="L243" s="50"/>
      <c r="M243" s="49"/>
      <c r="N243" s="49"/>
      <c r="O243" s="50"/>
      <c r="P243" s="48"/>
      <c r="Q243" s="49"/>
      <c r="R243" s="50"/>
      <c r="S243" s="49"/>
      <c r="T243" s="49"/>
      <c r="U243" s="49"/>
      <c r="V243" s="48"/>
      <c r="W243" s="49"/>
      <c r="X243" s="50"/>
      <c r="Y243" s="49"/>
      <c r="Z243" s="49"/>
      <c r="AA243" s="50"/>
      <c r="AB243" s="55">
        <f t="shared" si="12"/>
        <v>0</v>
      </c>
      <c r="AC243" s="35"/>
    </row>
    <row r="244" spans="2:29" ht="15" hidden="1" customHeight="1" x14ac:dyDescent="0.25">
      <c r="B244" t="s">
        <v>147</v>
      </c>
      <c r="C244" s="54" t="s">
        <v>387</v>
      </c>
      <c r="D244" t="s">
        <v>204</v>
      </c>
      <c r="E244" s="35" t="s">
        <v>205</v>
      </c>
      <c r="F244" s="28">
        <v>1920</v>
      </c>
      <c r="G244" s="48"/>
      <c r="H244" s="49"/>
      <c r="I244" s="50"/>
      <c r="J244" s="48"/>
      <c r="K244" s="49"/>
      <c r="L244" s="50"/>
      <c r="M244" s="49"/>
      <c r="N244" s="49"/>
      <c r="O244" s="50"/>
      <c r="P244" s="48"/>
      <c r="Q244" s="49"/>
      <c r="R244" s="50"/>
      <c r="S244" s="49"/>
      <c r="T244" s="49"/>
      <c r="U244" s="49"/>
      <c r="V244" s="48"/>
      <c r="W244" s="49"/>
      <c r="X244" s="50"/>
      <c r="Y244" s="49"/>
      <c r="Z244" s="49"/>
      <c r="AA244" s="50"/>
      <c r="AB244" s="55">
        <f t="shared" si="12"/>
        <v>0</v>
      </c>
      <c r="AC244" s="35"/>
    </row>
    <row r="245" spans="2:29" ht="15" hidden="1" customHeight="1" x14ac:dyDescent="0.25">
      <c r="B245" t="s">
        <v>147</v>
      </c>
      <c r="C245" s="54" t="s">
        <v>395</v>
      </c>
      <c r="D245" t="s">
        <v>312</v>
      </c>
      <c r="E245" s="35" t="s">
        <v>313</v>
      </c>
      <c r="F245" s="28">
        <v>1920</v>
      </c>
      <c r="G245" s="48"/>
      <c r="H245" s="49"/>
      <c r="I245" s="50"/>
      <c r="J245" s="48"/>
      <c r="K245" s="49"/>
      <c r="L245" s="50"/>
      <c r="M245" s="49"/>
      <c r="N245" s="49"/>
      <c r="O245" s="49"/>
      <c r="P245" s="48"/>
      <c r="Q245" s="49"/>
      <c r="R245" s="50"/>
      <c r="S245" s="49"/>
      <c r="T245" s="49"/>
      <c r="U245" s="49"/>
      <c r="V245" s="48"/>
      <c r="W245" s="49"/>
      <c r="X245" s="50"/>
      <c r="Y245" s="49"/>
      <c r="Z245" s="49"/>
      <c r="AA245" s="50"/>
      <c r="AB245" s="55">
        <f t="shared" si="12"/>
        <v>0</v>
      </c>
      <c r="AC245" s="35"/>
    </row>
    <row r="246" spans="2:29" hidden="1" x14ac:dyDescent="0.25">
      <c r="B246" t="s">
        <v>147</v>
      </c>
      <c r="C246" s="54" t="s">
        <v>396</v>
      </c>
      <c r="D246" t="s">
        <v>397</v>
      </c>
      <c r="E246" s="35" t="s">
        <v>398</v>
      </c>
      <c r="F246" s="28">
        <v>1536</v>
      </c>
      <c r="G246" s="48"/>
      <c r="H246" s="49"/>
      <c r="I246" s="50"/>
      <c r="J246" s="48"/>
      <c r="K246" s="49"/>
      <c r="L246" s="50"/>
      <c r="M246" s="49"/>
      <c r="N246" s="49"/>
      <c r="O246" s="49"/>
      <c r="P246" s="48"/>
      <c r="Q246" s="49"/>
      <c r="R246" s="50"/>
      <c r="S246" s="49"/>
      <c r="T246" s="49"/>
      <c r="U246" s="49"/>
      <c r="V246" s="48"/>
      <c r="W246" s="49"/>
      <c r="X246" s="50"/>
      <c r="Y246" s="49"/>
      <c r="Z246" s="49"/>
      <c r="AA246" s="50"/>
      <c r="AB246" s="55">
        <f t="shared" si="12"/>
        <v>0</v>
      </c>
      <c r="AC246" s="35"/>
    </row>
    <row r="247" spans="2:29" hidden="1" x14ac:dyDescent="0.25">
      <c r="B247" t="s">
        <v>147</v>
      </c>
      <c r="C247" s="54" t="s">
        <v>399</v>
      </c>
      <c r="D247" t="s">
        <v>400</v>
      </c>
      <c r="E247" s="35" t="s">
        <v>401</v>
      </c>
      <c r="F247" s="28">
        <v>1536</v>
      </c>
      <c r="G247" s="48"/>
      <c r="H247" s="49"/>
      <c r="I247" s="50"/>
      <c r="J247" s="48"/>
      <c r="K247" s="49"/>
      <c r="L247" s="50"/>
      <c r="M247" s="49"/>
      <c r="N247" s="49"/>
      <c r="O247" s="49"/>
      <c r="P247" s="48"/>
      <c r="Q247" s="49"/>
      <c r="R247" s="50"/>
      <c r="S247" s="49"/>
      <c r="T247" s="49"/>
      <c r="U247" s="49"/>
      <c r="V247" s="48"/>
      <c r="W247" s="49"/>
      <c r="X247" s="50"/>
      <c r="Y247" s="49"/>
      <c r="Z247" s="49"/>
      <c r="AA247" s="50"/>
      <c r="AB247" s="55">
        <f t="shared" si="12"/>
        <v>0</v>
      </c>
      <c r="AC247" s="35"/>
    </row>
    <row r="248" spans="2:29" hidden="1" x14ac:dyDescent="0.25">
      <c r="B248" t="s">
        <v>147</v>
      </c>
      <c r="C248" s="54" t="s">
        <v>402</v>
      </c>
      <c r="D248" t="s">
        <v>316</v>
      </c>
      <c r="E248" s="35" t="s">
        <v>317</v>
      </c>
      <c r="F248" s="28">
        <v>1536</v>
      </c>
      <c r="G248" s="48"/>
      <c r="H248" s="49"/>
      <c r="I248" s="50"/>
      <c r="J248" s="48"/>
      <c r="K248" s="49"/>
      <c r="L248" s="50"/>
      <c r="M248" s="49"/>
      <c r="N248" s="49"/>
      <c r="O248" s="49"/>
      <c r="P248" s="48"/>
      <c r="Q248" s="49"/>
      <c r="R248" s="50"/>
      <c r="S248" s="49"/>
      <c r="T248" s="49"/>
      <c r="U248" s="49"/>
      <c r="V248" s="48"/>
      <c r="W248" s="49"/>
      <c r="X248" s="50"/>
      <c r="Y248" s="49"/>
      <c r="Z248" s="49"/>
      <c r="AA248" s="50"/>
      <c r="AB248" s="55">
        <f t="shared" si="12"/>
        <v>0</v>
      </c>
      <c r="AC248" s="35"/>
    </row>
    <row r="249" spans="2:29" hidden="1" x14ac:dyDescent="0.25">
      <c r="B249" t="s">
        <v>147</v>
      </c>
      <c r="C249" s="54" t="s">
        <v>403</v>
      </c>
      <c r="D249" t="s">
        <v>324</v>
      </c>
      <c r="E249" s="35" t="s">
        <v>325</v>
      </c>
      <c r="F249" s="28">
        <v>1536</v>
      </c>
      <c r="G249" s="48"/>
      <c r="H249" s="49"/>
      <c r="I249" s="50"/>
      <c r="J249" s="48"/>
      <c r="K249" s="49"/>
      <c r="L249" s="50"/>
      <c r="M249" s="49"/>
      <c r="N249" s="49"/>
      <c r="O249" s="49"/>
      <c r="P249" s="48"/>
      <c r="Q249" s="49"/>
      <c r="R249" s="49"/>
      <c r="S249" s="48"/>
      <c r="T249" s="49"/>
      <c r="U249" s="49"/>
      <c r="V249" s="48"/>
      <c r="W249" s="49"/>
      <c r="X249" s="49"/>
      <c r="Y249" s="48"/>
      <c r="Z249" s="49"/>
      <c r="AA249" s="50"/>
      <c r="AB249" s="55">
        <f t="shared" si="12"/>
        <v>0</v>
      </c>
      <c r="AC249" s="35"/>
    </row>
    <row r="250" spans="2:29" hidden="1" x14ac:dyDescent="0.25">
      <c r="C250" s="54"/>
      <c r="D250" t="s">
        <v>356</v>
      </c>
      <c r="E250" s="35" t="s">
        <v>357</v>
      </c>
      <c r="F250" s="28">
        <v>1800</v>
      </c>
      <c r="G250" s="48"/>
      <c r="H250" s="49"/>
      <c r="I250" s="50"/>
      <c r="J250" s="49"/>
      <c r="K250" s="49"/>
      <c r="L250" s="50"/>
      <c r="M250" s="49"/>
      <c r="N250" s="49"/>
      <c r="O250" s="49"/>
      <c r="P250" s="48"/>
      <c r="Q250" s="49"/>
      <c r="R250" s="50"/>
      <c r="S250" s="49"/>
      <c r="T250" s="49"/>
      <c r="U250" s="49"/>
      <c r="V250" s="48"/>
      <c r="W250" s="49"/>
      <c r="X250" s="49"/>
      <c r="Y250" s="48"/>
      <c r="Z250" s="49"/>
      <c r="AA250" s="50"/>
      <c r="AB250" s="55">
        <f t="shared" si="12"/>
        <v>0</v>
      </c>
      <c r="AC250" s="62"/>
    </row>
    <row r="251" spans="2:29" hidden="1" x14ac:dyDescent="0.25">
      <c r="C251" s="54"/>
      <c r="D251" t="s">
        <v>358</v>
      </c>
      <c r="E251" s="35" t="s">
        <v>359</v>
      </c>
      <c r="F251" s="28">
        <v>1800</v>
      </c>
      <c r="G251" s="48"/>
      <c r="H251" s="49"/>
      <c r="I251" s="50"/>
      <c r="J251" s="49"/>
      <c r="K251" s="49"/>
      <c r="L251" s="50"/>
      <c r="M251" s="49"/>
      <c r="N251" s="49"/>
      <c r="O251" s="49"/>
      <c r="P251" s="48"/>
      <c r="Q251" s="49"/>
      <c r="R251" s="50"/>
      <c r="S251" s="49"/>
      <c r="T251" s="49"/>
      <c r="U251" s="49"/>
      <c r="V251" s="48"/>
      <c r="W251" s="49"/>
      <c r="X251" s="50"/>
      <c r="Y251" s="49"/>
      <c r="Z251" s="49"/>
      <c r="AA251" s="50"/>
      <c r="AB251" s="55">
        <f t="shared" si="12"/>
        <v>0</v>
      </c>
      <c r="AC251" s="67"/>
    </row>
    <row r="252" spans="2:29" ht="15" hidden="1" customHeight="1" x14ac:dyDescent="0.25">
      <c r="C252" s="54" t="s">
        <v>387</v>
      </c>
      <c r="D252" t="s">
        <v>405</v>
      </c>
      <c r="E252" s="35" t="s">
        <v>406</v>
      </c>
      <c r="F252" s="28">
        <v>3033</v>
      </c>
      <c r="G252" s="48"/>
      <c r="H252" s="49"/>
      <c r="I252" s="50"/>
      <c r="J252" s="48"/>
      <c r="K252" s="49"/>
      <c r="L252" s="50"/>
      <c r="M252" s="49"/>
      <c r="N252" s="49"/>
      <c r="O252" s="49"/>
      <c r="P252" s="48"/>
      <c r="Q252" s="49"/>
      <c r="R252" s="49"/>
      <c r="S252" s="48"/>
      <c r="T252" s="49"/>
      <c r="U252" s="49"/>
      <c r="V252" s="48"/>
      <c r="W252" s="49"/>
      <c r="X252" s="49"/>
      <c r="Y252" s="48"/>
      <c r="Z252" s="49"/>
      <c r="AA252" s="50"/>
      <c r="AB252" s="55">
        <f>SUM(G252:AA252)*F252</f>
        <v>0</v>
      </c>
      <c r="AC252" s="35"/>
    </row>
    <row r="253" spans="2:29" ht="15" hidden="1" customHeight="1" x14ac:dyDescent="0.25">
      <c r="B253" t="s">
        <v>407</v>
      </c>
      <c r="C253" s="54" t="s">
        <v>387</v>
      </c>
      <c r="D253" t="s">
        <v>408</v>
      </c>
      <c r="E253" s="35" t="s">
        <v>409</v>
      </c>
      <c r="F253" s="28">
        <v>1820</v>
      </c>
      <c r="G253" s="48"/>
      <c r="H253" s="49"/>
      <c r="I253" s="50"/>
      <c r="J253" s="48"/>
      <c r="K253" s="49"/>
      <c r="L253" s="50"/>
      <c r="M253" s="49"/>
      <c r="N253" s="49"/>
      <c r="O253" s="49"/>
      <c r="P253" s="48"/>
      <c r="Q253" s="49"/>
      <c r="R253" s="49"/>
      <c r="S253" s="48"/>
      <c r="T253" s="49"/>
      <c r="U253" s="49"/>
      <c r="V253" s="48"/>
      <c r="W253" s="49"/>
      <c r="X253" s="49"/>
      <c r="Y253" s="48"/>
      <c r="Z253" s="49"/>
      <c r="AA253" s="49"/>
      <c r="AB253" s="55">
        <f>SUM(G253:AA253)*F253</f>
        <v>0</v>
      </c>
      <c r="AC253" s="35"/>
    </row>
    <row r="254" spans="2:29" ht="15" hidden="1" customHeight="1" x14ac:dyDescent="0.25">
      <c r="B254" t="s">
        <v>407</v>
      </c>
      <c r="C254" t="s">
        <v>387</v>
      </c>
      <c r="D254" s="112" t="s">
        <v>411</v>
      </c>
      <c r="E254" s="112"/>
      <c r="F254" s="66"/>
      <c r="G254" s="48"/>
      <c r="H254" s="49"/>
      <c r="I254" s="50"/>
      <c r="J254" s="48"/>
      <c r="K254" s="49"/>
      <c r="L254" s="50"/>
      <c r="M254" s="49"/>
      <c r="N254" s="49"/>
      <c r="O254" s="49"/>
      <c r="P254" s="48"/>
      <c r="Q254" s="49"/>
      <c r="R254" s="49"/>
      <c r="S254" s="48"/>
      <c r="T254" s="49"/>
      <c r="U254" s="49"/>
      <c r="V254" s="48"/>
      <c r="W254" s="49"/>
      <c r="X254" s="49"/>
      <c r="Y254" s="48"/>
      <c r="Z254" s="49"/>
      <c r="AA254" s="49"/>
      <c r="AB254" s="53">
        <f>SUM(AB255:AB256)</f>
        <v>0</v>
      </c>
    </row>
    <row r="255" spans="2:29" ht="15" hidden="1" customHeight="1" x14ac:dyDescent="0.25">
      <c r="C255" s="54" t="s">
        <v>387</v>
      </c>
      <c r="D255" s="78" t="s">
        <v>412</v>
      </c>
      <c r="E255" s="35" t="s">
        <v>413</v>
      </c>
      <c r="F255" s="28">
        <v>3840</v>
      </c>
      <c r="G255" s="48"/>
      <c r="H255" s="49"/>
      <c r="I255" s="50"/>
      <c r="J255" s="48"/>
      <c r="K255" s="49"/>
      <c r="L255" s="50"/>
      <c r="M255" s="49"/>
      <c r="N255" s="49"/>
      <c r="O255" s="49"/>
      <c r="P255" s="48"/>
      <c r="Q255" s="49"/>
      <c r="R255" s="50"/>
      <c r="S255" s="49"/>
      <c r="T255" s="49"/>
      <c r="U255" s="49"/>
      <c r="V255" s="48"/>
      <c r="W255" s="49"/>
      <c r="X255" s="50"/>
      <c r="Y255" s="49"/>
      <c r="Z255" s="49"/>
      <c r="AA255" s="50"/>
      <c r="AB255" s="55">
        <f>SUM(G255:AA255)*F255</f>
        <v>0</v>
      </c>
      <c r="AC255" s="57"/>
    </row>
    <row r="256" spans="2:29" ht="15" hidden="1" customHeight="1" x14ac:dyDescent="0.25">
      <c r="B256" t="s">
        <v>407</v>
      </c>
      <c r="C256" s="54" t="s">
        <v>387</v>
      </c>
      <c r="D256" s="78" t="s">
        <v>414</v>
      </c>
      <c r="E256" s="35" t="s">
        <v>415</v>
      </c>
      <c r="F256" s="28">
        <v>3840</v>
      </c>
      <c r="G256" s="48"/>
      <c r="H256" s="49"/>
      <c r="I256" s="50"/>
      <c r="J256" s="48"/>
      <c r="K256" s="49"/>
      <c r="L256" s="50"/>
      <c r="M256" s="49"/>
      <c r="N256" s="49"/>
      <c r="O256" s="49"/>
      <c r="P256" s="48"/>
      <c r="Q256" s="49"/>
      <c r="R256" s="49"/>
      <c r="S256" s="48"/>
      <c r="T256" s="49"/>
      <c r="U256" s="49"/>
      <c r="V256" s="48"/>
      <c r="W256" s="49"/>
      <c r="X256" s="49"/>
      <c r="Y256" s="48"/>
      <c r="Z256" s="49"/>
      <c r="AA256" s="50"/>
      <c r="AB256" s="55">
        <f>SUM(G256:AA256)*F256</f>
        <v>0</v>
      </c>
      <c r="AC256" s="35"/>
    </row>
    <row r="257" spans="2:29" hidden="1" x14ac:dyDescent="0.25">
      <c r="B257" t="s">
        <v>407</v>
      </c>
      <c r="C257" t="s">
        <v>387</v>
      </c>
      <c r="D257" s="112" t="s">
        <v>416</v>
      </c>
      <c r="E257" s="112"/>
      <c r="F257" s="66"/>
      <c r="G257" s="48"/>
      <c r="H257" s="49"/>
      <c r="I257" s="50"/>
      <c r="K257" s="49"/>
      <c r="L257" s="50"/>
      <c r="M257" s="49"/>
      <c r="N257" s="49"/>
      <c r="O257" s="49"/>
      <c r="P257" s="48"/>
      <c r="Q257" s="49"/>
      <c r="R257" s="49"/>
      <c r="S257" s="48"/>
      <c r="T257" s="49"/>
      <c r="U257" s="49"/>
      <c r="V257" s="48"/>
      <c r="W257" s="49"/>
      <c r="X257" s="49"/>
      <c r="Y257" s="48"/>
      <c r="Z257" s="49"/>
      <c r="AA257" s="50"/>
      <c r="AB257" s="53">
        <f>SUM(AB258:AB266)</f>
        <v>0</v>
      </c>
    </row>
    <row r="258" spans="2:29" ht="15" hidden="1" customHeight="1" x14ac:dyDescent="0.25">
      <c r="C258" s="54" t="s">
        <v>387</v>
      </c>
      <c r="D258" s="78" t="s">
        <v>412</v>
      </c>
      <c r="E258" s="35" t="s">
        <v>413</v>
      </c>
      <c r="F258" s="28">
        <v>3360</v>
      </c>
      <c r="G258" s="48"/>
      <c r="H258" s="49"/>
      <c r="I258" s="50"/>
      <c r="J258" s="48"/>
      <c r="K258" s="49"/>
      <c r="L258" s="50"/>
      <c r="M258" s="49"/>
      <c r="N258" s="49"/>
      <c r="O258" s="49"/>
      <c r="P258" s="48"/>
      <c r="Q258" s="49"/>
      <c r="R258" s="50"/>
      <c r="S258" s="49"/>
      <c r="T258" s="49"/>
      <c r="U258" s="49"/>
      <c r="V258" s="48"/>
      <c r="W258" s="49"/>
      <c r="X258" s="50"/>
      <c r="Y258" s="49"/>
      <c r="Z258" s="49"/>
      <c r="AA258" s="50"/>
      <c r="AB258" s="55">
        <f t="shared" ref="AB258:AB266" si="13">SUM(G258:AA258)*F258</f>
        <v>0</v>
      </c>
      <c r="AC258" s="35"/>
    </row>
    <row r="259" spans="2:29" ht="15" hidden="1" customHeight="1" x14ac:dyDescent="0.25">
      <c r="B259" t="s">
        <v>407</v>
      </c>
      <c r="C259" s="54" t="s">
        <v>387</v>
      </c>
      <c r="D259" s="78" t="s">
        <v>414</v>
      </c>
      <c r="E259" s="35" t="s">
        <v>415</v>
      </c>
      <c r="F259" s="28">
        <v>3360</v>
      </c>
      <c r="G259" s="48"/>
      <c r="H259" s="49"/>
      <c r="I259" s="50"/>
      <c r="J259" s="48"/>
      <c r="K259" s="49"/>
      <c r="L259" s="50"/>
      <c r="M259" s="49"/>
      <c r="N259" s="49"/>
      <c r="O259" s="49"/>
      <c r="P259" s="48"/>
      <c r="Q259" s="49"/>
      <c r="R259" s="49"/>
      <c r="S259" s="48"/>
      <c r="T259" s="49"/>
      <c r="U259" s="49"/>
      <c r="V259" s="48"/>
      <c r="W259" s="49"/>
      <c r="X259" s="49"/>
      <c r="Y259" s="48"/>
      <c r="Z259" s="49"/>
      <c r="AA259" s="50"/>
      <c r="AB259" s="55">
        <f t="shared" si="13"/>
        <v>0</v>
      </c>
      <c r="AC259" s="62"/>
    </row>
    <row r="260" spans="2:29" ht="15" hidden="1" customHeight="1" x14ac:dyDescent="0.25">
      <c r="B260" t="s">
        <v>407</v>
      </c>
      <c r="C260" s="54" t="s">
        <v>387</v>
      </c>
      <c r="D260" t="s">
        <v>417</v>
      </c>
      <c r="E260" s="35" t="s">
        <v>418</v>
      </c>
      <c r="F260" s="28">
        <v>1200</v>
      </c>
      <c r="G260" s="48"/>
      <c r="H260" s="49"/>
      <c r="I260" s="50"/>
      <c r="J260" s="48"/>
      <c r="K260" s="49"/>
      <c r="L260" s="50"/>
      <c r="M260" s="49"/>
      <c r="N260" s="49"/>
      <c r="O260" s="49"/>
      <c r="P260" s="48"/>
      <c r="Q260" s="49"/>
      <c r="R260" s="50"/>
      <c r="S260" s="49"/>
      <c r="T260" s="49"/>
      <c r="U260" s="49"/>
      <c r="V260" s="48"/>
      <c r="W260" s="49"/>
      <c r="X260" s="50"/>
      <c r="Y260" s="49"/>
      <c r="Z260" s="49"/>
      <c r="AA260" s="50"/>
      <c r="AB260" s="55">
        <f t="shared" si="13"/>
        <v>0</v>
      </c>
      <c r="AC260" s="35"/>
    </row>
    <row r="261" spans="2:29" ht="15" hidden="1" customHeight="1" x14ac:dyDescent="0.25">
      <c r="B261" t="s">
        <v>407</v>
      </c>
      <c r="C261" s="54" t="s">
        <v>387</v>
      </c>
      <c r="D261" t="s">
        <v>419</v>
      </c>
      <c r="E261" s="35" t="s">
        <v>420</v>
      </c>
      <c r="F261" s="28">
        <v>960</v>
      </c>
      <c r="G261" s="48"/>
      <c r="H261" s="49"/>
      <c r="I261" s="50"/>
      <c r="J261" s="48"/>
      <c r="K261" s="49"/>
      <c r="L261" s="50"/>
      <c r="M261" s="49"/>
      <c r="N261" s="49"/>
      <c r="O261" s="49"/>
      <c r="P261" s="48"/>
      <c r="Q261" s="49"/>
      <c r="R261" s="50"/>
      <c r="S261" s="49"/>
      <c r="T261" s="49"/>
      <c r="U261" s="49"/>
      <c r="V261" s="48"/>
      <c r="W261" s="49"/>
      <c r="X261" s="50"/>
      <c r="Y261" s="49"/>
      <c r="Z261" s="49"/>
      <c r="AA261" s="50"/>
      <c r="AB261" s="55">
        <f t="shared" si="13"/>
        <v>0</v>
      </c>
      <c r="AC261" s="35"/>
    </row>
    <row r="262" spans="2:29" hidden="1" x14ac:dyDescent="0.25">
      <c r="B262" t="s">
        <v>407</v>
      </c>
      <c r="C262" s="54" t="s">
        <v>387</v>
      </c>
      <c r="D262" t="s">
        <v>421</v>
      </c>
      <c r="E262" s="35" t="s">
        <v>422</v>
      </c>
      <c r="F262" s="28">
        <v>1300</v>
      </c>
      <c r="G262" s="48"/>
      <c r="H262" s="49"/>
      <c r="I262" s="50"/>
      <c r="J262" s="48"/>
      <c r="K262" s="49"/>
      <c r="L262" s="50"/>
      <c r="M262" s="49"/>
      <c r="N262" s="49"/>
      <c r="O262" s="49"/>
      <c r="P262" s="48"/>
      <c r="Q262" s="49"/>
      <c r="R262" s="50"/>
      <c r="S262" s="49"/>
      <c r="T262" s="49"/>
      <c r="U262" s="49"/>
      <c r="V262" s="48"/>
      <c r="W262" s="49"/>
      <c r="X262" s="50"/>
      <c r="Y262" s="49"/>
      <c r="Z262" s="49"/>
      <c r="AA262" s="50"/>
      <c r="AB262" s="55">
        <f t="shared" si="13"/>
        <v>0</v>
      </c>
      <c r="AC262" s="35"/>
    </row>
    <row r="263" spans="2:29" hidden="1" x14ac:dyDescent="0.25">
      <c r="B263" t="s">
        <v>407</v>
      </c>
      <c r="C263" s="54"/>
      <c r="D263" t="s">
        <v>423</v>
      </c>
      <c r="E263" s="35" t="s">
        <v>424</v>
      </c>
      <c r="F263" s="28">
        <v>1000</v>
      </c>
      <c r="G263" s="48"/>
      <c r="H263" s="49"/>
      <c r="I263" s="50"/>
      <c r="J263" s="48"/>
      <c r="K263" s="49"/>
      <c r="L263" s="50"/>
      <c r="M263" s="49"/>
      <c r="N263" s="49"/>
      <c r="O263" s="49"/>
      <c r="P263" s="48"/>
      <c r="Q263" s="49"/>
      <c r="R263" s="50"/>
      <c r="S263" s="49"/>
      <c r="T263" s="49"/>
      <c r="U263" s="49"/>
      <c r="V263" s="48"/>
      <c r="W263" s="49"/>
      <c r="X263" s="50"/>
      <c r="Y263" s="49"/>
      <c r="Z263" s="49"/>
      <c r="AA263" s="50"/>
      <c r="AB263" s="55">
        <f t="shared" si="13"/>
        <v>0</v>
      </c>
      <c r="AC263" s="35"/>
    </row>
    <row r="264" spans="2:29" hidden="1" x14ac:dyDescent="0.25">
      <c r="B264" t="s">
        <v>407</v>
      </c>
      <c r="C264" s="54"/>
      <c r="D264" t="s">
        <v>425</v>
      </c>
      <c r="E264" s="35" t="s">
        <v>426</v>
      </c>
      <c r="F264" s="28">
        <v>960</v>
      </c>
      <c r="G264" s="48"/>
      <c r="H264" s="49"/>
      <c r="I264" s="50"/>
      <c r="J264" s="48"/>
      <c r="K264" s="49"/>
      <c r="L264" s="50"/>
      <c r="M264" s="49"/>
      <c r="N264" s="49"/>
      <c r="O264" s="49"/>
      <c r="P264" s="48"/>
      <c r="Q264" s="49"/>
      <c r="R264" s="50"/>
      <c r="S264" s="49"/>
      <c r="T264" s="49"/>
      <c r="U264" s="49"/>
      <c r="V264" s="48"/>
      <c r="W264" s="49"/>
      <c r="X264" s="50"/>
      <c r="Y264" s="49"/>
      <c r="Z264" s="49"/>
      <c r="AA264" s="50"/>
      <c r="AB264" s="55">
        <f t="shared" si="13"/>
        <v>0</v>
      </c>
      <c r="AC264" s="57"/>
    </row>
    <row r="265" spans="2:29" hidden="1" x14ac:dyDescent="0.25">
      <c r="B265" t="s">
        <v>407</v>
      </c>
      <c r="C265" s="54"/>
      <c r="D265" t="s">
        <v>427</v>
      </c>
      <c r="E265" s="35" t="s">
        <v>428</v>
      </c>
      <c r="F265" s="28">
        <v>1200</v>
      </c>
      <c r="G265" s="48"/>
      <c r="H265" s="49"/>
      <c r="I265" s="50"/>
      <c r="J265" s="48"/>
      <c r="K265" s="49"/>
      <c r="L265" s="50"/>
      <c r="M265" s="49"/>
      <c r="N265" s="49"/>
      <c r="O265" s="49"/>
      <c r="P265" s="48"/>
      <c r="Q265" s="49"/>
      <c r="R265" s="50"/>
      <c r="S265" s="49"/>
      <c r="T265" s="49"/>
      <c r="U265" s="49"/>
      <c r="V265" s="48"/>
      <c r="W265" s="49"/>
      <c r="X265" s="50"/>
      <c r="Y265" s="49"/>
      <c r="Z265" s="49"/>
      <c r="AA265" s="50"/>
      <c r="AB265" s="55">
        <f t="shared" si="13"/>
        <v>0</v>
      </c>
      <c r="AC265" s="35"/>
    </row>
    <row r="266" spans="2:29" hidden="1" x14ac:dyDescent="0.25">
      <c r="B266" t="s">
        <v>407</v>
      </c>
      <c r="C266" s="54"/>
      <c r="D266" t="s">
        <v>423</v>
      </c>
      <c r="E266" s="35" t="s">
        <v>424</v>
      </c>
      <c r="F266" s="28">
        <v>1000</v>
      </c>
      <c r="G266" s="48"/>
      <c r="H266" s="49"/>
      <c r="I266" s="50"/>
      <c r="J266" s="48"/>
      <c r="K266" s="49"/>
      <c r="L266" s="50"/>
      <c r="M266" s="49"/>
      <c r="N266" s="49"/>
      <c r="O266" s="49"/>
      <c r="P266" s="48"/>
      <c r="Q266" s="49"/>
      <c r="R266" s="50"/>
      <c r="S266" s="49"/>
      <c r="T266" s="49"/>
      <c r="U266" s="49"/>
      <c r="V266" s="48"/>
      <c r="W266" s="49"/>
      <c r="X266" s="50"/>
      <c r="Y266" s="49"/>
      <c r="Z266" s="49"/>
      <c r="AA266" s="50"/>
      <c r="AB266" s="55">
        <f t="shared" si="13"/>
        <v>0</v>
      </c>
      <c r="AC266" s="35"/>
    </row>
    <row r="267" spans="2:29" hidden="1" x14ac:dyDescent="0.25">
      <c r="B267" t="s">
        <v>407</v>
      </c>
      <c r="C267" t="s">
        <v>387</v>
      </c>
      <c r="D267" s="112" t="s">
        <v>429</v>
      </c>
      <c r="E267" s="112"/>
      <c r="F267" s="66"/>
      <c r="G267" s="48"/>
      <c r="H267" s="49"/>
      <c r="I267" s="50"/>
      <c r="J267" s="48"/>
      <c r="K267" s="49"/>
      <c r="L267" s="50"/>
      <c r="M267" s="49"/>
      <c r="N267" s="49"/>
      <c r="O267" s="49"/>
      <c r="P267" s="48"/>
      <c r="Q267" s="49"/>
      <c r="R267" s="50"/>
      <c r="S267" s="49"/>
      <c r="T267" s="49"/>
      <c r="U267" s="49"/>
      <c r="V267" s="48"/>
      <c r="W267" s="49"/>
      <c r="X267" s="50"/>
      <c r="Y267" s="49"/>
      <c r="Z267" s="49"/>
      <c r="AA267" s="50"/>
      <c r="AB267" s="53">
        <f>AB268</f>
        <v>0</v>
      </c>
      <c r="AC267" s="62"/>
    </row>
    <row r="268" spans="2:29" hidden="1" x14ac:dyDescent="0.25">
      <c r="B268" t="s">
        <v>407</v>
      </c>
      <c r="C268" s="54" t="s">
        <v>387</v>
      </c>
      <c r="D268" s="78" t="s">
        <v>430</v>
      </c>
      <c r="E268" s="35" t="s">
        <v>431</v>
      </c>
      <c r="F268" s="28">
        <v>200</v>
      </c>
      <c r="G268" s="48"/>
      <c r="H268" s="49"/>
      <c r="I268" s="50"/>
      <c r="J268" s="48"/>
      <c r="K268" s="49"/>
      <c r="L268" s="50"/>
      <c r="M268" s="49"/>
      <c r="N268" s="49"/>
      <c r="O268" s="49"/>
      <c r="P268" s="48"/>
      <c r="Q268" s="49"/>
      <c r="R268" s="50"/>
      <c r="S268" s="49"/>
      <c r="T268" s="49"/>
      <c r="U268" s="49"/>
      <c r="V268" s="48"/>
      <c r="W268" s="49"/>
      <c r="X268" s="50"/>
      <c r="Y268" s="49"/>
      <c r="Z268" s="49"/>
      <c r="AA268" s="50"/>
      <c r="AB268" s="55">
        <f>SUM(G268:AA268)*F268</f>
        <v>0</v>
      </c>
      <c r="AC268" s="35"/>
    </row>
    <row r="269" spans="2:29" ht="15" hidden="1" customHeight="1" x14ac:dyDescent="0.25">
      <c r="B269" t="s">
        <v>407</v>
      </c>
      <c r="C269" t="s">
        <v>387</v>
      </c>
      <c r="D269" s="112" t="s">
        <v>432</v>
      </c>
      <c r="E269" s="112"/>
      <c r="F269" s="66"/>
      <c r="G269" s="48"/>
      <c r="H269" s="49"/>
      <c r="I269" s="50"/>
      <c r="J269" s="48"/>
      <c r="K269" s="49"/>
      <c r="L269" s="50"/>
      <c r="M269" s="49"/>
      <c r="N269" s="49"/>
      <c r="O269" s="49"/>
      <c r="P269" s="48"/>
      <c r="Q269" s="49"/>
      <c r="R269" s="50"/>
      <c r="S269" s="49"/>
      <c r="T269" s="49"/>
      <c r="U269" s="49"/>
      <c r="V269" s="48"/>
      <c r="W269" s="49"/>
      <c r="X269" s="50"/>
      <c r="Y269" s="49"/>
      <c r="Z269" s="49"/>
      <c r="AA269" s="50"/>
      <c r="AB269" s="53">
        <f>+AB270+AB271</f>
        <v>0</v>
      </c>
    </row>
    <row r="270" spans="2:29" ht="15" hidden="1" customHeight="1" x14ac:dyDescent="0.25">
      <c r="B270" t="s">
        <v>407</v>
      </c>
      <c r="C270" s="54" t="s">
        <v>387</v>
      </c>
      <c r="D270" t="s">
        <v>433</v>
      </c>
      <c r="E270" s="35" t="s">
        <v>434</v>
      </c>
      <c r="F270" s="28">
        <v>1200</v>
      </c>
      <c r="G270" s="48"/>
      <c r="H270" s="49"/>
      <c r="I270" s="50"/>
      <c r="J270" s="48"/>
      <c r="K270" s="49"/>
      <c r="L270" s="50"/>
      <c r="M270" s="49"/>
      <c r="N270" s="49"/>
      <c r="O270" s="49"/>
      <c r="P270" s="48"/>
      <c r="Q270" s="49"/>
      <c r="R270" s="50"/>
      <c r="S270" s="49"/>
      <c r="T270" s="49"/>
      <c r="U270" s="49"/>
      <c r="V270" s="48"/>
      <c r="W270" s="49"/>
      <c r="X270" s="50"/>
      <c r="Y270" s="49"/>
      <c r="Z270" s="49"/>
      <c r="AA270" s="50"/>
      <c r="AB270" s="55">
        <f>SUM(G270:AA270)*F270</f>
        <v>0</v>
      </c>
      <c r="AC270" s="62"/>
    </row>
    <row r="271" spans="2:29" ht="15" hidden="1" customHeight="1" x14ac:dyDescent="0.25">
      <c r="C271" s="54"/>
      <c r="D271" t="s">
        <v>435</v>
      </c>
      <c r="E271" s="35" t="s">
        <v>436</v>
      </c>
      <c r="F271" s="28">
        <v>1200</v>
      </c>
      <c r="G271" s="48"/>
      <c r="H271" s="49"/>
      <c r="I271" s="50"/>
      <c r="J271" s="48"/>
      <c r="K271" s="49"/>
      <c r="L271" s="50"/>
      <c r="M271" s="49"/>
      <c r="N271" s="49"/>
      <c r="O271" s="49"/>
      <c r="P271" s="48"/>
      <c r="Q271" s="49"/>
      <c r="R271" s="50"/>
      <c r="S271" s="49"/>
      <c r="T271" s="49"/>
      <c r="U271" s="49"/>
      <c r="V271" s="48"/>
      <c r="W271" s="49"/>
      <c r="X271" s="50"/>
      <c r="Y271" s="49"/>
      <c r="Z271" s="49"/>
      <c r="AA271" s="50"/>
      <c r="AB271" s="55">
        <f>SUM(G271:AA271)*F271</f>
        <v>0</v>
      </c>
    </row>
    <row r="272" spans="2:29" ht="15" hidden="1" customHeight="1" x14ac:dyDescent="0.25">
      <c r="B272" t="s">
        <v>407</v>
      </c>
      <c r="C272" t="s">
        <v>387</v>
      </c>
      <c r="D272" s="112" t="s">
        <v>437</v>
      </c>
      <c r="E272" s="112"/>
      <c r="F272" s="47"/>
      <c r="G272" s="49"/>
      <c r="H272" s="49"/>
      <c r="I272" s="50"/>
      <c r="J272" s="48"/>
      <c r="K272" s="49"/>
      <c r="L272" s="50"/>
      <c r="M272" s="49"/>
      <c r="N272" s="49"/>
      <c r="O272" s="49"/>
      <c r="P272" s="48"/>
      <c r="Q272" s="49"/>
      <c r="R272" s="50"/>
      <c r="S272" s="49"/>
      <c r="T272" s="49"/>
      <c r="U272" s="49"/>
      <c r="V272" s="48"/>
      <c r="W272" s="49"/>
      <c r="X272" s="50"/>
      <c r="Y272" s="49"/>
      <c r="Z272" s="49"/>
      <c r="AA272" s="50"/>
      <c r="AB272" s="53">
        <v>0</v>
      </c>
      <c r="AC272" s="35"/>
    </row>
    <row r="273" spans="2:29" ht="15" hidden="1" customHeight="1" x14ac:dyDescent="0.25">
      <c r="B273" t="s">
        <v>147</v>
      </c>
      <c r="C273" s="54" t="s">
        <v>387</v>
      </c>
      <c r="D273" t="s">
        <v>438</v>
      </c>
      <c r="E273" s="35" t="s">
        <v>439</v>
      </c>
      <c r="G273" s="48"/>
      <c r="H273" s="49"/>
      <c r="I273" s="50"/>
      <c r="J273" s="48"/>
      <c r="K273" s="49"/>
      <c r="L273" s="50"/>
      <c r="M273" s="49"/>
      <c r="N273" s="49"/>
      <c r="O273" s="49"/>
      <c r="P273" s="48"/>
      <c r="Q273" s="49"/>
      <c r="R273" s="50"/>
      <c r="S273" s="49"/>
      <c r="T273" s="49"/>
      <c r="U273" s="49"/>
      <c r="V273" s="48"/>
      <c r="W273" s="49"/>
      <c r="X273" s="50"/>
      <c r="Y273" s="49"/>
      <c r="Z273" s="49"/>
      <c r="AA273" s="50"/>
      <c r="AB273" s="55">
        <f t="shared" ref="AB273:AB277" si="14">SUM(G273:AA273)*F273</f>
        <v>0</v>
      </c>
      <c r="AC273" s="35"/>
    </row>
    <row r="274" spans="2:29" ht="15" hidden="1" customHeight="1" x14ac:dyDescent="0.25">
      <c r="B274" t="s">
        <v>147</v>
      </c>
      <c r="C274" s="54" t="s">
        <v>387</v>
      </c>
      <c r="D274" t="s">
        <v>440</v>
      </c>
      <c r="E274" s="35" t="s">
        <v>441</v>
      </c>
      <c r="G274" s="48"/>
      <c r="H274" s="49"/>
      <c r="I274" s="50"/>
      <c r="J274" s="48"/>
      <c r="K274" s="49"/>
      <c r="L274" s="50"/>
      <c r="M274" s="49"/>
      <c r="N274" s="49"/>
      <c r="O274" s="49"/>
      <c r="P274" s="48"/>
      <c r="Q274" s="49"/>
      <c r="R274" s="50"/>
      <c r="S274" s="49"/>
      <c r="T274" s="49"/>
      <c r="U274" s="49"/>
      <c r="V274" s="48"/>
      <c r="W274" s="49"/>
      <c r="X274" s="50"/>
      <c r="Y274" s="49"/>
      <c r="Z274" s="49"/>
      <c r="AA274" s="50"/>
      <c r="AB274" s="55">
        <f t="shared" si="14"/>
        <v>0</v>
      </c>
      <c r="AC274" s="35"/>
    </row>
    <row r="275" spans="2:29" ht="15" hidden="1" customHeight="1" x14ac:dyDescent="0.25">
      <c r="B275" t="s">
        <v>147</v>
      </c>
      <c r="C275" s="54" t="s">
        <v>387</v>
      </c>
      <c r="D275" t="s">
        <v>442</v>
      </c>
      <c r="E275" s="35" t="s">
        <v>443</v>
      </c>
      <c r="G275" s="48"/>
      <c r="H275" s="49"/>
      <c r="I275" s="50"/>
      <c r="J275" s="48"/>
      <c r="K275" s="49"/>
      <c r="L275" s="50"/>
      <c r="M275" s="49"/>
      <c r="N275" s="49"/>
      <c r="O275" s="49"/>
      <c r="P275" s="48"/>
      <c r="Q275" s="49"/>
      <c r="R275" s="50"/>
      <c r="S275" s="49"/>
      <c r="T275" s="49"/>
      <c r="U275" s="49"/>
      <c r="V275" s="48"/>
      <c r="W275" s="49"/>
      <c r="X275" s="50"/>
      <c r="Y275" s="49"/>
      <c r="Z275" s="49"/>
      <c r="AA275" s="50"/>
      <c r="AB275" s="55">
        <f t="shared" si="14"/>
        <v>0</v>
      </c>
      <c r="AC275" s="35"/>
    </row>
    <row r="276" spans="2:29" ht="15" hidden="1" customHeight="1" x14ac:dyDescent="0.25">
      <c r="B276" t="s">
        <v>147</v>
      </c>
      <c r="C276" s="54" t="s">
        <v>387</v>
      </c>
      <c r="D276" t="s">
        <v>444</v>
      </c>
      <c r="E276" s="35" t="s">
        <v>445</v>
      </c>
      <c r="G276" s="48"/>
      <c r="H276" s="49"/>
      <c r="I276" s="50"/>
      <c r="J276" s="48"/>
      <c r="K276" s="49"/>
      <c r="L276" s="50"/>
      <c r="M276" s="49"/>
      <c r="N276" s="49"/>
      <c r="O276" s="49"/>
      <c r="P276" s="48"/>
      <c r="Q276" s="49"/>
      <c r="R276" s="50"/>
      <c r="S276" s="49"/>
      <c r="T276" s="49"/>
      <c r="U276" s="49"/>
      <c r="V276" s="48"/>
      <c r="W276" s="49"/>
      <c r="X276" s="50"/>
      <c r="Y276" s="49"/>
      <c r="Z276" s="49"/>
      <c r="AA276" s="50"/>
      <c r="AB276" s="55">
        <f t="shared" si="14"/>
        <v>0</v>
      </c>
      <c r="AC276" s="35"/>
    </row>
    <row r="277" spans="2:29" ht="15" hidden="1" customHeight="1" x14ac:dyDescent="0.25">
      <c r="B277" t="s">
        <v>147</v>
      </c>
      <c r="C277" s="54">
        <v>0</v>
      </c>
      <c r="D277" t="s">
        <v>446</v>
      </c>
      <c r="E277" s="35" t="s">
        <v>447</v>
      </c>
      <c r="G277" s="48"/>
      <c r="H277" s="49"/>
      <c r="I277" s="50"/>
      <c r="J277" s="48"/>
      <c r="K277" s="49"/>
      <c r="L277" s="50"/>
      <c r="M277" s="49"/>
      <c r="N277" s="49"/>
      <c r="O277" s="49"/>
      <c r="P277" s="48"/>
      <c r="Q277" s="49"/>
      <c r="R277" s="50"/>
      <c r="S277" s="49"/>
      <c r="T277" s="49"/>
      <c r="U277" s="49"/>
      <c r="V277" s="48"/>
      <c r="W277" s="49"/>
      <c r="X277" s="50"/>
      <c r="Y277" s="49"/>
      <c r="Z277" s="49"/>
      <c r="AA277" s="50"/>
      <c r="AB277" s="55">
        <f t="shared" si="14"/>
        <v>0</v>
      </c>
      <c r="AC277" s="35"/>
    </row>
    <row r="278" spans="2:29" ht="15" hidden="1" customHeight="1" x14ac:dyDescent="0.25">
      <c r="B278" t="s">
        <v>147</v>
      </c>
      <c r="C278" s="54" t="s">
        <v>387</v>
      </c>
      <c r="D278" t="s">
        <v>448</v>
      </c>
      <c r="E278" s="35" t="s">
        <v>449</v>
      </c>
      <c r="G278" s="48"/>
      <c r="H278" s="49"/>
      <c r="I278" s="50"/>
      <c r="J278" s="48"/>
      <c r="K278" s="49"/>
      <c r="L278" s="50"/>
      <c r="M278" s="49"/>
      <c r="N278" s="49"/>
      <c r="O278" s="49"/>
      <c r="P278" s="48"/>
      <c r="Q278" s="49"/>
      <c r="R278" s="50"/>
      <c r="S278" s="49"/>
      <c r="T278" s="49"/>
      <c r="U278" s="49"/>
      <c r="V278" s="48"/>
      <c r="W278" s="49"/>
      <c r="X278" s="50"/>
      <c r="Y278" s="49"/>
      <c r="Z278" s="49"/>
      <c r="AA278" s="50"/>
      <c r="AB278" s="55">
        <f>SUM(G278:AA278)*F278</f>
        <v>0</v>
      </c>
      <c r="AC278" s="35"/>
    </row>
    <row r="279" spans="2:29" ht="15" hidden="1" customHeight="1" x14ac:dyDescent="0.25">
      <c r="C279" s="54"/>
      <c r="D279" t="s">
        <v>450</v>
      </c>
      <c r="E279" s="35" t="s">
        <v>451</v>
      </c>
      <c r="G279" s="48"/>
      <c r="H279" s="49"/>
      <c r="I279" s="50"/>
      <c r="J279" s="48"/>
      <c r="K279" s="49"/>
      <c r="L279" s="50"/>
      <c r="M279" s="49"/>
      <c r="N279" s="49"/>
      <c r="O279" s="49"/>
      <c r="P279" s="48"/>
      <c r="Q279" s="49"/>
      <c r="R279" s="50"/>
      <c r="S279" s="49"/>
      <c r="T279" s="49"/>
      <c r="U279" s="49"/>
      <c r="V279" s="48"/>
      <c r="W279" s="49"/>
      <c r="X279" s="50"/>
      <c r="Y279" s="49"/>
      <c r="Z279" s="49"/>
      <c r="AA279" s="50"/>
      <c r="AB279" s="55">
        <v>0</v>
      </c>
      <c r="AC279" s="35"/>
    </row>
    <row r="280" spans="2:29" ht="15" hidden="1" customHeight="1" x14ac:dyDescent="0.25">
      <c r="C280" s="54"/>
      <c r="D280" t="s">
        <v>452</v>
      </c>
      <c r="E280" s="35" t="s">
        <v>453</v>
      </c>
      <c r="G280" s="48"/>
      <c r="H280" s="49"/>
      <c r="I280" s="50"/>
      <c r="J280" s="48"/>
      <c r="K280" s="49"/>
      <c r="L280" s="50"/>
      <c r="M280" s="49"/>
      <c r="N280" s="49"/>
      <c r="O280" s="49"/>
      <c r="P280" s="48"/>
      <c r="Q280" s="49"/>
      <c r="R280" s="50"/>
      <c r="S280" s="49"/>
      <c r="T280" s="49"/>
      <c r="U280" s="49"/>
      <c r="V280" s="48"/>
      <c r="W280" s="49"/>
      <c r="X280" s="50"/>
      <c r="Y280" s="49"/>
      <c r="Z280" s="49"/>
      <c r="AA280" s="50"/>
      <c r="AB280" s="55">
        <v>0</v>
      </c>
      <c r="AC280" s="35"/>
    </row>
    <row r="281" spans="2:29" ht="15" hidden="1" customHeight="1" x14ac:dyDescent="0.25">
      <c r="B281" t="s">
        <v>147</v>
      </c>
      <c r="C281" s="54" t="s">
        <v>387</v>
      </c>
      <c r="D281" t="s">
        <v>442</v>
      </c>
      <c r="E281" s="35" t="s">
        <v>454</v>
      </c>
      <c r="G281" s="48"/>
      <c r="H281" s="49"/>
      <c r="I281" s="50"/>
      <c r="J281" s="48"/>
      <c r="K281" s="49"/>
      <c r="L281" s="50"/>
      <c r="M281" s="49"/>
      <c r="N281" s="49"/>
      <c r="O281" s="49"/>
      <c r="P281" s="48"/>
      <c r="Q281" s="49"/>
      <c r="R281" s="50"/>
      <c r="S281" s="49"/>
      <c r="T281" s="49"/>
      <c r="U281" s="49"/>
      <c r="V281" s="48"/>
      <c r="W281" s="49"/>
      <c r="X281" s="50"/>
      <c r="Y281" s="49"/>
      <c r="Z281" s="49"/>
      <c r="AA281" s="50"/>
      <c r="AB281" s="55">
        <f>SUM(G281:AA281)*F281</f>
        <v>0</v>
      </c>
      <c r="AC281" s="35"/>
    </row>
    <row r="282" spans="2:29" x14ac:dyDescent="0.25">
      <c r="C282" t="s">
        <v>455</v>
      </c>
      <c r="D282" s="112" t="s">
        <v>456</v>
      </c>
      <c r="E282" s="112"/>
      <c r="F282" s="47"/>
      <c r="G282" s="35"/>
      <c r="H282" s="35"/>
      <c r="I282" s="95"/>
      <c r="J282" s="35"/>
      <c r="K282" s="35"/>
      <c r="L282" s="95"/>
      <c r="M282" s="30"/>
      <c r="N282" s="30"/>
      <c r="O282" s="65"/>
      <c r="P282" s="30"/>
      <c r="Q282" s="30"/>
      <c r="R282" s="65"/>
      <c r="S282" s="30"/>
      <c r="T282" s="30"/>
      <c r="U282" s="65"/>
      <c r="V282" s="30"/>
      <c r="W282" s="30"/>
      <c r="X282" s="65"/>
      <c r="Y282" s="30"/>
      <c r="Z282" s="30"/>
      <c r="AA282" s="30"/>
      <c r="AB282" s="53">
        <v>1</v>
      </c>
    </row>
    <row r="283" spans="2:29" ht="15" hidden="1" customHeight="1" x14ac:dyDescent="0.25">
      <c r="B283" t="s">
        <v>457</v>
      </c>
      <c r="C283" s="54" t="s">
        <v>455</v>
      </c>
      <c r="D283" t="s">
        <v>271</v>
      </c>
      <c r="E283" s="35" t="s">
        <v>458</v>
      </c>
      <c r="F283" s="28">
        <v>2016</v>
      </c>
      <c r="G283" s="48"/>
      <c r="H283" s="49"/>
      <c r="I283" s="50"/>
      <c r="J283" s="48"/>
      <c r="K283" s="49"/>
      <c r="L283" s="50"/>
      <c r="M283" s="49"/>
      <c r="N283" s="49"/>
      <c r="O283" s="49"/>
      <c r="P283" s="48"/>
      <c r="Q283" s="49"/>
      <c r="R283" s="50"/>
      <c r="S283" s="49"/>
      <c r="T283" s="49"/>
      <c r="U283" s="49"/>
      <c r="V283" s="48"/>
      <c r="W283" s="49"/>
      <c r="X283" s="50"/>
      <c r="Y283" s="49"/>
      <c r="Z283" s="49"/>
      <c r="AA283" s="50"/>
      <c r="AB283" s="55">
        <f t="shared" ref="AB283:AB290" si="15">SUM(G283:AA283)*F283</f>
        <v>0</v>
      </c>
      <c r="AC283" s="57"/>
    </row>
    <row r="284" spans="2:29" ht="15" hidden="1" customHeight="1" x14ac:dyDescent="0.25">
      <c r="B284" t="s">
        <v>457</v>
      </c>
      <c r="C284" s="54" t="s">
        <v>455</v>
      </c>
      <c r="D284" t="s">
        <v>273</v>
      </c>
      <c r="E284" s="35" t="s">
        <v>459</v>
      </c>
      <c r="F284" s="28">
        <v>2016</v>
      </c>
      <c r="G284" s="48"/>
      <c r="H284" s="49"/>
      <c r="I284" s="50"/>
      <c r="J284" s="48"/>
      <c r="K284" s="49"/>
      <c r="L284" s="50"/>
      <c r="M284" s="49"/>
      <c r="N284" s="49"/>
      <c r="O284" s="49"/>
      <c r="P284" s="48"/>
      <c r="Q284" s="49"/>
      <c r="R284" s="50"/>
      <c r="S284" s="49"/>
      <c r="T284" s="49"/>
      <c r="U284" s="49"/>
      <c r="V284" s="48"/>
      <c r="W284" s="49"/>
      <c r="X284" s="50"/>
      <c r="Y284" s="49"/>
      <c r="Z284" s="49"/>
      <c r="AA284" s="50"/>
      <c r="AB284" s="55">
        <f t="shared" si="15"/>
        <v>0</v>
      </c>
      <c r="AC284" s="35"/>
    </row>
    <row r="285" spans="2:29" ht="15" hidden="1" customHeight="1" x14ac:dyDescent="0.25">
      <c r="B285" t="s">
        <v>457</v>
      </c>
      <c r="C285" s="54" t="s">
        <v>455</v>
      </c>
      <c r="D285" t="s">
        <v>275</v>
      </c>
      <c r="E285" s="35" t="s">
        <v>460</v>
      </c>
      <c r="F285" s="28">
        <v>2016</v>
      </c>
      <c r="G285" s="48"/>
      <c r="H285" s="49"/>
      <c r="I285" s="50"/>
      <c r="J285" s="48"/>
      <c r="K285" s="49"/>
      <c r="L285" s="50"/>
      <c r="M285" s="49"/>
      <c r="N285" s="49"/>
      <c r="O285" s="49"/>
      <c r="P285" s="48"/>
      <c r="Q285" s="49"/>
      <c r="R285" s="50"/>
      <c r="S285" s="49"/>
      <c r="T285" s="49"/>
      <c r="U285" s="49"/>
      <c r="V285" s="48"/>
      <c r="W285" s="49"/>
      <c r="X285" s="50"/>
      <c r="Y285" s="49"/>
      <c r="Z285" s="49"/>
      <c r="AA285" s="50"/>
      <c r="AB285" s="55">
        <f t="shared" si="15"/>
        <v>0</v>
      </c>
      <c r="AC285" s="35"/>
    </row>
    <row r="286" spans="2:29" ht="15" hidden="1" customHeight="1" x14ac:dyDescent="0.25">
      <c r="B286" t="s">
        <v>457</v>
      </c>
      <c r="C286" s="54" t="s">
        <v>455</v>
      </c>
      <c r="D286" t="s">
        <v>289</v>
      </c>
      <c r="E286" s="35" t="s">
        <v>290</v>
      </c>
      <c r="F286" s="28">
        <v>1421</v>
      </c>
      <c r="G286" s="48"/>
      <c r="H286" s="49"/>
      <c r="I286" s="50"/>
      <c r="J286" s="48"/>
      <c r="K286" s="49"/>
      <c r="L286" s="50"/>
      <c r="M286" s="49"/>
      <c r="N286" s="49"/>
      <c r="O286" s="49"/>
      <c r="P286" s="48"/>
      <c r="Q286" s="49"/>
      <c r="R286" s="50"/>
      <c r="S286" s="49"/>
      <c r="T286" s="49"/>
      <c r="U286" s="49"/>
      <c r="V286" s="48"/>
      <c r="W286" s="49"/>
      <c r="X286" s="50"/>
      <c r="Y286" s="49"/>
      <c r="AA286" s="50"/>
      <c r="AB286" s="55">
        <f t="shared" si="15"/>
        <v>0</v>
      </c>
      <c r="AC286" s="35"/>
    </row>
    <row r="287" spans="2:29" ht="15" hidden="1" customHeight="1" x14ac:dyDescent="0.25">
      <c r="B287" t="s">
        <v>457</v>
      </c>
      <c r="C287" s="54" t="s">
        <v>455</v>
      </c>
      <c r="D287" t="s">
        <v>461</v>
      </c>
      <c r="E287" s="35" t="s">
        <v>462</v>
      </c>
      <c r="F287" s="28">
        <v>4175</v>
      </c>
      <c r="G287" s="48"/>
      <c r="H287" s="49"/>
      <c r="I287" s="50"/>
      <c r="J287" s="48"/>
      <c r="K287" s="49"/>
      <c r="L287" s="50"/>
      <c r="M287" s="49"/>
      <c r="N287" s="49"/>
      <c r="O287" s="49"/>
      <c r="P287" s="48"/>
      <c r="Q287" s="49"/>
      <c r="R287" s="50"/>
      <c r="S287" s="49"/>
      <c r="T287" s="49"/>
      <c r="U287" s="49"/>
      <c r="V287" s="48"/>
      <c r="W287" s="49"/>
      <c r="X287" s="50"/>
      <c r="Y287" s="49"/>
      <c r="Z287" s="49"/>
      <c r="AA287" s="50"/>
      <c r="AB287" s="55">
        <f t="shared" si="15"/>
        <v>0</v>
      </c>
      <c r="AC287" s="35"/>
    </row>
    <row r="288" spans="2:29" ht="15" hidden="1" customHeight="1" x14ac:dyDescent="0.25">
      <c r="C288" s="54"/>
      <c r="D288" t="s">
        <v>283</v>
      </c>
      <c r="E288" s="35" t="s">
        <v>463</v>
      </c>
      <c r="F288" s="28">
        <v>2500</v>
      </c>
      <c r="G288" s="48"/>
      <c r="H288" s="49"/>
      <c r="I288" s="50"/>
      <c r="J288" s="48"/>
      <c r="K288" s="49"/>
      <c r="L288" s="50"/>
      <c r="M288" s="49"/>
      <c r="N288" s="49"/>
      <c r="O288" s="49"/>
      <c r="P288" s="48"/>
      <c r="Q288" s="49"/>
      <c r="R288" s="50"/>
      <c r="S288" s="49"/>
      <c r="T288" s="49"/>
      <c r="U288" s="49"/>
      <c r="V288" s="48"/>
      <c r="W288" s="49"/>
      <c r="X288" s="50"/>
      <c r="Y288" s="49"/>
      <c r="Z288" s="49"/>
      <c r="AA288" s="50"/>
      <c r="AB288" s="55">
        <f t="shared" si="15"/>
        <v>0</v>
      </c>
      <c r="AC288" s="35"/>
    </row>
    <row r="289" spans="2:32" ht="15" hidden="1" customHeight="1" x14ac:dyDescent="0.25">
      <c r="C289" s="54"/>
      <c r="E289" s="35" t="s">
        <v>464</v>
      </c>
      <c r="F289" s="28">
        <v>3000</v>
      </c>
      <c r="G289" s="48"/>
      <c r="H289" s="49"/>
      <c r="I289" s="50"/>
      <c r="J289" s="48"/>
      <c r="K289" s="49"/>
      <c r="L289" s="50"/>
      <c r="M289" s="49"/>
      <c r="N289" s="49"/>
      <c r="O289" s="49"/>
      <c r="P289" s="48"/>
      <c r="Q289" s="49"/>
      <c r="R289" s="50"/>
      <c r="S289" s="48"/>
      <c r="T289" s="49"/>
      <c r="U289" s="49"/>
      <c r="V289" s="48"/>
      <c r="W289" s="49"/>
      <c r="X289" s="50"/>
      <c r="Y289" s="48"/>
      <c r="Z289" s="49"/>
      <c r="AA289" s="50"/>
      <c r="AB289" s="55">
        <f t="shared" si="15"/>
        <v>0</v>
      </c>
      <c r="AC289" s="35"/>
    </row>
    <row r="290" spans="2:32" hidden="1" x14ac:dyDescent="0.25">
      <c r="B290" t="s">
        <v>457</v>
      </c>
      <c r="C290" s="54" t="s">
        <v>455</v>
      </c>
      <c r="D290" t="s">
        <v>465</v>
      </c>
      <c r="E290" s="35" t="s">
        <v>466</v>
      </c>
      <c r="F290" s="28">
        <v>3360</v>
      </c>
      <c r="G290" s="48"/>
      <c r="H290" s="49"/>
      <c r="I290" s="50"/>
      <c r="J290" s="48"/>
      <c r="K290" s="49"/>
      <c r="L290" s="50"/>
      <c r="M290" s="49"/>
      <c r="N290" s="49"/>
      <c r="O290" s="49"/>
      <c r="P290" s="48"/>
      <c r="Q290" s="49"/>
      <c r="R290" s="50"/>
      <c r="S290" s="48"/>
      <c r="T290" s="49"/>
      <c r="U290" s="49"/>
      <c r="V290" s="48"/>
      <c r="W290" s="49"/>
      <c r="X290" s="50"/>
      <c r="Y290" s="48"/>
      <c r="Z290" s="49"/>
      <c r="AA290" s="50"/>
      <c r="AB290" s="55">
        <f t="shared" si="15"/>
        <v>0</v>
      </c>
      <c r="AC290" s="35"/>
    </row>
    <row r="291" spans="2:32" x14ac:dyDescent="0.25">
      <c r="C291" t="s">
        <v>455</v>
      </c>
      <c r="D291" s="112" t="s">
        <v>467</v>
      </c>
      <c r="E291" s="112"/>
      <c r="F291" s="47"/>
      <c r="G291" s="49"/>
      <c r="H291" s="49"/>
      <c r="I291" s="50"/>
      <c r="K291" s="49"/>
      <c r="L291" s="50"/>
      <c r="M291" s="30"/>
      <c r="N291" s="30"/>
      <c r="O291" s="65"/>
      <c r="P291" s="30"/>
      <c r="Q291" s="30"/>
      <c r="R291" s="65"/>
      <c r="S291" s="30"/>
      <c r="T291" s="30"/>
      <c r="U291" s="65"/>
      <c r="V291" s="30"/>
      <c r="W291" s="30"/>
      <c r="X291" s="65"/>
      <c r="Y291" s="30"/>
      <c r="Z291" s="30"/>
      <c r="AA291" s="30"/>
      <c r="AB291" s="53">
        <v>1</v>
      </c>
    </row>
    <row r="292" spans="2:32" ht="15" hidden="1" customHeight="1" x14ac:dyDescent="0.25">
      <c r="B292" t="s">
        <v>468</v>
      </c>
      <c r="C292" s="54" t="s">
        <v>455</v>
      </c>
      <c r="D292" t="s">
        <v>469</v>
      </c>
      <c r="E292" s="35" t="s">
        <v>470</v>
      </c>
      <c r="F292" s="28">
        <v>760</v>
      </c>
      <c r="G292" s="48"/>
      <c r="H292" s="49"/>
      <c r="I292" s="50"/>
      <c r="K292" s="49"/>
      <c r="L292" s="50"/>
      <c r="M292" s="49"/>
      <c r="N292" s="49"/>
      <c r="O292" s="49"/>
      <c r="P292" s="48"/>
      <c r="Q292" s="49"/>
      <c r="R292" s="50"/>
      <c r="S292" s="48"/>
      <c r="T292" s="49"/>
      <c r="U292" s="49"/>
      <c r="V292" s="48"/>
      <c r="W292" s="49"/>
      <c r="X292" s="49"/>
      <c r="Y292" s="48"/>
      <c r="Z292" s="49"/>
      <c r="AA292" s="50"/>
      <c r="AB292" s="55">
        <f t="shared" ref="AB292:AB297" si="16">SUM(G292:AA292)*F292</f>
        <v>0</v>
      </c>
    </row>
    <row r="293" spans="2:32" hidden="1" x14ac:dyDescent="0.25">
      <c r="B293" t="s">
        <v>468</v>
      </c>
      <c r="C293" s="54" t="s">
        <v>455</v>
      </c>
      <c r="D293" t="s">
        <v>471</v>
      </c>
      <c r="E293" s="35" t="s">
        <v>472</v>
      </c>
      <c r="F293" s="28">
        <v>760</v>
      </c>
      <c r="G293" s="48"/>
      <c r="H293" s="49"/>
      <c r="I293" s="50"/>
      <c r="J293" s="48"/>
      <c r="K293" s="49"/>
      <c r="L293" s="50"/>
      <c r="M293" s="49"/>
      <c r="N293" s="49"/>
      <c r="O293" s="49"/>
      <c r="P293" s="48"/>
      <c r="Q293" s="49"/>
      <c r="R293" s="50"/>
      <c r="S293" s="48"/>
      <c r="T293" s="49"/>
      <c r="U293" s="49"/>
      <c r="V293" s="48"/>
      <c r="W293" s="49"/>
      <c r="X293" s="50"/>
      <c r="Y293" s="48"/>
      <c r="Z293" s="49"/>
      <c r="AA293" s="50"/>
      <c r="AB293" s="55">
        <f t="shared" si="16"/>
        <v>0</v>
      </c>
      <c r="AC293" s="35"/>
    </row>
    <row r="294" spans="2:32" ht="15" hidden="1" customHeight="1" x14ac:dyDescent="0.25">
      <c r="B294" t="s">
        <v>468</v>
      </c>
      <c r="C294" s="54" t="s">
        <v>455</v>
      </c>
      <c r="D294" t="s">
        <v>473</v>
      </c>
      <c r="E294" s="35" t="s">
        <v>474</v>
      </c>
      <c r="F294" s="28">
        <v>100000</v>
      </c>
      <c r="G294" s="48"/>
      <c r="H294" s="49"/>
      <c r="I294" s="50"/>
      <c r="K294" s="49"/>
      <c r="L294" s="50"/>
      <c r="M294" s="49"/>
      <c r="N294" s="49"/>
      <c r="O294" s="49"/>
      <c r="P294" s="48"/>
      <c r="Q294" s="49"/>
      <c r="R294" s="50"/>
      <c r="S294" s="48"/>
      <c r="T294" s="49"/>
      <c r="U294" s="49"/>
      <c r="V294" s="48"/>
      <c r="W294" s="49"/>
      <c r="X294" s="50"/>
      <c r="Y294" s="48"/>
      <c r="Z294" s="49"/>
      <c r="AA294" s="50"/>
      <c r="AB294" s="55">
        <f t="shared" si="16"/>
        <v>0</v>
      </c>
      <c r="AC294" s="35"/>
    </row>
    <row r="295" spans="2:32" ht="15" hidden="1" customHeight="1" x14ac:dyDescent="0.25">
      <c r="B295" t="s">
        <v>468</v>
      </c>
      <c r="C295" s="54" t="s">
        <v>455</v>
      </c>
      <c r="D295" t="s">
        <v>475</v>
      </c>
      <c r="E295" t="s">
        <v>476</v>
      </c>
      <c r="F295" s="28">
        <f>90*8</f>
        <v>720</v>
      </c>
      <c r="G295" s="48"/>
      <c r="H295" s="49"/>
      <c r="I295" s="50"/>
      <c r="J295" s="48"/>
      <c r="K295" s="49"/>
      <c r="L295" s="50"/>
      <c r="M295" s="49"/>
      <c r="N295" s="49"/>
      <c r="O295" s="49"/>
      <c r="P295" s="48"/>
      <c r="Q295" s="49"/>
      <c r="R295" s="50"/>
      <c r="S295" s="48"/>
      <c r="T295" s="49"/>
      <c r="U295" s="49"/>
      <c r="V295" s="48"/>
      <c r="W295" s="49"/>
      <c r="X295" s="50"/>
      <c r="Y295" s="48"/>
      <c r="Z295" s="49"/>
      <c r="AA295" s="50"/>
      <c r="AB295" s="55">
        <f t="shared" si="16"/>
        <v>0</v>
      </c>
      <c r="AC295" s="35"/>
    </row>
    <row r="296" spans="2:32" ht="15" hidden="1" customHeight="1" x14ac:dyDescent="0.25">
      <c r="B296" t="s">
        <v>468</v>
      </c>
      <c r="C296" s="54" t="s">
        <v>455</v>
      </c>
      <c r="D296" t="s">
        <v>477</v>
      </c>
      <c r="E296" t="s">
        <v>478</v>
      </c>
      <c r="F296" s="28">
        <v>720</v>
      </c>
      <c r="G296" s="48"/>
      <c r="H296" s="49"/>
      <c r="I296" s="50"/>
      <c r="J296" s="48"/>
      <c r="K296" s="49"/>
      <c r="L296" s="50"/>
      <c r="M296" s="49"/>
      <c r="N296" s="49"/>
      <c r="O296" s="49"/>
      <c r="P296" s="48"/>
      <c r="Q296" s="49"/>
      <c r="R296" s="50"/>
      <c r="S296" s="48"/>
      <c r="T296" s="49"/>
      <c r="U296" s="49"/>
      <c r="V296" s="48"/>
      <c r="W296" s="49"/>
      <c r="X296" s="50"/>
      <c r="Y296" s="48"/>
      <c r="Z296" s="49"/>
      <c r="AA296" s="50"/>
      <c r="AB296" s="55">
        <f t="shared" si="16"/>
        <v>0</v>
      </c>
      <c r="AC296" s="35"/>
    </row>
    <row r="297" spans="2:32" ht="15" hidden="1" customHeight="1" x14ac:dyDescent="0.25">
      <c r="B297" t="s">
        <v>468</v>
      </c>
      <c r="C297" s="54" t="s">
        <v>455</v>
      </c>
      <c r="G297" s="48"/>
      <c r="H297" s="49"/>
      <c r="I297" s="50"/>
      <c r="J297" s="48"/>
      <c r="K297" s="49"/>
      <c r="L297" s="50"/>
      <c r="M297" s="49"/>
      <c r="N297" s="49"/>
      <c r="O297" s="49"/>
      <c r="P297" s="48"/>
      <c r="Q297" s="49"/>
      <c r="R297" s="50"/>
      <c r="S297" s="49"/>
      <c r="T297" s="49"/>
      <c r="U297" s="49"/>
      <c r="V297" s="48"/>
      <c r="W297" s="49"/>
      <c r="X297" s="50"/>
      <c r="Y297" s="49"/>
      <c r="Z297" s="49"/>
      <c r="AA297" s="50"/>
      <c r="AB297" s="55">
        <f t="shared" si="16"/>
        <v>0</v>
      </c>
      <c r="AC297" s="35"/>
    </row>
    <row r="298" spans="2:32" x14ac:dyDescent="0.25">
      <c r="C298" t="s">
        <v>455</v>
      </c>
      <c r="D298" s="112" t="s">
        <v>479</v>
      </c>
      <c r="E298" s="112"/>
      <c r="G298" s="48"/>
      <c r="H298" s="49"/>
      <c r="I298" s="50"/>
      <c r="K298" s="49"/>
      <c r="L298" s="50"/>
      <c r="M298" s="49"/>
      <c r="N298" s="49"/>
      <c r="O298" s="49"/>
      <c r="P298" s="48"/>
      <c r="Q298" s="49"/>
      <c r="R298" s="50"/>
      <c r="S298" s="49"/>
      <c r="T298" s="49"/>
      <c r="U298" s="50"/>
      <c r="V298" s="49"/>
      <c r="W298" s="49"/>
      <c r="X298" s="50"/>
      <c r="Y298" s="49"/>
      <c r="Z298" s="49"/>
      <c r="AA298" s="50"/>
      <c r="AB298" s="53">
        <f>SUM(AB299:AB301)</f>
        <v>2250</v>
      </c>
    </row>
    <row r="299" spans="2:32" x14ac:dyDescent="0.25">
      <c r="B299" t="s">
        <v>147</v>
      </c>
      <c r="C299" s="54" t="s">
        <v>455</v>
      </c>
      <c r="D299" t="s">
        <v>480</v>
      </c>
      <c r="E299" s="35" t="s">
        <v>481</v>
      </c>
      <c r="F299" s="28">
        <v>150</v>
      </c>
      <c r="G299" s="48"/>
      <c r="H299" s="49"/>
      <c r="I299" s="50"/>
      <c r="K299" s="49"/>
      <c r="L299" s="50"/>
      <c r="M299" s="49">
        <v>1</v>
      </c>
      <c r="N299" s="49">
        <v>1</v>
      </c>
      <c r="O299" s="50">
        <v>1</v>
      </c>
      <c r="P299" s="49">
        <v>1</v>
      </c>
      <c r="Q299" s="49">
        <v>1</v>
      </c>
      <c r="R299" s="50">
        <v>1</v>
      </c>
      <c r="S299" s="49">
        <v>1</v>
      </c>
      <c r="T299" s="49">
        <v>1</v>
      </c>
      <c r="U299" s="50">
        <v>1</v>
      </c>
      <c r="V299" s="49">
        <v>1</v>
      </c>
      <c r="W299" s="49">
        <v>1</v>
      </c>
      <c r="X299" s="50">
        <v>1</v>
      </c>
      <c r="Y299" s="49">
        <v>1</v>
      </c>
      <c r="Z299" s="49">
        <v>1</v>
      </c>
      <c r="AA299" s="49">
        <v>1</v>
      </c>
      <c r="AB299" s="55">
        <f>SUM(G299:AA299)*F299</f>
        <v>2250</v>
      </c>
    </row>
    <row r="300" spans="2:32" ht="15" hidden="1" customHeight="1" x14ac:dyDescent="0.25">
      <c r="B300" t="s">
        <v>147</v>
      </c>
      <c r="C300" s="54" t="s">
        <v>455</v>
      </c>
      <c r="D300" t="s">
        <v>482</v>
      </c>
      <c r="E300" s="35" t="s">
        <v>483</v>
      </c>
      <c r="F300" s="61"/>
      <c r="G300" s="48"/>
      <c r="H300" s="49"/>
      <c r="I300" s="50"/>
      <c r="J300" s="48"/>
      <c r="K300" s="49"/>
      <c r="L300" s="50"/>
      <c r="M300" s="49"/>
      <c r="N300" s="49"/>
      <c r="O300" s="50"/>
      <c r="P300" s="49"/>
      <c r="Q300" s="49"/>
      <c r="R300" s="50"/>
      <c r="S300" s="49"/>
      <c r="T300" s="49"/>
      <c r="U300" s="50"/>
      <c r="V300" s="49"/>
      <c r="W300" s="49"/>
      <c r="X300" s="50"/>
      <c r="Y300" s="49"/>
      <c r="Z300" s="49"/>
      <c r="AA300" s="50"/>
      <c r="AB300" s="55">
        <f>SUM(G300:AA300)*F300</f>
        <v>0</v>
      </c>
      <c r="AC300" s="35"/>
    </row>
    <row r="301" spans="2:32" ht="15" hidden="1" customHeight="1" x14ac:dyDescent="0.25">
      <c r="B301" s="83" t="s">
        <v>147</v>
      </c>
      <c r="C301" s="84" t="s">
        <v>455</v>
      </c>
      <c r="D301" s="83" t="s">
        <v>484</v>
      </c>
      <c r="E301" s="85" t="s">
        <v>485</v>
      </c>
      <c r="F301" s="86">
        <v>2000</v>
      </c>
      <c r="G301" s="87"/>
      <c r="H301" s="88"/>
      <c r="I301" s="89"/>
      <c r="J301" s="87"/>
      <c r="K301" s="88"/>
      <c r="L301" s="89"/>
      <c r="M301" s="88"/>
      <c r="N301" s="88"/>
      <c r="O301" s="88"/>
      <c r="P301" s="87"/>
      <c r="Q301" s="88"/>
      <c r="R301" s="89"/>
      <c r="S301" s="88"/>
      <c r="T301" s="88"/>
      <c r="U301" s="88"/>
      <c r="V301" s="87"/>
      <c r="W301" s="88"/>
      <c r="X301" s="89"/>
      <c r="Y301" s="88"/>
      <c r="Z301" s="88"/>
      <c r="AA301" s="89"/>
      <c r="AB301" s="90">
        <f>SUM(G301:AA301)*F301</f>
        <v>0</v>
      </c>
      <c r="AC301" s="23"/>
    </row>
    <row r="302" spans="2:32" x14ac:dyDescent="0.25"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91"/>
    </row>
    <row r="303" spans="2:32" s="57" customFormat="1" x14ac:dyDescent="0.25">
      <c r="B303"/>
      <c r="C303"/>
      <c r="D303"/>
      <c r="E303" s="35"/>
      <c r="F303" s="28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91"/>
      <c r="AC303" s="6"/>
      <c r="AD303"/>
      <c r="AE303"/>
      <c r="AF303"/>
    </row>
    <row r="304" spans="2:32" s="57" customFormat="1" x14ac:dyDescent="0.25">
      <c r="B304"/>
      <c r="C304"/>
      <c r="D304"/>
      <c r="E304" s="35"/>
      <c r="F304" s="28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91"/>
      <c r="AC304" s="6"/>
      <c r="AD304"/>
      <c r="AE304"/>
      <c r="AF304"/>
    </row>
    <row r="305" spans="2:32" s="57" customFormat="1" x14ac:dyDescent="0.25">
      <c r="B305"/>
      <c r="C305"/>
      <c r="D305"/>
      <c r="E305" s="35"/>
      <c r="F305" s="28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91"/>
      <c r="AC305" s="6"/>
      <c r="AD305"/>
      <c r="AE305"/>
      <c r="AF305"/>
    </row>
    <row r="306" spans="2:32" s="57" customFormat="1" x14ac:dyDescent="0.25">
      <c r="B306"/>
      <c r="C306"/>
      <c r="D306"/>
      <c r="E306" s="35"/>
      <c r="F306" s="28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91"/>
      <c r="AC306" s="6"/>
      <c r="AD306"/>
      <c r="AE306"/>
      <c r="AF306"/>
    </row>
    <row r="307" spans="2:32" s="57" customFormat="1" x14ac:dyDescent="0.25">
      <c r="B307"/>
      <c r="C307"/>
      <c r="D307"/>
      <c r="E307" s="35"/>
      <c r="F307" s="28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91"/>
      <c r="AC307" s="6"/>
      <c r="AD307"/>
      <c r="AE307"/>
      <c r="AF307"/>
    </row>
    <row r="308" spans="2:32" s="57" customFormat="1" x14ac:dyDescent="0.25">
      <c r="B308"/>
      <c r="C308"/>
      <c r="D308"/>
      <c r="E308" s="35"/>
      <c r="F308" s="28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91"/>
      <c r="AC308" s="6"/>
      <c r="AD308"/>
      <c r="AE308"/>
      <c r="AF308"/>
    </row>
    <row r="309" spans="2:32" s="57" customFormat="1" x14ac:dyDescent="0.25">
      <c r="B309"/>
      <c r="C309"/>
      <c r="D309"/>
      <c r="E309" s="35"/>
      <c r="F309" s="28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91"/>
      <c r="AC309" s="6"/>
      <c r="AD309"/>
      <c r="AE309"/>
      <c r="AF309"/>
    </row>
    <row r="310" spans="2:32" s="57" customFormat="1" x14ac:dyDescent="0.25">
      <c r="B310"/>
      <c r="C310"/>
      <c r="D310"/>
      <c r="E310" s="35"/>
      <c r="F310" s="28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91"/>
      <c r="AC310" s="6"/>
      <c r="AD310"/>
      <c r="AE310"/>
      <c r="AF310"/>
    </row>
    <row r="311" spans="2:32" s="57" customFormat="1" x14ac:dyDescent="0.25">
      <c r="B311"/>
      <c r="C311"/>
      <c r="D311"/>
      <c r="E311" s="35"/>
      <c r="F311" s="28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91"/>
      <c r="AC311" s="6"/>
      <c r="AD311"/>
      <c r="AE311"/>
      <c r="AF311"/>
    </row>
    <row r="312" spans="2:32" s="57" customFormat="1" x14ac:dyDescent="0.25">
      <c r="B312"/>
      <c r="C312"/>
      <c r="D312"/>
      <c r="E312" s="35"/>
      <c r="F312" s="28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91"/>
      <c r="AC312" s="6"/>
      <c r="AD312"/>
      <c r="AE312"/>
      <c r="AF312"/>
    </row>
    <row r="313" spans="2:32" s="57" customFormat="1" x14ac:dyDescent="0.25">
      <c r="B313"/>
      <c r="C313"/>
      <c r="D313"/>
      <c r="E313" s="35"/>
      <c r="F313" s="28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91"/>
      <c r="AC313" s="6"/>
      <c r="AD313"/>
      <c r="AE313"/>
      <c r="AF313"/>
    </row>
    <row r="314" spans="2:32" s="57" customFormat="1" x14ac:dyDescent="0.25">
      <c r="B314"/>
      <c r="C314"/>
      <c r="D314"/>
      <c r="E314" s="35"/>
      <c r="F314" s="28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91"/>
      <c r="AC314" s="6"/>
      <c r="AD314"/>
      <c r="AE314"/>
      <c r="AF314"/>
    </row>
    <row r="315" spans="2:32" s="57" customFormat="1" x14ac:dyDescent="0.25">
      <c r="B315"/>
      <c r="C315"/>
      <c r="D315"/>
      <c r="E315" s="35"/>
      <c r="F315" s="28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91"/>
      <c r="AC315" s="6"/>
      <c r="AD315"/>
      <c r="AE315"/>
      <c r="AF315"/>
    </row>
    <row r="316" spans="2:32" s="57" customFormat="1" x14ac:dyDescent="0.25">
      <c r="B316"/>
      <c r="C316"/>
      <c r="D316"/>
      <c r="E316" s="35"/>
      <c r="F316" s="28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91"/>
      <c r="AC316" s="6"/>
      <c r="AD316"/>
      <c r="AE316"/>
      <c r="AF316"/>
    </row>
    <row r="317" spans="2:32" s="57" customFormat="1" x14ac:dyDescent="0.25">
      <c r="B317"/>
      <c r="C317"/>
      <c r="D317"/>
      <c r="E317" s="35"/>
      <c r="F317" s="28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91"/>
      <c r="AC317" s="6"/>
      <c r="AD317"/>
      <c r="AE317"/>
      <c r="AF317"/>
    </row>
    <row r="318" spans="2:32" s="57" customFormat="1" x14ac:dyDescent="0.25">
      <c r="B318"/>
      <c r="C318"/>
      <c r="D318"/>
      <c r="E318" s="35"/>
      <c r="F318" s="28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91"/>
      <c r="AC318" s="6"/>
      <c r="AD318"/>
      <c r="AE318"/>
      <c r="AF318"/>
    </row>
    <row r="319" spans="2:32" s="57" customFormat="1" x14ac:dyDescent="0.25">
      <c r="B319"/>
      <c r="C319"/>
      <c r="D319"/>
      <c r="E319" s="35"/>
      <c r="F319" s="28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91"/>
      <c r="AC319" s="6"/>
      <c r="AD319"/>
      <c r="AE319"/>
      <c r="AF319"/>
    </row>
    <row r="320" spans="2:32" s="57" customFormat="1" x14ac:dyDescent="0.25">
      <c r="B320"/>
      <c r="C320"/>
      <c r="D320"/>
      <c r="E320" s="35"/>
      <c r="F320" s="28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91"/>
      <c r="AC320" s="6"/>
      <c r="AD320"/>
      <c r="AE320"/>
      <c r="AF320"/>
    </row>
    <row r="321" spans="2:32" s="57" customFormat="1" x14ac:dyDescent="0.25">
      <c r="B321"/>
      <c r="C321"/>
      <c r="D321"/>
      <c r="E321" s="35"/>
      <c r="F321" s="28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91"/>
      <c r="AC321" s="6"/>
      <c r="AD321"/>
      <c r="AE321"/>
      <c r="AF321"/>
    </row>
    <row r="322" spans="2:32" s="57" customFormat="1" x14ac:dyDescent="0.25">
      <c r="B322"/>
      <c r="C322"/>
      <c r="D322"/>
      <c r="E322" s="35"/>
      <c r="F322" s="28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91"/>
      <c r="AC322" s="6"/>
      <c r="AD322"/>
      <c r="AE322"/>
      <c r="AF322"/>
    </row>
    <row r="323" spans="2:32" s="57" customFormat="1" x14ac:dyDescent="0.25">
      <c r="B323"/>
      <c r="C323"/>
      <c r="D323"/>
      <c r="E323" s="35"/>
      <c r="F323" s="28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91"/>
      <c r="AC323" s="6"/>
      <c r="AD323"/>
      <c r="AE323"/>
      <c r="AF323"/>
    </row>
    <row r="324" spans="2:32" s="57" customFormat="1" x14ac:dyDescent="0.25">
      <c r="B324"/>
      <c r="C324"/>
      <c r="D324"/>
      <c r="E324" s="35"/>
      <c r="F324" s="28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91"/>
      <c r="AC324" s="6"/>
      <c r="AD324"/>
      <c r="AE324"/>
      <c r="AF324"/>
    </row>
    <row r="325" spans="2:32" s="57" customFormat="1" x14ac:dyDescent="0.25">
      <c r="B325"/>
      <c r="C325"/>
      <c r="D325"/>
      <c r="E325" s="35"/>
      <c r="F325" s="28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91"/>
      <c r="AC325" s="6"/>
      <c r="AD325"/>
      <c r="AE325"/>
      <c r="AF325"/>
    </row>
    <row r="326" spans="2:32" s="57" customFormat="1" x14ac:dyDescent="0.25">
      <c r="B326"/>
      <c r="C326"/>
      <c r="D326"/>
      <c r="E326" s="35"/>
      <c r="F326" s="28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91"/>
      <c r="AC326" s="6"/>
      <c r="AD326"/>
      <c r="AE326"/>
      <c r="AF326"/>
    </row>
    <row r="327" spans="2:32" s="57" customFormat="1" x14ac:dyDescent="0.25">
      <c r="B327"/>
      <c r="C327"/>
      <c r="D327"/>
      <c r="E327" s="35"/>
      <c r="F327" s="28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91"/>
      <c r="AC327" s="6"/>
      <c r="AD327"/>
      <c r="AE327"/>
      <c r="AF327"/>
    </row>
    <row r="328" spans="2:32" s="57" customFormat="1" x14ac:dyDescent="0.25">
      <c r="B328"/>
      <c r="C328"/>
      <c r="D328"/>
      <c r="E328" s="35"/>
      <c r="F328" s="28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91"/>
      <c r="AC328" s="6"/>
      <c r="AD328"/>
      <c r="AE328"/>
      <c r="AF328"/>
    </row>
    <row r="329" spans="2:32" s="57" customFormat="1" x14ac:dyDescent="0.25">
      <c r="B329"/>
      <c r="C329"/>
      <c r="D329"/>
      <c r="E329" s="35"/>
      <c r="F329" s="28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91"/>
      <c r="AC329" s="6"/>
      <c r="AD329"/>
      <c r="AE329"/>
      <c r="AF329"/>
    </row>
    <row r="330" spans="2:32" s="57" customFormat="1" x14ac:dyDescent="0.25">
      <c r="B330"/>
      <c r="C330"/>
      <c r="D330"/>
      <c r="E330" s="35"/>
      <c r="F330" s="28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91"/>
      <c r="AC330" s="6"/>
      <c r="AD330"/>
      <c r="AE330"/>
      <c r="AF330"/>
    </row>
    <row r="331" spans="2:32" s="57" customFormat="1" x14ac:dyDescent="0.25">
      <c r="B331"/>
      <c r="C331"/>
      <c r="D331"/>
      <c r="E331" s="35"/>
      <c r="F331" s="28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91"/>
      <c r="AC331" s="6"/>
      <c r="AD331"/>
      <c r="AE331"/>
      <c r="AF331"/>
    </row>
    <row r="332" spans="2:32" s="57" customFormat="1" x14ac:dyDescent="0.25">
      <c r="B332"/>
      <c r="C332"/>
      <c r="D332"/>
      <c r="E332" s="35"/>
      <c r="F332" s="28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91"/>
      <c r="AC332" s="6"/>
      <c r="AD332"/>
      <c r="AE332"/>
      <c r="AF332"/>
    </row>
    <row r="333" spans="2:32" s="57" customFormat="1" x14ac:dyDescent="0.25">
      <c r="B333"/>
      <c r="C333"/>
      <c r="D333"/>
      <c r="E333" s="35"/>
      <c r="F333" s="28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91"/>
      <c r="AC333" s="6"/>
      <c r="AD333"/>
      <c r="AE333"/>
      <c r="AF333"/>
    </row>
    <row r="334" spans="2:32" s="57" customFormat="1" x14ac:dyDescent="0.25">
      <c r="B334"/>
      <c r="C334"/>
      <c r="D334"/>
      <c r="E334" s="35"/>
      <c r="F334" s="28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91"/>
      <c r="AC334" s="6"/>
      <c r="AD334"/>
      <c r="AE334"/>
      <c r="AF334"/>
    </row>
    <row r="335" spans="2:32" s="57" customFormat="1" x14ac:dyDescent="0.25">
      <c r="B335"/>
      <c r="C335"/>
      <c r="D335"/>
      <c r="E335" s="35"/>
      <c r="F335" s="28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91"/>
      <c r="AC335" s="6"/>
      <c r="AD335"/>
      <c r="AE335"/>
      <c r="AF335"/>
    </row>
    <row r="336" spans="2:32" s="57" customFormat="1" x14ac:dyDescent="0.25">
      <c r="B336"/>
      <c r="C336"/>
      <c r="D336"/>
      <c r="E336" s="35"/>
      <c r="F336" s="28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91"/>
      <c r="AC336" s="6"/>
      <c r="AD336"/>
      <c r="AE336"/>
      <c r="AF336"/>
    </row>
    <row r="337" spans="2:32" s="57" customFormat="1" x14ac:dyDescent="0.25">
      <c r="B337"/>
      <c r="C337"/>
      <c r="D337"/>
      <c r="E337" s="35"/>
      <c r="F337" s="28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91"/>
      <c r="AC337" s="6"/>
      <c r="AD337"/>
      <c r="AE337"/>
      <c r="AF337"/>
    </row>
    <row r="338" spans="2:32" s="57" customFormat="1" x14ac:dyDescent="0.25">
      <c r="B338"/>
      <c r="C338"/>
      <c r="D338"/>
      <c r="E338" s="35"/>
      <c r="F338" s="28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91"/>
      <c r="AC338" s="6"/>
      <c r="AD338"/>
      <c r="AE338"/>
      <c r="AF338"/>
    </row>
    <row r="339" spans="2:32" s="57" customFormat="1" x14ac:dyDescent="0.25">
      <c r="B339"/>
      <c r="C339"/>
      <c r="D339"/>
      <c r="E339" s="35"/>
      <c r="F339" s="28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91"/>
      <c r="AC339" s="6"/>
      <c r="AD339"/>
      <c r="AE339"/>
      <c r="AF339"/>
    </row>
    <row r="340" spans="2:32" s="57" customFormat="1" x14ac:dyDescent="0.25">
      <c r="B340"/>
      <c r="C340"/>
      <c r="D340"/>
      <c r="E340" s="35"/>
      <c r="F340" s="28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91"/>
      <c r="AC340" s="6"/>
      <c r="AD340"/>
      <c r="AE340"/>
      <c r="AF340"/>
    </row>
    <row r="341" spans="2:32" s="57" customFormat="1" x14ac:dyDescent="0.25">
      <c r="B341"/>
      <c r="C341"/>
      <c r="D341"/>
      <c r="E341" s="35"/>
      <c r="F341" s="28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91"/>
      <c r="AC341" s="6"/>
      <c r="AD341"/>
      <c r="AE341"/>
      <c r="AF341"/>
    </row>
    <row r="342" spans="2:32" s="57" customFormat="1" x14ac:dyDescent="0.25">
      <c r="B342"/>
      <c r="C342"/>
      <c r="D342"/>
      <c r="E342" s="35"/>
      <c r="F342" s="28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91"/>
      <c r="AC342" s="6"/>
      <c r="AD342"/>
      <c r="AE342"/>
      <c r="AF342"/>
    </row>
    <row r="343" spans="2:32" s="57" customFormat="1" x14ac:dyDescent="0.25">
      <c r="B343"/>
      <c r="C343"/>
      <c r="D343"/>
      <c r="E343" s="35"/>
      <c r="F343" s="28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91"/>
      <c r="AC343" s="6"/>
      <c r="AD343"/>
      <c r="AE343"/>
      <c r="AF343"/>
    </row>
    <row r="344" spans="2:32" s="57" customFormat="1" x14ac:dyDescent="0.25">
      <c r="B344"/>
      <c r="C344"/>
      <c r="D344"/>
      <c r="E344" s="35"/>
      <c r="F344" s="28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91"/>
      <c r="AC344" s="6"/>
      <c r="AD344"/>
      <c r="AE344"/>
      <c r="AF344"/>
    </row>
    <row r="345" spans="2:32" s="57" customFormat="1" x14ac:dyDescent="0.25">
      <c r="B345"/>
      <c r="C345"/>
      <c r="D345"/>
      <c r="E345" s="35"/>
      <c r="F345" s="28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91"/>
      <c r="AC345" s="6"/>
      <c r="AD345"/>
      <c r="AE345"/>
      <c r="AF345"/>
    </row>
    <row r="346" spans="2:32" s="57" customFormat="1" x14ac:dyDescent="0.25">
      <c r="B346"/>
      <c r="C346"/>
      <c r="D346"/>
      <c r="E346" s="35"/>
      <c r="F346" s="28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91"/>
      <c r="AC346" s="6"/>
      <c r="AD346"/>
      <c r="AE346"/>
      <c r="AF346"/>
    </row>
    <row r="347" spans="2:32" s="57" customFormat="1" x14ac:dyDescent="0.25">
      <c r="B347"/>
      <c r="C347"/>
      <c r="D347"/>
      <c r="E347" s="35"/>
      <c r="F347" s="28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91"/>
      <c r="AC347" s="6"/>
      <c r="AD347"/>
      <c r="AE347"/>
      <c r="AF347"/>
    </row>
    <row r="348" spans="2:32" s="57" customFormat="1" x14ac:dyDescent="0.25">
      <c r="B348"/>
      <c r="C348"/>
      <c r="D348"/>
      <c r="E348" s="35"/>
      <c r="F348" s="28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91"/>
      <c r="AC348" s="6"/>
      <c r="AD348"/>
      <c r="AE348"/>
      <c r="AF348"/>
    </row>
    <row r="349" spans="2:32" s="57" customFormat="1" x14ac:dyDescent="0.25">
      <c r="B349"/>
      <c r="C349"/>
      <c r="D349"/>
      <c r="E349" s="35"/>
      <c r="F349" s="28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91"/>
      <c r="AC349" s="6"/>
      <c r="AD349"/>
      <c r="AE349"/>
      <c r="AF349"/>
    </row>
    <row r="350" spans="2:32" s="57" customFormat="1" x14ac:dyDescent="0.25">
      <c r="B350"/>
      <c r="C350"/>
      <c r="D350"/>
      <c r="E350" s="35"/>
      <c r="F350" s="28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91"/>
      <c r="AC350" s="6"/>
      <c r="AD350"/>
      <c r="AE350"/>
      <c r="AF350"/>
    </row>
    <row r="351" spans="2:32" s="57" customFormat="1" x14ac:dyDescent="0.25">
      <c r="B351"/>
      <c r="C351"/>
      <c r="D351"/>
      <c r="E351" s="35"/>
      <c r="F351" s="28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91"/>
      <c r="AC351" s="6"/>
      <c r="AD351"/>
      <c r="AE351"/>
      <c r="AF351"/>
    </row>
    <row r="352" spans="2:32" s="57" customFormat="1" x14ac:dyDescent="0.25">
      <c r="B352"/>
      <c r="C352"/>
      <c r="D352"/>
      <c r="E352" s="35"/>
      <c r="F352" s="28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91"/>
      <c r="AC352" s="6"/>
      <c r="AD352"/>
      <c r="AE352"/>
      <c r="AF352"/>
    </row>
    <row r="353" spans="2:32" s="57" customFormat="1" x14ac:dyDescent="0.25">
      <c r="B353"/>
      <c r="C353"/>
      <c r="D353"/>
      <c r="E353" s="35"/>
      <c r="F353" s="28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91"/>
      <c r="AC353" s="6"/>
      <c r="AD353"/>
      <c r="AE353"/>
      <c r="AF353"/>
    </row>
    <row r="354" spans="2:32" s="57" customFormat="1" x14ac:dyDescent="0.25">
      <c r="B354"/>
      <c r="C354"/>
      <c r="D354"/>
      <c r="E354" s="35"/>
      <c r="F354" s="28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91"/>
      <c r="AC354" s="6"/>
      <c r="AD354"/>
      <c r="AE354"/>
      <c r="AF354"/>
    </row>
    <row r="355" spans="2:32" s="57" customFormat="1" x14ac:dyDescent="0.25">
      <c r="B355"/>
      <c r="C355"/>
      <c r="D355"/>
      <c r="E355" s="35"/>
      <c r="F355" s="28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91"/>
      <c r="AC355" s="6"/>
      <c r="AD355"/>
      <c r="AE355"/>
      <c r="AF355"/>
    </row>
    <row r="356" spans="2:32" s="57" customFormat="1" x14ac:dyDescent="0.25">
      <c r="B356"/>
      <c r="C356"/>
      <c r="D356"/>
      <c r="E356" s="35"/>
      <c r="F356" s="28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91"/>
      <c r="AC356" s="6"/>
      <c r="AD356"/>
      <c r="AE356"/>
      <c r="AF356"/>
    </row>
    <row r="357" spans="2:32" s="57" customFormat="1" x14ac:dyDescent="0.25">
      <c r="B357"/>
      <c r="C357"/>
      <c r="D357"/>
      <c r="E357" s="35"/>
      <c r="F357" s="28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91"/>
      <c r="AC357" s="6"/>
      <c r="AD357"/>
      <c r="AE357"/>
      <c r="AF357"/>
    </row>
    <row r="358" spans="2:32" s="57" customFormat="1" x14ac:dyDescent="0.25">
      <c r="B358"/>
      <c r="C358"/>
      <c r="D358"/>
      <c r="E358" s="35"/>
      <c r="F358" s="28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91"/>
      <c r="AC358" s="6"/>
      <c r="AD358"/>
      <c r="AE358"/>
      <c r="AF358"/>
    </row>
    <row r="359" spans="2:32" s="57" customFormat="1" x14ac:dyDescent="0.25">
      <c r="B359"/>
      <c r="C359"/>
      <c r="D359"/>
      <c r="E359" s="35"/>
      <c r="F359" s="28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91"/>
      <c r="AC359" s="6"/>
      <c r="AD359"/>
      <c r="AE359"/>
      <c r="AF359"/>
    </row>
    <row r="360" spans="2:32" s="57" customFormat="1" x14ac:dyDescent="0.25">
      <c r="B360"/>
      <c r="C360"/>
      <c r="D360"/>
      <c r="E360" s="35"/>
      <c r="F360" s="28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91"/>
      <c r="AC360" s="6"/>
      <c r="AD360"/>
      <c r="AE360"/>
      <c r="AF360"/>
    </row>
    <row r="361" spans="2:32" s="57" customFormat="1" x14ac:dyDescent="0.25">
      <c r="B361"/>
      <c r="C361"/>
      <c r="D361"/>
      <c r="E361" s="35"/>
      <c r="F361" s="28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91"/>
      <c r="AC361" s="6"/>
      <c r="AD361"/>
      <c r="AE361"/>
      <c r="AF361"/>
    </row>
    <row r="362" spans="2:32" s="57" customFormat="1" x14ac:dyDescent="0.25">
      <c r="B362"/>
      <c r="C362"/>
      <c r="D362"/>
      <c r="E362" s="35"/>
      <c r="F362" s="28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91"/>
      <c r="AC362" s="6"/>
      <c r="AD362"/>
      <c r="AE362"/>
      <c r="AF362"/>
    </row>
    <row r="363" spans="2:32" s="57" customFormat="1" x14ac:dyDescent="0.25">
      <c r="B363"/>
      <c r="C363"/>
      <c r="D363"/>
      <c r="E363" s="35"/>
      <c r="F363" s="28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91"/>
      <c r="AC363" s="6"/>
      <c r="AD363"/>
      <c r="AE363"/>
      <c r="AF363"/>
    </row>
    <row r="364" spans="2:32" s="57" customFormat="1" x14ac:dyDescent="0.25">
      <c r="B364"/>
      <c r="C364"/>
      <c r="D364"/>
      <c r="E364" s="35"/>
      <c r="F364" s="28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91"/>
      <c r="AC364" s="6"/>
      <c r="AD364"/>
      <c r="AE364"/>
      <c r="AF364"/>
    </row>
    <row r="365" spans="2:32" s="57" customFormat="1" x14ac:dyDescent="0.25">
      <c r="B365"/>
      <c r="C365"/>
      <c r="D365"/>
      <c r="E365" s="35"/>
      <c r="F365" s="28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91"/>
      <c r="AC365" s="6"/>
      <c r="AD365"/>
      <c r="AE365"/>
      <c r="AF365"/>
    </row>
    <row r="366" spans="2:32" s="57" customFormat="1" x14ac:dyDescent="0.25">
      <c r="B366"/>
      <c r="C366"/>
      <c r="D366"/>
      <c r="E366" s="35"/>
      <c r="F366" s="28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91"/>
      <c r="AC366" s="6"/>
      <c r="AD366"/>
      <c r="AE366"/>
      <c r="AF366"/>
    </row>
    <row r="367" spans="2:32" s="57" customFormat="1" x14ac:dyDescent="0.25">
      <c r="B367"/>
      <c r="C367"/>
      <c r="D367"/>
      <c r="E367" s="35"/>
      <c r="F367" s="28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91"/>
      <c r="AC367" s="6"/>
      <c r="AD367"/>
      <c r="AE367"/>
      <c r="AF367"/>
    </row>
    <row r="368" spans="2:32" s="57" customFormat="1" x14ac:dyDescent="0.25">
      <c r="B368"/>
      <c r="C368"/>
      <c r="D368"/>
      <c r="E368" s="35"/>
      <c r="F368" s="28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91"/>
      <c r="AC368" s="6"/>
      <c r="AD368"/>
      <c r="AE368"/>
      <c r="AF368"/>
    </row>
    <row r="369" spans="2:32" s="57" customFormat="1" x14ac:dyDescent="0.25">
      <c r="B369"/>
      <c r="C369"/>
      <c r="D369"/>
      <c r="E369" s="35"/>
      <c r="F369" s="28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91"/>
      <c r="AC369" s="6"/>
      <c r="AD369"/>
      <c r="AE369"/>
      <c r="AF369"/>
    </row>
    <row r="370" spans="2:32" s="57" customFormat="1" x14ac:dyDescent="0.25">
      <c r="B370"/>
      <c r="C370"/>
      <c r="D370"/>
      <c r="E370" s="35"/>
      <c r="F370" s="28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91"/>
      <c r="AC370" s="6"/>
      <c r="AD370"/>
      <c r="AE370"/>
      <c r="AF370"/>
    </row>
    <row r="371" spans="2:32" s="57" customFormat="1" x14ac:dyDescent="0.25">
      <c r="B371"/>
      <c r="C371"/>
      <c r="D371"/>
      <c r="E371" s="35"/>
      <c r="F371" s="28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91"/>
      <c r="AC371" s="6"/>
      <c r="AD371"/>
      <c r="AE371"/>
      <c r="AF371"/>
    </row>
    <row r="372" spans="2:32" s="57" customFormat="1" x14ac:dyDescent="0.25">
      <c r="B372"/>
      <c r="C372"/>
      <c r="D372"/>
      <c r="E372" s="35"/>
      <c r="F372" s="28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91"/>
      <c r="AC372" s="6"/>
      <c r="AD372"/>
      <c r="AE372"/>
      <c r="AF372"/>
    </row>
    <row r="373" spans="2:32" s="57" customFormat="1" x14ac:dyDescent="0.25">
      <c r="B373"/>
      <c r="C373"/>
      <c r="D373"/>
      <c r="E373" s="35"/>
      <c r="F373" s="28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91"/>
      <c r="AC373" s="6"/>
      <c r="AD373"/>
      <c r="AE373"/>
      <c r="AF373"/>
    </row>
    <row r="374" spans="2:32" s="57" customFormat="1" x14ac:dyDescent="0.25">
      <c r="B374"/>
      <c r="C374"/>
      <c r="D374"/>
      <c r="E374" s="35"/>
      <c r="F374" s="28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91"/>
      <c r="AC374" s="6"/>
      <c r="AD374"/>
      <c r="AE374"/>
      <c r="AF374"/>
    </row>
    <row r="375" spans="2:32" s="57" customFormat="1" x14ac:dyDescent="0.25">
      <c r="B375"/>
      <c r="C375"/>
      <c r="D375"/>
      <c r="E375" s="35"/>
      <c r="F375" s="28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91"/>
      <c r="AC375" s="6"/>
      <c r="AD375"/>
      <c r="AE375"/>
      <c r="AF375"/>
    </row>
    <row r="376" spans="2:32" s="57" customFormat="1" x14ac:dyDescent="0.25">
      <c r="B376"/>
      <c r="C376"/>
      <c r="D376"/>
      <c r="E376" s="35"/>
      <c r="F376" s="28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91"/>
      <c r="AC376" s="6"/>
      <c r="AD376"/>
      <c r="AE376"/>
      <c r="AF376"/>
    </row>
    <row r="377" spans="2:32" s="57" customFormat="1" x14ac:dyDescent="0.25">
      <c r="B377"/>
      <c r="C377"/>
      <c r="D377"/>
      <c r="E377" s="35"/>
      <c r="F377" s="28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91"/>
      <c r="AC377" s="6"/>
      <c r="AD377"/>
      <c r="AE377"/>
      <c r="AF377"/>
    </row>
    <row r="378" spans="2:32" s="57" customFormat="1" x14ac:dyDescent="0.25">
      <c r="B378"/>
      <c r="C378"/>
      <c r="D378"/>
      <c r="E378" s="35"/>
      <c r="F378" s="28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91"/>
      <c r="AC378" s="6"/>
      <c r="AD378"/>
      <c r="AE378"/>
      <c r="AF378"/>
    </row>
    <row r="379" spans="2:32" s="57" customFormat="1" x14ac:dyDescent="0.25">
      <c r="B379"/>
      <c r="C379"/>
      <c r="D379"/>
      <c r="E379" s="35"/>
      <c r="F379" s="28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91"/>
      <c r="AC379" s="6"/>
      <c r="AD379"/>
      <c r="AE379"/>
      <c r="AF379"/>
    </row>
    <row r="380" spans="2:32" s="57" customFormat="1" x14ac:dyDescent="0.25">
      <c r="B380"/>
      <c r="C380"/>
      <c r="D380"/>
      <c r="E380" s="35"/>
      <c r="F380" s="28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91"/>
      <c r="AC380" s="6"/>
      <c r="AD380"/>
      <c r="AE380"/>
      <c r="AF380"/>
    </row>
    <row r="381" spans="2:32" s="57" customFormat="1" x14ac:dyDescent="0.25">
      <c r="B381"/>
      <c r="C381"/>
      <c r="D381"/>
      <c r="E381" s="35"/>
      <c r="F381" s="28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91"/>
      <c r="AC381" s="6"/>
      <c r="AD381"/>
      <c r="AE381"/>
      <c r="AF381"/>
    </row>
    <row r="382" spans="2:32" s="57" customFormat="1" x14ac:dyDescent="0.25">
      <c r="B382"/>
      <c r="C382"/>
      <c r="D382"/>
      <c r="E382" s="35"/>
      <c r="F382" s="28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91"/>
      <c r="AC382" s="6"/>
      <c r="AD382"/>
      <c r="AE382"/>
      <c r="AF382"/>
    </row>
    <row r="383" spans="2:32" s="57" customFormat="1" x14ac:dyDescent="0.25">
      <c r="B383"/>
      <c r="C383"/>
      <c r="D383"/>
      <c r="E383" s="35"/>
      <c r="F383" s="28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91"/>
      <c r="AC383" s="6"/>
      <c r="AD383"/>
      <c r="AE383"/>
      <c r="AF383"/>
    </row>
    <row r="384" spans="2:32" s="57" customFormat="1" x14ac:dyDescent="0.25">
      <c r="B384"/>
      <c r="C384"/>
      <c r="D384"/>
      <c r="E384" s="35"/>
      <c r="F384" s="28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91"/>
      <c r="AC384" s="6"/>
      <c r="AD384"/>
      <c r="AE384"/>
      <c r="AF384"/>
    </row>
    <row r="385" spans="2:32" s="57" customFormat="1" x14ac:dyDescent="0.25">
      <c r="B385"/>
      <c r="C385"/>
      <c r="D385"/>
      <c r="E385" s="35"/>
      <c r="F385" s="28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91"/>
      <c r="AC385" s="6"/>
      <c r="AD385"/>
      <c r="AE385"/>
      <c r="AF385"/>
    </row>
    <row r="386" spans="2:32" s="57" customFormat="1" x14ac:dyDescent="0.25">
      <c r="B386"/>
      <c r="C386"/>
      <c r="D386"/>
      <c r="E386" s="35"/>
      <c r="F386" s="28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91"/>
      <c r="AC386" s="6"/>
      <c r="AD386"/>
      <c r="AE386"/>
      <c r="AF386"/>
    </row>
    <row r="387" spans="2:32" s="57" customFormat="1" x14ac:dyDescent="0.25">
      <c r="B387"/>
      <c r="C387"/>
      <c r="D387"/>
      <c r="E387" s="35"/>
      <c r="F387" s="28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91"/>
      <c r="AC387" s="6"/>
      <c r="AD387"/>
      <c r="AE387"/>
      <c r="AF387"/>
    </row>
    <row r="388" spans="2:32" s="57" customFormat="1" x14ac:dyDescent="0.25">
      <c r="B388"/>
      <c r="C388"/>
      <c r="D388"/>
      <c r="E388" s="35"/>
      <c r="F388" s="28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91"/>
      <c r="AC388" s="6"/>
      <c r="AD388"/>
      <c r="AE388"/>
      <c r="AF388"/>
    </row>
    <row r="389" spans="2:32" s="57" customFormat="1" x14ac:dyDescent="0.25">
      <c r="B389"/>
      <c r="C389"/>
      <c r="D389"/>
      <c r="E389" s="35"/>
      <c r="F389" s="28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91"/>
      <c r="AC389" s="6"/>
      <c r="AD389"/>
      <c r="AE389"/>
      <c r="AF389"/>
    </row>
    <row r="390" spans="2:32" s="57" customFormat="1" x14ac:dyDescent="0.25">
      <c r="B390"/>
      <c r="C390"/>
      <c r="D390"/>
      <c r="E390" s="35"/>
      <c r="F390" s="28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91"/>
      <c r="AC390" s="6"/>
      <c r="AD390"/>
      <c r="AE390"/>
      <c r="AF390"/>
    </row>
    <row r="391" spans="2:32" s="57" customFormat="1" x14ac:dyDescent="0.25">
      <c r="B391"/>
      <c r="C391"/>
      <c r="D391"/>
      <c r="E391" s="35"/>
      <c r="F391" s="28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91"/>
      <c r="AC391" s="6"/>
      <c r="AD391"/>
      <c r="AE391"/>
      <c r="AF391"/>
    </row>
    <row r="392" spans="2:32" s="57" customFormat="1" x14ac:dyDescent="0.25">
      <c r="B392"/>
      <c r="C392"/>
      <c r="D392"/>
      <c r="E392" s="35"/>
      <c r="F392" s="28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91"/>
      <c r="AC392" s="6"/>
      <c r="AD392"/>
      <c r="AE392"/>
      <c r="AF392"/>
    </row>
    <row r="393" spans="2:32" s="57" customFormat="1" x14ac:dyDescent="0.25">
      <c r="B393"/>
      <c r="C393"/>
      <c r="D393"/>
      <c r="E393" s="35"/>
      <c r="F393" s="28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91"/>
      <c r="AC393" s="6"/>
      <c r="AD393"/>
      <c r="AE393"/>
      <c r="AF393"/>
    </row>
    <row r="394" spans="2:32" s="57" customFormat="1" x14ac:dyDescent="0.25">
      <c r="B394"/>
      <c r="C394"/>
      <c r="D394"/>
      <c r="E394" s="35"/>
      <c r="F394" s="28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91"/>
      <c r="AC394" s="6"/>
      <c r="AD394"/>
      <c r="AE394"/>
      <c r="AF394"/>
    </row>
    <row r="395" spans="2:32" s="57" customFormat="1" x14ac:dyDescent="0.25">
      <c r="B395"/>
      <c r="C395"/>
      <c r="D395"/>
      <c r="E395" s="35"/>
      <c r="F395" s="28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91"/>
      <c r="AC395" s="6"/>
      <c r="AD395"/>
      <c r="AE395"/>
      <c r="AF395"/>
    </row>
    <row r="396" spans="2:32" s="57" customFormat="1" x14ac:dyDescent="0.25">
      <c r="B396"/>
      <c r="C396"/>
      <c r="D396"/>
      <c r="E396" s="35"/>
      <c r="F396" s="28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91"/>
      <c r="AC396" s="6"/>
      <c r="AD396"/>
      <c r="AE396"/>
      <c r="AF396"/>
    </row>
    <row r="397" spans="2:32" s="57" customFormat="1" x14ac:dyDescent="0.25">
      <c r="B397"/>
      <c r="C397"/>
      <c r="D397"/>
      <c r="E397" s="35"/>
      <c r="F397" s="28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91"/>
      <c r="AC397" s="6"/>
      <c r="AD397"/>
      <c r="AE397"/>
      <c r="AF397"/>
    </row>
    <row r="398" spans="2:32" s="57" customFormat="1" x14ac:dyDescent="0.25">
      <c r="B398"/>
      <c r="C398"/>
      <c r="D398"/>
      <c r="E398" s="35"/>
      <c r="F398" s="28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91"/>
      <c r="AC398" s="6"/>
      <c r="AD398"/>
      <c r="AE398"/>
      <c r="AF398"/>
    </row>
    <row r="399" spans="2:32" s="57" customFormat="1" x14ac:dyDescent="0.25">
      <c r="B399"/>
      <c r="C399"/>
      <c r="D399"/>
      <c r="E399" s="35"/>
      <c r="F399" s="28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91"/>
      <c r="AC399" s="6"/>
      <c r="AD399"/>
      <c r="AE399"/>
      <c r="AF399"/>
    </row>
    <row r="400" spans="2:32" s="57" customFormat="1" x14ac:dyDescent="0.25">
      <c r="B400"/>
      <c r="C400"/>
      <c r="D400"/>
      <c r="E400" s="35"/>
      <c r="F400" s="28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91"/>
      <c r="AC400" s="6"/>
      <c r="AD400"/>
      <c r="AE400"/>
      <c r="AF400"/>
    </row>
    <row r="401" spans="2:32" s="57" customFormat="1" x14ac:dyDescent="0.25">
      <c r="B401"/>
      <c r="C401"/>
      <c r="D401"/>
      <c r="E401" s="35"/>
      <c r="F401" s="28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91"/>
      <c r="AC401" s="6"/>
      <c r="AD401"/>
      <c r="AE401"/>
      <c r="AF401"/>
    </row>
    <row r="402" spans="2:32" s="57" customFormat="1" x14ac:dyDescent="0.25">
      <c r="B402"/>
      <c r="C402"/>
      <c r="D402"/>
      <c r="E402" s="35"/>
      <c r="F402" s="28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91"/>
      <c r="AC402" s="6"/>
      <c r="AD402"/>
      <c r="AE402"/>
      <c r="AF402"/>
    </row>
    <row r="403" spans="2:32" s="57" customFormat="1" x14ac:dyDescent="0.25">
      <c r="B403"/>
      <c r="C403"/>
      <c r="D403"/>
      <c r="E403" s="35"/>
      <c r="F403" s="28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91"/>
      <c r="AC403" s="6"/>
      <c r="AD403"/>
      <c r="AE403"/>
      <c r="AF403"/>
    </row>
    <row r="404" spans="2:32" s="57" customFormat="1" x14ac:dyDescent="0.25">
      <c r="B404"/>
      <c r="C404"/>
      <c r="D404"/>
      <c r="E404" s="35"/>
      <c r="F404" s="28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91"/>
      <c r="AC404" s="6"/>
      <c r="AD404"/>
      <c r="AE404"/>
      <c r="AF404"/>
    </row>
    <row r="405" spans="2:32" s="57" customFormat="1" x14ac:dyDescent="0.25">
      <c r="B405"/>
      <c r="C405"/>
      <c r="D405"/>
      <c r="E405" s="35"/>
      <c r="F405" s="28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91"/>
      <c r="AC405" s="6"/>
      <c r="AD405"/>
      <c r="AE405"/>
      <c r="AF405"/>
    </row>
    <row r="406" spans="2:32" s="57" customFormat="1" x14ac:dyDescent="0.25">
      <c r="B406"/>
      <c r="C406"/>
      <c r="D406"/>
      <c r="E406" s="35"/>
      <c r="F406" s="28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91"/>
      <c r="AC406" s="6"/>
      <c r="AD406"/>
      <c r="AE406"/>
      <c r="AF406"/>
    </row>
    <row r="407" spans="2:32" s="57" customFormat="1" x14ac:dyDescent="0.25">
      <c r="B407"/>
      <c r="C407"/>
      <c r="D407"/>
      <c r="E407" s="35"/>
      <c r="F407" s="28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91"/>
      <c r="AC407" s="6"/>
      <c r="AD407"/>
      <c r="AE407"/>
      <c r="AF407"/>
    </row>
    <row r="408" spans="2:32" s="57" customFormat="1" x14ac:dyDescent="0.25">
      <c r="B408"/>
      <c r="C408"/>
      <c r="D408"/>
      <c r="E408" s="35"/>
      <c r="F408" s="28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91"/>
      <c r="AC408" s="6"/>
      <c r="AD408"/>
      <c r="AE408"/>
      <c r="AF408"/>
    </row>
    <row r="409" spans="2:32" s="57" customFormat="1" x14ac:dyDescent="0.25">
      <c r="B409"/>
      <c r="C409"/>
      <c r="D409"/>
      <c r="E409" s="35"/>
      <c r="F409" s="28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91"/>
      <c r="AC409" s="6"/>
      <c r="AD409"/>
      <c r="AE409"/>
      <c r="AF409"/>
    </row>
    <row r="410" spans="2:32" s="57" customFormat="1" x14ac:dyDescent="0.25">
      <c r="B410"/>
      <c r="C410"/>
      <c r="D410"/>
      <c r="E410" s="35"/>
      <c r="F410" s="28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91"/>
      <c r="AC410" s="6"/>
      <c r="AD410"/>
      <c r="AE410"/>
      <c r="AF410"/>
    </row>
    <row r="411" spans="2:32" s="57" customFormat="1" x14ac:dyDescent="0.25">
      <c r="B411"/>
      <c r="C411"/>
      <c r="D411"/>
      <c r="E411" s="35"/>
      <c r="F411" s="28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91"/>
      <c r="AC411" s="6"/>
      <c r="AD411"/>
      <c r="AE411"/>
      <c r="AF411"/>
    </row>
    <row r="412" spans="2:32" s="57" customFormat="1" x14ac:dyDescent="0.25">
      <c r="B412"/>
      <c r="C412"/>
      <c r="D412"/>
      <c r="E412" s="35"/>
      <c r="F412" s="28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91"/>
      <c r="AC412" s="6"/>
      <c r="AD412"/>
      <c r="AE412"/>
      <c r="AF412"/>
    </row>
    <row r="413" spans="2:32" s="57" customFormat="1" x14ac:dyDescent="0.25">
      <c r="B413"/>
      <c r="C413"/>
      <c r="D413"/>
      <c r="E413" s="35"/>
      <c r="F413" s="28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91"/>
      <c r="AC413" s="6"/>
      <c r="AD413"/>
      <c r="AE413"/>
      <c r="AF413"/>
    </row>
    <row r="414" spans="2:32" s="57" customFormat="1" x14ac:dyDescent="0.25">
      <c r="B414"/>
      <c r="C414"/>
      <c r="D414"/>
      <c r="E414" s="35"/>
      <c r="F414" s="28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91"/>
      <c r="AC414" s="6"/>
      <c r="AD414"/>
      <c r="AE414"/>
      <c r="AF414"/>
    </row>
    <row r="415" spans="2:32" s="57" customFormat="1" x14ac:dyDescent="0.25">
      <c r="B415"/>
      <c r="C415"/>
      <c r="D415"/>
      <c r="E415" s="35"/>
      <c r="F415" s="28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91"/>
      <c r="AC415" s="6"/>
      <c r="AD415"/>
      <c r="AE415"/>
      <c r="AF415"/>
    </row>
    <row r="416" spans="2:32" s="57" customFormat="1" x14ac:dyDescent="0.25">
      <c r="B416"/>
      <c r="C416"/>
      <c r="D416"/>
      <c r="E416" s="35"/>
      <c r="F416" s="28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91"/>
      <c r="AC416" s="6"/>
      <c r="AD416"/>
      <c r="AE416"/>
      <c r="AF416"/>
    </row>
    <row r="417" spans="2:32" s="57" customFormat="1" x14ac:dyDescent="0.25">
      <c r="B417"/>
      <c r="C417"/>
      <c r="D417"/>
      <c r="E417" s="35"/>
      <c r="F417" s="28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91"/>
      <c r="AC417" s="6"/>
      <c r="AD417"/>
      <c r="AE417"/>
      <c r="AF417"/>
    </row>
    <row r="418" spans="2:32" s="57" customFormat="1" x14ac:dyDescent="0.25">
      <c r="B418"/>
      <c r="C418"/>
      <c r="D418"/>
      <c r="E418" s="35"/>
      <c r="F418" s="28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91"/>
      <c r="AC418" s="6"/>
      <c r="AD418"/>
      <c r="AE418"/>
      <c r="AF418"/>
    </row>
    <row r="419" spans="2:32" s="57" customFormat="1" x14ac:dyDescent="0.25">
      <c r="B419"/>
      <c r="C419"/>
      <c r="D419"/>
      <c r="E419" s="35"/>
      <c r="F419" s="28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91"/>
      <c r="AC419" s="6"/>
      <c r="AD419"/>
      <c r="AE419"/>
      <c r="AF419"/>
    </row>
    <row r="420" spans="2:32" s="57" customFormat="1" x14ac:dyDescent="0.25">
      <c r="B420"/>
      <c r="C420"/>
      <c r="D420"/>
      <c r="E420" s="35"/>
      <c r="F420" s="28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91"/>
      <c r="AC420" s="6"/>
      <c r="AD420"/>
      <c r="AE420"/>
      <c r="AF420"/>
    </row>
    <row r="421" spans="2:32" s="57" customFormat="1" x14ac:dyDescent="0.25">
      <c r="B421"/>
      <c r="C421"/>
      <c r="D421"/>
      <c r="E421" s="35"/>
      <c r="F421" s="28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91"/>
      <c r="AC421" s="6"/>
      <c r="AD421"/>
      <c r="AE421"/>
      <c r="AF421"/>
    </row>
    <row r="422" spans="2:32" s="57" customFormat="1" x14ac:dyDescent="0.25">
      <c r="B422"/>
      <c r="C422"/>
      <c r="D422"/>
      <c r="E422" s="35"/>
      <c r="F422" s="28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91"/>
      <c r="AC422" s="6"/>
      <c r="AD422"/>
      <c r="AE422"/>
      <c r="AF422"/>
    </row>
    <row r="423" spans="2:32" s="57" customFormat="1" x14ac:dyDescent="0.25">
      <c r="B423"/>
      <c r="C423"/>
      <c r="D423"/>
      <c r="E423" s="35"/>
      <c r="F423" s="28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91"/>
      <c r="AC423" s="6"/>
      <c r="AD423"/>
      <c r="AE423"/>
      <c r="AF423"/>
    </row>
    <row r="424" spans="2:32" s="57" customFormat="1" x14ac:dyDescent="0.25">
      <c r="B424"/>
      <c r="C424"/>
      <c r="D424"/>
      <c r="E424" s="35"/>
      <c r="F424" s="28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91"/>
      <c r="AC424" s="6"/>
      <c r="AD424"/>
      <c r="AE424"/>
      <c r="AF424"/>
    </row>
    <row r="425" spans="2:32" s="57" customFormat="1" x14ac:dyDescent="0.25">
      <c r="B425"/>
      <c r="C425"/>
      <c r="D425"/>
      <c r="E425" s="35"/>
      <c r="F425" s="28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91"/>
      <c r="AC425" s="6"/>
      <c r="AD425"/>
      <c r="AE425"/>
      <c r="AF425"/>
    </row>
    <row r="426" spans="2:32" s="57" customFormat="1" x14ac:dyDescent="0.25">
      <c r="B426"/>
      <c r="C426"/>
      <c r="D426"/>
      <c r="E426" s="35"/>
      <c r="F426" s="28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91"/>
      <c r="AC426" s="6"/>
      <c r="AD426"/>
      <c r="AE426"/>
      <c r="AF426"/>
    </row>
    <row r="427" spans="2:32" s="57" customFormat="1" x14ac:dyDescent="0.25">
      <c r="B427"/>
      <c r="C427"/>
      <c r="D427"/>
      <c r="E427" s="35"/>
      <c r="F427" s="28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91"/>
      <c r="AC427" s="6"/>
      <c r="AD427"/>
      <c r="AE427"/>
      <c r="AF427"/>
    </row>
    <row r="428" spans="2:32" s="57" customFormat="1" x14ac:dyDescent="0.25">
      <c r="B428"/>
      <c r="C428"/>
      <c r="D428"/>
      <c r="E428" s="35"/>
      <c r="F428" s="28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91"/>
      <c r="AC428" s="6"/>
      <c r="AD428"/>
      <c r="AE428"/>
      <c r="AF428"/>
    </row>
    <row r="429" spans="2:32" s="57" customFormat="1" x14ac:dyDescent="0.25">
      <c r="B429"/>
      <c r="C429"/>
      <c r="D429"/>
      <c r="E429" s="35"/>
      <c r="F429" s="28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91"/>
      <c r="AC429" s="6"/>
      <c r="AD429"/>
      <c r="AE429"/>
      <c r="AF429"/>
    </row>
    <row r="430" spans="2:32" s="57" customFormat="1" x14ac:dyDescent="0.25">
      <c r="B430"/>
      <c r="C430"/>
      <c r="D430"/>
      <c r="E430" s="35"/>
      <c r="F430" s="28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91"/>
      <c r="AC430" s="6"/>
      <c r="AD430"/>
      <c r="AE430"/>
      <c r="AF430"/>
    </row>
    <row r="431" spans="2:32" s="57" customFormat="1" x14ac:dyDescent="0.25">
      <c r="B431"/>
      <c r="C431"/>
      <c r="D431"/>
      <c r="E431" s="35"/>
      <c r="F431" s="28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91"/>
      <c r="AC431" s="6"/>
      <c r="AD431"/>
      <c r="AE431"/>
      <c r="AF431"/>
    </row>
    <row r="432" spans="2:32" s="57" customFormat="1" x14ac:dyDescent="0.25">
      <c r="B432"/>
      <c r="C432"/>
      <c r="D432"/>
      <c r="E432" s="35"/>
      <c r="F432" s="28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91"/>
      <c r="AC432" s="6"/>
      <c r="AD432"/>
      <c r="AE432"/>
      <c r="AF432"/>
    </row>
    <row r="433" spans="2:32" s="57" customFormat="1" x14ac:dyDescent="0.25">
      <c r="B433"/>
      <c r="C433"/>
      <c r="D433"/>
      <c r="E433" s="35"/>
      <c r="F433" s="28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91"/>
      <c r="AC433" s="6"/>
      <c r="AD433"/>
      <c r="AE433"/>
      <c r="AF433"/>
    </row>
    <row r="434" spans="2:32" s="57" customFormat="1" x14ac:dyDescent="0.25">
      <c r="B434"/>
      <c r="C434"/>
      <c r="D434"/>
      <c r="E434" s="35"/>
      <c r="F434" s="28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91"/>
      <c r="AC434" s="6"/>
      <c r="AD434"/>
      <c r="AE434"/>
      <c r="AF434"/>
    </row>
    <row r="435" spans="2:32" s="57" customFormat="1" x14ac:dyDescent="0.25">
      <c r="B435"/>
      <c r="C435"/>
      <c r="D435"/>
      <c r="E435" s="35"/>
      <c r="F435" s="28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91"/>
      <c r="AC435" s="6"/>
      <c r="AD435"/>
      <c r="AE435"/>
      <c r="AF435"/>
    </row>
    <row r="436" spans="2:32" s="57" customFormat="1" x14ac:dyDescent="0.25">
      <c r="B436"/>
      <c r="C436"/>
      <c r="D436"/>
      <c r="E436" s="35"/>
      <c r="F436" s="28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91"/>
      <c r="AC436" s="6"/>
      <c r="AD436"/>
      <c r="AE436"/>
      <c r="AF436"/>
    </row>
    <row r="437" spans="2:32" s="57" customFormat="1" x14ac:dyDescent="0.25">
      <c r="B437"/>
      <c r="C437"/>
      <c r="D437"/>
      <c r="E437" s="35"/>
      <c r="F437" s="28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91"/>
      <c r="AC437" s="6"/>
      <c r="AD437"/>
      <c r="AE437"/>
      <c r="AF437"/>
    </row>
    <row r="438" spans="2:32" s="57" customFormat="1" x14ac:dyDescent="0.25">
      <c r="B438"/>
      <c r="C438"/>
      <c r="D438"/>
      <c r="E438" s="35"/>
      <c r="F438" s="28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91"/>
      <c r="AC438" s="6"/>
      <c r="AD438"/>
      <c r="AE438"/>
      <c r="AF438"/>
    </row>
    <row r="439" spans="2:32" s="57" customFormat="1" x14ac:dyDescent="0.25">
      <c r="B439"/>
      <c r="C439"/>
      <c r="D439"/>
      <c r="E439" s="35"/>
      <c r="F439" s="28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91"/>
      <c r="AC439" s="6"/>
      <c r="AD439"/>
      <c r="AE439"/>
      <c r="AF439"/>
    </row>
    <row r="440" spans="2:32" s="57" customFormat="1" x14ac:dyDescent="0.25">
      <c r="B440"/>
      <c r="C440"/>
      <c r="D440"/>
      <c r="E440" s="35"/>
      <c r="F440" s="28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91"/>
      <c r="AC440" s="6"/>
      <c r="AD440"/>
      <c r="AE440"/>
      <c r="AF440"/>
    </row>
    <row r="441" spans="2:32" s="57" customFormat="1" x14ac:dyDescent="0.25">
      <c r="B441"/>
      <c r="C441"/>
      <c r="D441"/>
      <c r="E441" s="35"/>
      <c r="F441" s="28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91"/>
      <c r="AC441" s="6"/>
      <c r="AD441"/>
      <c r="AE441"/>
      <c r="AF441"/>
    </row>
    <row r="442" spans="2:32" s="57" customFormat="1" x14ac:dyDescent="0.25">
      <c r="B442"/>
      <c r="C442"/>
      <c r="D442"/>
      <c r="E442" s="35"/>
      <c r="F442" s="28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91"/>
      <c r="AC442" s="6"/>
      <c r="AD442"/>
      <c r="AE442"/>
      <c r="AF442"/>
    </row>
    <row r="443" spans="2:32" s="57" customFormat="1" x14ac:dyDescent="0.25">
      <c r="B443"/>
      <c r="C443"/>
      <c r="D443"/>
      <c r="E443" s="35"/>
      <c r="F443" s="28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91"/>
      <c r="AC443" s="6"/>
      <c r="AD443"/>
      <c r="AE443"/>
      <c r="AF443"/>
    </row>
    <row r="444" spans="2:32" s="57" customFormat="1" x14ac:dyDescent="0.25">
      <c r="B444"/>
      <c r="C444"/>
      <c r="D444"/>
      <c r="E444" s="35"/>
      <c r="F444" s="28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91"/>
      <c r="AC444" s="6"/>
      <c r="AD444"/>
      <c r="AE444"/>
      <c r="AF444"/>
    </row>
    <row r="445" spans="2:32" s="57" customFormat="1" x14ac:dyDescent="0.25">
      <c r="B445"/>
      <c r="C445"/>
      <c r="D445"/>
      <c r="E445" s="35"/>
      <c r="F445" s="28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91"/>
      <c r="AC445" s="6"/>
      <c r="AD445"/>
      <c r="AE445"/>
      <c r="AF445"/>
    </row>
    <row r="446" spans="2:32" s="57" customFormat="1" x14ac:dyDescent="0.25">
      <c r="B446"/>
      <c r="C446"/>
      <c r="D446"/>
      <c r="E446" s="35"/>
      <c r="F446" s="28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91"/>
      <c r="AC446" s="6"/>
      <c r="AD446"/>
      <c r="AE446"/>
      <c r="AF446"/>
    </row>
    <row r="447" spans="2:32" s="57" customFormat="1" x14ac:dyDescent="0.25">
      <c r="B447"/>
      <c r="C447"/>
      <c r="D447"/>
      <c r="E447" s="35"/>
      <c r="F447" s="28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91"/>
      <c r="AC447" s="6"/>
      <c r="AD447"/>
      <c r="AE447"/>
      <c r="AF447"/>
    </row>
    <row r="448" spans="2:32" s="57" customFormat="1" x14ac:dyDescent="0.25">
      <c r="B448"/>
      <c r="C448"/>
      <c r="D448"/>
      <c r="E448" s="35"/>
      <c r="F448" s="28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91"/>
      <c r="AC448" s="6"/>
      <c r="AD448"/>
      <c r="AE448"/>
      <c r="AF448"/>
    </row>
    <row r="449" spans="2:32" s="57" customFormat="1" x14ac:dyDescent="0.25">
      <c r="B449"/>
      <c r="C449"/>
      <c r="D449"/>
      <c r="E449" s="35"/>
      <c r="F449" s="28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91"/>
      <c r="AC449" s="6"/>
      <c r="AD449"/>
      <c r="AE449"/>
      <c r="AF449"/>
    </row>
    <row r="450" spans="2:32" s="57" customFormat="1" x14ac:dyDescent="0.25">
      <c r="B450"/>
      <c r="C450"/>
      <c r="D450"/>
      <c r="E450" s="35"/>
      <c r="F450" s="28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91"/>
      <c r="AC450" s="6"/>
      <c r="AD450"/>
      <c r="AE450"/>
      <c r="AF450"/>
    </row>
    <row r="451" spans="2:32" s="57" customFormat="1" x14ac:dyDescent="0.25">
      <c r="B451"/>
      <c r="C451"/>
      <c r="D451"/>
      <c r="E451" s="35"/>
      <c r="F451" s="28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91"/>
      <c r="AC451" s="6"/>
      <c r="AD451"/>
      <c r="AE451"/>
      <c r="AF451"/>
    </row>
    <row r="452" spans="2:32" s="57" customFormat="1" x14ac:dyDescent="0.25">
      <c r="B452"/>
      <c r="C452"/>
      <c r="D452"/>
      <c r="E452" s="35"/>
      <c r="F452" s="28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91"/>
      <c r="AC452" s="6"/>
      <c r="AD452"/>
      <c r="AE452"/>
      <c r="AF452"/>
    </row>
    <row r="453" spans="2:32" s="57" customFormat="1" x14ac:dyDescent="0.25">
      <c r="B453"/>
      <c r="C453"/>
      <c r="D453"/>
      <c r="E453" s="35"/>
      <c r="F453" s="28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91"/>
      <c r="AC453" s="6"/>
      <c r="AD453"/>
      <c r="AE453"/>
      <c r="AF453"/>
    </row>
    <row r="454" spans="2:32" s="57" customFormat="1" x14ac:dyDescent="0.25">
      <c r="B454"/>
      <c r="C454"/>
      <c r="D454"/>
      <c r="E454" s="35"/>
      <c r="F454" s="28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91"/>
      <c r="AC454" s="6"/>
      <c r="AD454"/>
      <c r="AE454"/>
      <c r="AF454"/>
    </row>
    <row r="455" spans="2:32" s="57" customFormat="1" x14ac:dyDescent="0.25">
      <c r="B455"/>
      <c r="C455"/>
      <c r="D455"/>
      <c r="E455" s="35"/>
      <c r="F455" s="28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91"/>
      <c r="AC455" s="6"/>
      <c r="AD455"/>
      <c r="AE455"/>
      <c r="AF455"/>
    </row>
    <row r="456" spans="2:32" s="57" customFormat="1" x14ac:dyDescent="0.25">
      <c r="B456"/>
      <c r="C456"/>
      <c r="D456"/>
      <c r="E456" s="35"/>
      <c r="F456" s="28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91"/>
      <c r="AC456" s="6"/>
      <c r="AD456"/>
      <c r="AE456"/>
      <c r="AF456"/>
    </row>
    <row r="457" spans="2:32" s="57" customFormat="1" x14ac:dyDescent="0.25">
      <c r="B457"/>
      <c r="C457"/>
      <c r="D457"/>
      <c r="E457" s="35"/>
      <c r="F457" s="28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91"/>
      <c r="AC457" s="6"/>
      <c r="AD457"/>
      <c r="AE457"/>
      <c r="AF457"/>
    </row>
    <row r="458" spans="2:32" s="57" customFormat="1" x14ac:dyDescent="0.25">
      <c r="B458"/>
      <c r="C458"/>
      <c r="D458"/>
      <c r="E458" s="35"/>
      <c r="F458" s="28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91"/>
      <c r="AC458" s="6"/>
      <c r="AD458"/>
      <c r="AE458"/>
      <c r="AF458"/>
    </row>
    <row r="459" spans="2:32" s="57" customFormat="1" x14ac:dyDescent="0.25">
      <c r="B459"/>
      <c r="C459"/>
      <c r="D459"/>
      <c r="E459" s="35"/>
      <c r="F459" s="28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91"/>
      <c r="AC459" s="6"/>
      <c r="AD459"/>
      <c r="AE459"/>
      <c r="AF459"/>
    </row>
    <row r="460" spans="2:32" s="57" customFormat="1" x14ac:dyDescent="0.25">
      <c r="B460"/>
      <c r="C460"/>
      <c r="D460"/>
      <c r="E460" s="35"/>
      <c r="F460" s="28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91"/>
      <c r="AC460" s="6"/>
      <c r="AD460"/>
      <c r="AE460"/>
      <c r="AF460"/>
    </row>
    <row r="461" spans="2:32" s="57" customFormat="1" x14ac:dyDescent="0.25">
      <c r="B461"/>
      <c r="C461"/>
      <c r="D461"/>
      <c r="E461" s="35"/>
      <c r="F461" s="28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91"/>
      <c r="AC461" s="6"/>
      <c r="AD461"/>
      <c r="AE461"/>
      <c r="AF461"/>
    </row>
    <row r="462" spans="2:32" s="57" customFormat="1" x14ac:dyDescent="0.25">
      <c r="B462"/>
      <c r="C462"/>
      <c r="D462"/>
      <c r="E462" s="35"/>
      <c r="F462" s="28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91"/>
      <c r="AC462" s="6"/>
      <c r="AD462"/>
      <c r="AE462"/>
      <c r="AF462"/>
    </row>
    <row r="463" spans="2:32" s="57" customFormat="1" x14ac:dyDescent="0.25">
      <c r="B463"/>
      <c r="C463"/>
      <c r="D463"/>
      <c r="E463" s="35"/>
      <c r="F463" s="28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91"/>
      <c r="AC463" s="6"/>
      <c r="AD463"/>
      <c r="AE463"/>
      <c r="AF463"/>
    </row>
    <row r="464" spans="2:32" s="57" customFormat="1" x14ac:dyDescent="0.25">
      <c r="B464"/>
      <c r="C464"/>
      <c r="D464"/>
      <c r="E464" s="35"/>
      <c r="F464" s="28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91"/>
      <c r="AC464" s="6"/>
      <c r="AD464"/>
      <c r="AE464"/>
      <c r="AF464"/>
    </row>
    <row r="465" spans="2:32" s="57" customFormat="1" x14ac:dyDescent="0.25">
      <c r="B465"/>
      <c r="C465"/>
      <c r="D465"/>
      <c r="E465" s="35"/>
      <c r="F465" s="28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91"/>
      <c r="AC465" s="6"/>
      <c r="AD465"/>
      <c r="AE465"/>
      <c r="AF465"/>
    </row>
    <row r="466" spans="2:32" s="57" customFormat="1" x14ac:dyDescent="0.25">
      <c r="B466"/>
      <c r="C466"/>
      <c r="D466"/>
      <c r="E466" s="35"/>
      <c r="F466" s="28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91"/>
      <c r="AC466" s="6"/>
      <c r="AD466"/>
      <c r="AE466"/>
      <c r="AF466"/>
    </row>
    <row r="467" spans="2:32" s="57" customFormat="1" x14ac:dyDescent="0.25">
      <c r="B467"/>
      <c r="C467"/>
      <c r="D467"/>
      <c r="E467" s="35"/>
      <c r="F467" s="28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91"/>
      <c r="AC467" s="6"/>
      <c r="AD467"/>
      <c r="AE467"/>
      <c r="AF467"/>
    </row>
    <row r="468" spans="2:32" s="57" customFormat="1" x14ac:dyDescent="0.25">
      <c r="B468"/>
      <c r="C468"/>
      <c r="D468"/>
      <c r="E468" s="35"/>
      <c r="F468" s="28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91"/>
      <c r="AC468" s="6"/>
      <c r="AD468"/>
      <c r="AE468"/>
      <c r="AF468"/>
    </row>
    <row r="469" spans="2:32" s="57" customFormat="1" x14ac:dyDescent="0.25">
      <c r="B469"/>
      <c r="C469"/>
      <c r="D469"/>
      <c r="E469" s="35"/>
      <c r="F469" s="28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91"/>
      <c r="AC469" s="6"/>
      <c r="AD469"/>
      <c r="AE469"/>
      <c r="AF469"/>
    </row>
    <row r="470" spans="2:32" s="57" customFormat="1" x14ac:dyDescent="0.25">
      <c r="B470"/>
      <c r="C470"/>
      <c r="D470"/>
      <c r="E470" s="35"/>
      <c r="F470" s="28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91"/>
      <c r="AC470" s="6"/>
      <c r="AD470"/>
      <c r="AE470"/>
      <c r="AF470"/>
    </row>
    <row r="471" spans="2:32" s="57" customFormat="1" x14ac:dyDescent="0.25">
      <c r="B471"/>
      <c r="C471"/>
      <c r="D471"/>
      <c r="E471" s="35"/>
      <c r="F471" s="28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91"/>
      <c r="AC471" s="6"/>
      <c r="AD471"/>
      <c r="AE471"/>
      <c r="AF471"/>
    </row>
    <row r="472" spans="2:32" s="57" customFormat="1" x14ac:dyDescent="0.25">
      <c r="B472"/>
      <c r="C472"/>
      <c r="D472"/>
      <c r="E472" s="35"/>
      <c r="F472" s="28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91"/>
      <c r="AC472" s="6"/>
      <c r="AD472"/>
      <c r="AE472"/>
      <c r="AF472"/>
    </row>
    <row r="473" spans="2:32" s="57" customFormat="1" x14ac:dyDescent="0.25">
      <c r="B473"/>
      <c r="C473"/>
      <c r="D473"/>
      <c r="E473" s="35"/>
      <c r="F473" s="28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91"/>
      <c r="AC473" s="6"/>
      <c r="AD473"/>
      <c r="AE473"/>
      <c r="AF473"/>
    </row>
    <row r="474" spans="2:32" s="57" customFormat="1" x14ac:dyDescent="0.25">
      <c r="B474"/>
      <c r="C474"/>
      <c r="D474"/>
      <c r="E474" s="35"/>
      <c r="F474" s="28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91"/>
      <c r="AC474" s="6"/>
      <c r="AD474"/>
      <c r="AE474"/>
      <c r="AF474"/>
    </row>
    <row r="475" spans="2:32" s="57" customFormat="1" x14ac:dyDescent="0.25">
      <c r="B475"/>
      <c r="C475"/>
      <c r="D475"/>
      <c r="E475" s="35"/>
      <c r="F475" s="28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91"/>
      <c r="AC475" s="6"/>
      <c r="AD475"/>
      <c r="AE475"/>
      <c r="AF475"/>
    </row>
    <row r="476" spans="2:32" s="57" customFormat="1" x14ac:dyDescent="0.25">
      <c r="B476"/>
      <c r="C476"/>
      <c r="D476"/>
      <c r="E476" s="35"/>
      <c r="F476" s="28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91"/>
      <c r="AC476" s="6"/>
      <c r="AD476"/>
      <c r="AE476"/>
      <c r="AF476"/>
    </row>
    <row r="477" spans="2:32" s="57" customFormat="1" x14ac:dyDescent="0.25">
      <c r="B477"/>
      <c r="C477"/>
      <c r="D477"/>
      <c r="E477" s="35"/>
      <c r="F477" s="28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91"/>
      <c r="AC477" s="6"/>
      <c r="AD477"/>
      <c r="AE477"/>
      <c r="AF477"/>
    </row>
    <row r="478" spans="2:32" s="57" customFormat="1" x14ac:dyDescent="0.25">
      <c r="B478"/>
      <c r="C478"/>
      <c r="D478"/>
      <c r="E478" s="35"/>
      <c r="F478" s="28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91"/>
      <c r="AC478" s="6"/>
      <c r="AD478"/>
      <c r="AE478"/>
      <c r="AF478"/>
    </row>
    <row r="479" spans="2:32" s="57" customFormat="1" x14ac:dyDescent="0.25">
      <c r="B479"/>
      <c r="C479"/>
      <c r="D479"/>
      <c r="E479" s="35"/>
      <c r="F479" s="28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91"/>
      <c r="AC479" s="6"/>
      <c r="AD479"/>
      <c r="AE479"/>
      <c r="AF479"/>
    </row>
    <row r="480" spans="2:32" s="57" customFormat="1" x14ac:dyDescent="0.25">
      <c r="B480"/>
      <c r="C480"/>
      <c r="D480"/>
      <c r="E480" s="35"/>
      <c r="F480" s="28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91"/>
      <c r="AC480" s="6"/>
      <c r="AD480"/>
      <c r="AE480"/>
      <c r="AF480"/>
    </row>
    <row r="481" spans="2:32" s="57" customFormat="1" x14ac:dyDescent="0.25">
      <c r="B481"/>
      <c r="C481"/>
      <c r="D481"/>
      <c r="E481" s="35"/>
      <c r="F481" s="28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91"/>
      <c r="AC481" s="6"/>
      <c r="AD481"/>
      <c r="AE481"/>
      <c r="AF481"/>
    </row>
    <row r="482" spans="2:32" s="57" customFormat="1" x14ac:dyDescent="0.25">
      <c r="B482"/>
      <c r="C482"/>
      <c r="D482"/>
      <c r="E482" s="35"/>
      <c r="F482" s="28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91"/>
      <c r="AC482" s="6"/>
      <c r="AD482"/>
      <c r="AE482"/>
      <c r="AF482"/>
    </row>
    <row r="483" spans="2:32" s="57" customFormat="1" x14ac:dyDescent="0.25">
      <c r="B483"/>
      <c r="C483"/>
      <c r="D483"/>
      <c r="E483" s="35"/>
      <c r="F483" s="28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91"/>
      <c r="AC483" s="6"/>
      <c r="AD483"/>
      <c r="AE483"/>
      <c r="AF483"/>
    </row>
    <row r="484" spans="2:32" s="57" customFormat="1" x14ac:dyDescent="0.25">
      <c r="B484"/>
      <c r="C484"/>
      <c r="D484"/>
      <c r="E484" s="35"/>
      <c r="F484" s="28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91"/>
      <c r="AC484" s="6"/>
      <c r="AD484"/>
      <c r="AE484"/>
      <c r="AF484"/>
    </row>
    <row r="485" spans="2:32" s="57" customFormat="1" x14ac:dyDescent="0.25">
      <c r="B485"/>
      <c r="C485"/>
      <c r="D485"/>
      <c r="E485" s="35"/>
      <c r="F485" s="28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91"/>
      <c r="AC485" s="6"/>
      <c r="AD485"/>
      <c r="AE485"/>
      <c r="AF485"/>
    </row>
    <row r="486" spans="2:32" s="57" customFormat="1" x14ac:dyDescent="0.25">
      <c r="B486"/>
      <c r="C486"/>
      <c r="D486"/>
      <c r="E486" s="35"/>
      <c r="F486" s="28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91"/>
      <c r="AC486" s="6"/>
      <c r="AD486"/>
      <c r="AE486"/>
      <c r="AF486"/>
    </row>
    <row r="487" spans="2:32" s="57" customFormat="1" x14ac:dyDescent="0.25">
      <c r="B487"/>
      <c r="C487"/>
      <c r="D487"/>
      <c r="E487" s="35"/>
      <c r="F487" s="28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91"/>
      <c r="AC487" s="6"/>
      <c r="AD487"/>
      <c r="AE487"/>
      <c r="AF487"/>
    </row>
    <row r="488" spans="2:32" s="57" customFormat="1" x14ac:dyDescent="0.25">
      <c r="B488"/>
      <c r="C488"/>
      <c r="D488"/>
      <c r="E488" s="35"/>
      <c r="F488" s="28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91"/>
      <c r="AC488" s="6"/>
      <c r="AD488"/>
      <c r="AE488"/>
      <c r="AF488"/>
    </row>
    <row r="489" spans="2:32" s="57" customFormat="1" x14ac:dyDescent="0.25">
      <c r="B489"/>
      <c r="C489"/>
      <c r="D489"/>
      <c r="E489" s="35"/>
      <c r="F489" s="28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91"/>
      <c r="AC489" s="6"/>
      <c r="AD489"/>
      <c r="AE489"/>
      <c r="AF489"/>
    </row>
    <row r="490" spans="2:32" s="57" customFormat="1" x14ac:dyDescent="0.25">
      <c r="B490"/>
      <c r="C490"/>
      <c r="D490"/>
      <c r="E490" s="35"/>
      <c r="F490" s="28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91"/>
      <c r="AC490" s="6"/>
      <c r="AD490"/>
      <c r="AE490"/>
      <c r="AF490"/>
    </row>
    <row r="491" spans="2:32" s="57" customFormat="1" x14ac:dyDescent="0.25">
      <c r="B491"/>
      <c r="C491"/>
      <c r="D491"/>
      <c r="E491" s="35"/>
      <c r="F491" s="28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91"/>
      <c r="AC491" s="6"/>
      <c r="AD491"/>
      <c r="AE491"/>
      <c r="AF491"/>
    </row>
    <row r="492" spans="2:32" s="57" customFormat="1" x14ac:dyDescent="0.25">
      <c r="B492"/>
      <c r="C492"/>
      <c r="D492"/>
      <c r="E492" s="35"/>
      <c r="F492" s="28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91"/>
      <c r="AC492" s="6"/>
      <c r="AD492"/>
      <c r="AE492"/>
      <c r="AF492"/>
    </row>
    <row r="493" spans="2:32" s="57" customFormat="1" x14ac:dyDescent="0.25">
      <c r="B493"/>
      <c r="C493"/>
      <c r="D493"/>
      <c r="E493" s="35"/>
      <c r="F493" s="28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91"/>
      <c r="AC493" s="6"/>
      <c r="AD493"/>
      <c r="AE493"/>
      <c r="AF493"/>
    </row>
    <row r="494" spans="2:32" s="57" customFormat="1" x14ac:dyDescent="0.25">
      <c r="B494"/>
      <c r="C494"/>
      <c r="D494"/>
      <c r="E494" s="35"/>
      <c r="F494" s="28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91"/>
      <c r="AC494" s="6"/>
      <c r="AD494"/>
      <c r="AE494"/>
      <c r="AF494"/>
    </row>
    <row r="495" spans="2:32" s="57" customFormat="1" x14ac:dyDescent="0.25">
      <c r="B495"/>
      <c r="C495"/>
      <c r="D495"/>
      <c r="E495" s="35"/>
      <c r="F495" s="28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91"/>
      <c r="AC495" s="6"/>
      <c r="AD495"/>
      <c r="AE495"/>
      <c r="AF495"/>
    </row>
    <row r="496" spans="2:32" s="57" customFormat="1" x14ac:dyDescent="0.25">
      <c r="B496"/>
      <c r="C496"/>
      <c r="D496"/>
      <c r="E496" s="35"/>
      <c r="F496" s="28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91"/>
      <c r="AC496" s="6"/>
      <c r="AD496"/>
      <c r="AE496"/>
      <c r="AF496"/>
    </row>
    <row r="497" spans="2:32" s="57" customFormat="1" x14ac:dyDescent="0.25">
      <c r="B497"/>
      <c r="C497"/>
      <c r="D497"/>
      <c r="E497" s="35"/>
      <c r="F497" s="28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91"/>
      <c r="AC497" s="6"/>
      <c r="AD497"/>
      <c r="AE497"/>
      <c r="AF497"/>
    </row>
    <row r="498" spans="2:32" s="57" customFormat="1" x14ac:dyDescent="0.25">
      <c r="B498"/>
      <c r="C498"/>
      <c r="D498"/>
      <c r="E498" s="35"/>
      <c r="F498" s="28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91"/>
      <c r="AC498" s="6"/>
      <c r="AD498"/>
      <c r="AE498"/>
      <c r="AF498"/>
    </row>
    <row r="499" spans="2:32" s="57" customFormat="1" x14ac:dyDescent="0.25">
      <c r="B499"/>
      <c r="C499"/>
      <c r="D499"/>
      <c r="E499" s="35"/>
      <c r="F499" s="28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91"/>
      <c r="AC499" s="6"/>
      <c r="AD499"/>
      <c r="AE499"/>
      <c r="AF499"/>
    </row>
    <row r="500" spans="2:32" s="57" customFormat="1" x14ac:dyDescent="0.25">
      <c r="B500"/>
      <c r="C500"/>
      <c r="D500"/>
      <c r="E500" s="35"/>
      <c r="F500" s="28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91"/>
      <c r="AC500" s="6"/>
      <c r="AD500"/>
      <c r="AE500"/>
      <c r="AF500"/>
    </row>
    <row r="501" spans="2:32" s="57" customFormat="1" x14ac:dyDescent="0.25">
      <c r="B501"/>
      <c r="C501"/>
      <c r="D501"/>
      <c r="E501" s="35"/>
      <c r="F501" s="28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91"/>
      <c r="AC501" s="6"/>
      <c r="AD501"/>
      <c r="AE501"/>
      <c r="AF501"/>
    </row>
    <row r="502" spans="2:32" s="57" customFormat="1" x14ac:dyDescent="0.25">
      <c r="B502"/>
      <c r="C502"/>
      <c r="D502"/>
      <c r="E502" s="35"/>
      <c r="F502" s="28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91"/>
      <c r="AC502" s="6"/>
      <c r="AD502"/>
      <c r="AE502"/>
      <c r="AF502"/>
    </row>
    <row r="503" spans="2:32" s="57" customFormat="1" x14ac:dyDescent="0.25">
      <c r="B503"/>
      <c r="C503"/>
      <c r="D503"/>
      <c r="E503" s="35"/>
      <c r="F503" s="28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91"/>
      <c r="AC503" s="6"/>
      <c r="AD503"/>
      <c r="AE503"/>
      <c r="AF503"/>
    </row>
    <row r="504" spans="2:32" s="57" customFormat="1" x14ac:dyDescent="0.25">
      <c r="B504"/>
      <c r="C504"/>
      <c r="D504"/>
      <c r="E504" s="35"/>
      <c r="F504" s="28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91"/>
      <c r="AC504" s="6"/>
      <c r="AD504"/>
      <c r="AE504"/>
      <c r="AF504"/>
    </row>
    <row r="505" spans="2:32" s="57" customFormat="1" x14ac:dyDescent="0.25">
      <c r="B505"/>
      <c r="C505"/>
      <c r="D505"/>
      <c r="E505" s="35"/>
      <c r="F505" s="28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91"/>
      <c r="AC505" s="6"/>
      <c r="AD505"/>
      <c r="AE505"/>
      <c r="AF505"/>
    </row>
    <row r="506" spans="2:32" s="57" customFormat="1" x14ac:dyDescent="0.25">
      <c r="B506"/>
      <c r="C506"/>
      <c r="D506"/>
      <c r="E506" s="35"/>
      <c r="F506" s="28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91"/>
      <c r="AC506" s="6"/>
      <c r="AD506"/>
      <c r="AE506"/>
      <c r="AF506"/>
    </row>
    <row r="507" spans="2:32" s="57" customFormat="1" x14ac:dyDescent="0.25">
      <c r="B507"/>
      <c r="C507"/>
      <c r="D507"/>
      <c r="E507" s="35"/>
      <c r="F507" s="28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91"/>
      <c r="AC507" s="6"/>
      <c r="AD507"/>
      <c r="AE507"/>
      <c r="AF507"/>
    </row>
    <row r="508" spans="2:32" s="57" customFormat="1" x14ac:dyDescent="0.25">
      <c r="B508"/>
      <c r="C508"/>
      <c r="D508"/>
      <c r="E508" s="35"/>
      <c r="F508" s="28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91"/>
      <c r="AC508" s="6"/>
      <c r="AD508"/>
      <c r="AE508"/>
      <c r="AF508"/>
    </row>
    <row r="509" spans="2:32" s="57" customFormat="1" x14ac:dyDescent="0.25">
      <c r="B509"/>
      <c r="C509"/>
      <c r="D509"/>
      <c r="E509" s="35"/>
      <c r="F509" s="28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91"/>
      <c r="AC509" s="6"/>
      <c r="AD509"/>
      <c r="AE509"/>
      <c r="AF509"/>
    </row>
    <row r="510" spans="2:32" s="57" customFormat="1" x14ac:dyDescent="0.25">
      <c r="B510"/>
      <c r="C510"/>
      <c r="D510"/>
      <c r="E510" s="35"/>
      <c r="F510" s="28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91"/>
      <c r="AC510" s="6"/>
      <c r="AD510"/>
      <c r="AE510"/>
      <c r="AF510"/>
    </row>
    <row r="511" spans="2:32" s="57" customFormat="1" x14ac:dyDescent="0.25">
      <c r="B511"/>
      <c r="C511"/>
      <c r="D511"/>
      <c r="E511" s="35"/>
      <c r="F511" s="28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91"/>
      <c r="AC511" s="6"/>
      <c r="AD511"/>
      <c r="AE511"/>
      <c r="AF511"/>
    </row>
    <row r="512" spans="2:32" s="57" customFormat="1" x14ac:dyDescent="0.25">
      <c r="B512"/>
      <c r="C512"/>
      <c r="D512"/>
      <c r="E512" s="35"/>
      <c r="F512" s="28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91"/>
      <c r="AC512" s="6"/>
      <c r="AD512"/>
      <c r="AE512"/>
      <c r="AF512"/>
    </row>
    <row r="513" spans="2:32" s="57" customFormat="1" x14ac:dyDescent="0.25">
      <c r="B513"/>
      <c r="C513"/>
      <c r="D513"/>
      <c r="E513" s="35"/>
      <c r="F513" s="28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91"/>
      <c r="AC513" s="6"/>
      <c r="AD513"/>
      <c r="AE513"/>
      <c r="AF513"/>
    </row>
    <row r="514" spans="2:32" s="57" customFormat="1" x14ac:dyDescent="0.25">
      <c r="B514"/>
      <c r="C514"/>
      <c r="D514"/>
      <c r="E514" s="35"/>
      <c r="F514" s="28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91"/>
      <c r="AC514" s="6"/>
      <c r="AD514"/>
      <c r="AE514"/>
      <c r="AF514"/>
    </row>
    <row r="515" spans="2:32" s="57" customFormat="1" x14ac:dyDescent="0.25">
      <c r="B515"/>
      <c r="C515"/>
      <c r="D515"/>
      <c r="E515" s="35"/>
      <c r="F515" s="28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91"/>
      <c r="AC515" s="6"/>
      <c r="AD515"/>
      <c r="AE515"/>
      <c r="AF515"/>
    </row>
    <row r="516" spans="2:32" s="57" customFormat="1" x14ac:dyDescent="0.25">
      <c r="B516"/>
      <c r="C516"/>
      <c r="D516"/>
      <c r="E516" s="35"/>
      <c r="F516" s="28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91"/>
      <c r="AC516" s="6"/>
      <c r="AD516"/>
      <c r="AE516"/>
      <c r="AF516"/>
    </row>
    <row r="517" spans="2:32" s="57" customFormat="1" x14ac:dyDescent="0.25">
      <c r="B517"/>
      <c r="C517"/>
      <c r="D517"/>
      <c r="E517" s="35"/>
      <c r="F517" s="28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91"/>
      <c r="AC517" s="6"/>
      <c r="AD517"/>
      <c r="AE517"/>
      <c r="AF517"/>
    </row>
    <row r="518" spans="2:32" s="57" customFormat="1" x14ac:dyDescent="0.25">
      <c r="B518"/>
      <c r="C518"/>
      <c r="D518"/>
      <c r="E518" s="35"/>
      <c r="F518" s="28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91"/>
      <c r="AC518" s="6"/>
      <c r="AD518"/>
      <c r="AE518"/>
      <c r="AF518"/>
    </row>
    <row r="519" spans="2:32" s="57" customFormat="1" x14ac:dyDescent="0.25">
      <c r="B519"/>
      <c r="C519"/>
      <c r="D519"/>
      <c r="E519" s="35"/>
      <c r="F519" s="28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91"/>
      <c r="AC519" s="6"/>
      <c r="AD519"/>
      <c r="AE519"/>
      <c r="AF519"/>
    </row>
    <row r="520" spans="2:32" s="57" customFormat="1" x14ac:dyDescent="0.25">
      <c r="B520"/>
      <c r="C520"/>
      <c r="D520"/>
      <c r="E520" s="35"/>
      <c r="F520" s="28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91"/>
      <c r="AC520" s="6"/>
      <c r="AD520"/>
      <c r="AE520"/>
      <c r="AF520"/>
    </row>
    <row r="521" spans="2:32" s="57" customFormat="1" x14ac:dyDescent="0.25">
      <c r="B521"/>
      <c r="C521"/>
      <c r="D521"/>
      <c r="E521" s="35"/>
      <c r="F521" s="28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91"/>
      <c r="AC521" s="6"/>
      <c r="AD521"/>
      <c r="AE521"/>
      <c r="AF521"/>
    </row>
    <row r="522" spans="2:32" s="57" customFormat="1" x14ac:dyDescent="0.25">
      <c r="B522"/>
      <c r="C522"/>
      <c r="D522"/>
      <c r="E522" s="35"/>
      <c r="F522" s="28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91"/>
      <c r="AC522" s="6"/>
      <c r="AD522"/>
      <c r="AE522"/>
      <c r="AF522"/>
    </row>
    <row r="523" spans="2:32" s="57" customFormat="1" x14ac:dyDescent="0.25">
      <c r="B523"/>
      <c r="C523"/>
      <c r="D523"/>
      <c r="E523" s="35"/>
      <c r="F523" s="28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91">
        <f t="shared" ref="AB523:AB554" si="17">SUM(G523:AA523)*F523</f>
        <v>0</v>
      </c>
      <c r="AC523" s="6"/>
      <c r="AD523"/>
      <c r="AE523"/>
      <c r="AF523"/>
    </row>
    <row r="524" spans="2:32" s="57" customFormat="1" x14ac:dyDescent="0.25">
      <c r="B524"/>
      <c r="C524"/>
      <c r="D524"/>
      <c r="E524" s="35"/>
      <c r="F524" s="28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91">
        <f t="shared" si="17"/>
        <v>0</v>
      </c>
      <c r="AC524" s="6"/>
      <c r="AD524"/>
      <c r="AE524"/>
      <c r="AF524"/>
    </row>
    <row r="525" spans="2:32" s="57" customFormat="1" x14ac:dyDescent="0.25">
      <c r="B525"/>
      <c r="C525"/>
      <c r="D525"/>
      <c r="E525" s="35"/>
      <c r="F525" s="28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91">
        <f t="shared" si="17"/>
        <v>0</v>
      </c>
      <c r="AC525" s="6"/>
      <c r="AD525"/>
      <c r="AE525"/>
      <c r="AF525"/>
    </row>
    <row r="526" spans="2:32" s="57" customFormat="1" x14ac:dyDescent="0.25">
      <c r="B526"/>
      <c r="C526"/>
      <c r="D526"/>
      <c r="E526" s="35"/>
      <c r="F526" s="28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91">
        <f t="shared" si="17"/>
        <v>0</v>
      </c>
      <c r="AC526" s="6"/>
      <c r="AD526"/>
      <c r="AE526"/>
      <c r="AF526"/>
    </row>
    <row r="527" spans="2:32" s="57" customFormat="1" x14ac:dyDescent="0.25">
      <c r="B527"/>
      <c r="C527"/>
      <c r="D527"/>
      <c r="E527" s="35"/>
      <c r="F527" s="28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91">
        <f t="shared" si="17"/>
        <v>0</v>
      </c>
      <c r="AC527" s="6"/>
      <c r="AD527"/>
      <c r="AE527"/>
      <c r="AF527"/>
    </row>
    <row r="528" spans="2:32" s="57" customFormat="1" x14ac:dyDescent="0.25">
      <c r="B528"/>
      <c r="C528"/>
      <c r="D528"/>
      <c r="E528" s="35"/>
      <c r="F528" s="28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91">
        <f t="shared" si="17"/>
        <v>0</v>
      </c>
      <c r="AC528" s="6"/>
      <c r="AD528"/>
      <c r="AE528"/>
      <c r="AF528"/>
    </row>
    <row r="529" spans="2:32" s="57" customFormat="1" x14ac:dyDescent="0.25">
      <c r="B529"/>
      <c r="C529"/>
      <c r="D529"/>
      <c r="E529" s="35"/>
      <c r="F529" s="28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91">
        <f t="shared" si="17"/>
        <v>0</v>
      </c>
      <c r="AC529" s="6"/>
      <c r="AD529"/>
      <c r="AE529"/>
      <c r="AF529"/>
    </row>
    <row r="530" spans="2:32" s="57" customFormat="1" x14ac:dyDescent="0.25">
      <c r="B530"/>
      <c r="C530"/>
      <c r="D530"/>
      <c r="E530" s="35"/>
      <c r="F530" s="28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91">
        <f t="shared" si="17"/>
        <v>0</v>
      </c>
      <c r="AC530" s="6"/>
      <c r="AD530"/>
      <c r="AE530"/>
      <c r="AF530"/>
    </row>
    <row r="531" spans="2:32" s="57" customFormat="1" x14ac:dyDescent="0.25">
      <c r="B531"/>
      <c r="C531"/>
      <c r="D531"/>
      <c r="E531" s="35"/>
      <c r="F531" s="28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91">
        <f t="shared" si="17"/>
        <v>0</v>
      </c>
      <c r="AC531" s="6"/>
      <c r="AD531"/>
      <c r="AE531"/>
      <c r="AF531"/>
    </row>
    <row r="532" spans="2:32" s="57" customFormat="1" x14ac:dyDescent="0.25">
      <c r="B532"/>
      <c r="C532"/>
      <c r="D532"/>
      <c r="E532" s="35"/>
      <c r="F532" s="28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91">
        <f t="shared" si="17"/>
        <v>0</v>
      </c>
      <c r="AC532" s="6"/>
      <c r="AD532"/>
      <c r="AE532"/>
      <c r="AF532"/>
    </row>
    <row r="533" spans="2:32" s="57" customFormat="1" x14ac:dyDescent="0.25">
      <c r="B533"/>
      <c r="C533"/>
      <c r="D533"/>
      <c r="E533" s="35"/>
      <c r="F533" s="28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91">
        <f t="shared" si="17"/>
        <v>0</v>
      </c>
      <c r="AC533" s="6"/>
      <c r="AD533"/>
      <c r="AE533"/>
      <c r="AF533"/>
    </row>
    <row r="534" spans="2:32" s="57" customFormat="1" x14ac:dyDescent="0.25">
      <c r="B534"/>
      <c r="C534"/>
      <c r="D534"/>
      <c r="E534" s="35"/>
      <c r="F534" s="28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91">
        <f t="shared" si="17"/>
        <v>0</v>
      </c>
      <c r="AC534" s="6"/>
      <c r="AD534"/>
      <c r="AE534"/>
      <c r="AF534"/>
    </row>
    <row r="535" spans="2:32" s="57" customFormat="1" x14ac:dyDescent="0.25">
      <c r="B535"/>
      <c r="C535"/>
      <c r="D535"/>
      <c r="E535" s="35"/>
      <c r="F535" s="28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91">
        <f t="shared" si="17"/>
        <v>0</v>
      </c>
      <c r="AC535" s="6"/>
      <c r="AD535"/>
      <c r="AE535"/>
      <c r="AF535"/>
    </row>
    <row r="536" spans="2:32" s="57" customFormat="1" x14ac:dyDescent="0.25">
      <c r="B536"/>
      <c r="C536"/>
      <c r="D536"/>
      <c r="E536" s="35"/>
      <c r="F536" s="28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91">
        <f t="shared" si="17"/>
        <v>0</v>
      </c>
      <c r="AC536" s="6"/>
      <c r="AD536"/>
      <c r="AE536"/>
      <c r="AF536"/>
    </row>
    <row r="537" spans="2:32" s="57" customFormat="1" x14ac:dyDescent="0.25">
      <c r="B537"/>
      <c r="C537"/>
      <c r="D537"/>
      <c r="E537" s="35"/>
      <c r="F537" s="28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91">
        <f t="shared" si="17"/>
        <v>0</v>
      </c>
      <c r="AC537" s="6"/>
      <c r="AD537"/>
      <c r="AE537"/>
      <c r="AF537"/>
    </row>
    <row r="538" spans="2:32" s="57" customFormat="1" x14ac:dyDescent="0.25">
      <c r="B538"/>
      <c r="C538"/>
      <c r="D538"/>
      <c r="E538" s="35"/>
      <c r="F538" s="28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91">
        <f t="shared" si="17"/>
        <v>0</v>
      </c>
      <c r="AC538" s="6"/>
      <c r="AD538"/>
      <c r="AE538"/>
      <c r="AF538"/>
    </row>
    <row r="539" spans="2:32" s="57" customFormat="1" x14ac:dyDescent="0.25">
      <c r="B539"/>
      <c r="C539"/>
      <c r="D539"/>
      <c r="E539" s="35"/>
      <c r="F539" s="28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91">
        <f t="shared" si="17"/>
        <v>0</v>
      </c>
      <c r="AC539" s="6"/>
      <c r="AD539"/>
      <c r="AE539"/>
      <c r="AF539"/>
    </row>
    <row r="540" spans="2:32" s="57" customFormat="1" x14ac:dyDescent="0.25">
      <c r="B540"/>
      <c r="C540"/>
      <c r="D540"/>
      <c r="E540" s="35"/>
      <c r="F540" s="28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91">
        <f t="shared" si="17"/>
        <v>0</v>
      </c>
      <c r="AC540" s="6"/>
      <c r="AD540"/>
      <c r="AE540"/>
      <c r="AF540"/>
    </row>
    <row r="541" spans="2:32" s="57" customFormat="1" x14ac:dyDescent="0.25">
      <c r="B541"/>
      <c r="C541"/>
      <c r="D541"/>
      <c r="E541" s="35"/>
      <c r="F541" s="28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91">
        <f t="shared" si="17"/>
        <v>0</v>
      </c>
      <c r="AC541" s="6"/>
      <c r="AD541"/>
      <c r="AE541"/>
      <c r="AF541"/>
    </row>
    <row r="542" spans="2:32" s="57" customFormat="1" x14ac:dyDescent="0.25">
      <c r="B542"/>
      <c r="C542"/>
      <c r="D542"/>
      <c r="E542" s="35"/>
      <c r="F542" s="28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91">
        <f t="shared" si="17"/>
        <v>0</v>
      </c>
      <c r="AC542" s="6"/>
      <c r="AD542"/>
      <c r="AE542"/>
      <c r="AF542"/>
    </row>
    <row r="543" spans="2:32" s="57" customFormat="1" x14ac:dyDescent="0.25">
      <c r="B543"/>
      <c r="C543"/>
      <c r="D543"/>
      <c r="E543" s="35"/>
      <c r="F543" s="28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91">
        <f t="shared" si="17"/>
        <v>0</v>
      </c>
      <c r="AC543" s="6"/>
      <c r="AD543"/>
      <c r="AE543"/>
      <c r="AF543"/>
    </row>
    <row r="544" spans="2:32" s="57" customFormat="1" x14ac:dyDescent="0.25">
      <c r="B544"/>
      <c r="C544"/>
      <c r="D544"/>
      <c r="E544" s="35"/>
      <c r="F544" s="28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91">
        <f t="shared" si="17"/>
        <v>0</v>
      </c>
      <c r="AC544" s="6"/>
      <c r="AD544"/>
      <c r="AE544"/>
      <c r="AF544"/>
    </row>
    <row r="545" spans="2:32" s="57" customFormat="1" x14ac:dyDescent="0.25">
      <c r="B545"/>
      <c r="C545"/>
      <c r="D545"/>
      <c r="E545" s="35"/>
      <c r="F545" s="28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91">
        <f t="shared" si="17"/>
        <v>0</v>
      </c>
      <c r="AC545" s="6"/>
      <c r="AD545"/>
      <c r="AE545"/>
      <c r="AF545"/>
    </row>
    <row r="546" spans="2:32" s="57" customFormat="1" x14ac:dyDescent="0.25">
      <c r="B546"/>
      <c r="C546"/>
      <c r="D546"/>
      <c r="E546" s="35"/>
      <c r="F546" s="28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91">
        <f t="shared" si="17"/>
        <v>0</v>
      </c>
      <c r="AC546" s="6"/>
      <c r="AD546"/>
      <c r="AE546"/>
      <c r="AF546"/>
    </row>
    <row r="547" spans="2:32" s="57" customFormat="1" x14ac:dyDescent="0.25">
      <c r="B547"/>
      <c r="C547"/>
      <c r="D547"/>
      <c r="E547" s="35"/>
      <c r="F547" s="28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91">
        <f t="shared" si="17"/>
        <v>0</v>
      </c>
      <c r="AC547" s="6"/>
      <c r="AD547"/>
      <c r="AE547"/>
      <c r="AF547"/>
    </row>
    <row r="548" spans="2:32" s="57" customFormat="1" x14ac:dyDescent="0.25">
      <c r="B548"/>
      <c r="C548"/>
      <c r="D548"/>
      <c r="E548" s="35"/>
      <c r="F548" s="28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91">
        <f t="shared" si="17"/>
        <v>0</v>
      </c>
      <c r="AC548" s="6"/>
      <c r="AD548"/>
      <c r="AE548"/>
      <c r="AF548"/>
    </row>
    <row r="549" spans="2:32" s="57" customFormat="1" x14ac:dyDescent="0.25">
      <c r="B549"/>
      <c r="C549"/>
      <c r="D549"/>
      <c r="E549" s="35"/>
      <c r="F549" s="28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91">
        <f t="shared" si="17"/>
        <v>0</v>
      </c>
      <c r="AC549" s="6"/>
      <c r="AD549"/>
      <c r="AE549"/>
      <c r="AF549"/>
    </row>
    <row r="550" spans="2:32" s="57" customFormat="1" x14ac:dyDescent="0.25">
      <c r="B550"/>
      <c r="C550"/>
      <c r="D550"/>
      <c r="E550" s="35"/>
      <c r="F550" s="28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91">
        <f t="shared" si="17"/>
        <v>0</v>
      </c>
      <c r="AC550" s="6"/>
      <c r="AD550"/>
      <c r="AE550"/>
      <c r="AF550"/>
    </row>
    <row r="551" spans="2:32" s="57" customFormat="1" x14ac:dyDescent="0.25">
      <c r="B551"/>
      <c r="C551"/>
      <c r="D551"/>
      <c r="E551" s="35"/>
      <c r="F551" s="28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91">
        <f t="shared" si="17"/>
        <v>0</v>
      </c>
      <c r="AC551" s="6"/>
      <c r="AD551"/>
      <c r="AE551"/>
      <c r="AF551"/>
    </row>
    <row r="552" spans="2:32" s="57" customFormat="1" x14ac:dyDescent="0.25">
      <c r="B552"/>
      <c r="C552"/>
      <c r="D552"/>
      <c r="E552" s="35"/>
      <c r="F552" s="28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91">
        <f t="shared" si="17"/>
        <v>0</v>
      </c>
      <c r="AC552" s="6"/>
      <c r="AD552"/>
      <c r="AE552"/>
      <c r="AF552"/>
    </row>
    <row r="553" spans="2:32" s="57" customFormat="1" x14ac:dyDescent="0.25">
      <c r="B553"/>
      <c r="C553"/>
      <c r="D553"/>
      <c r="E553" s="35"/>
      <c r="F553" s="28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91">
        <f t="shared" si="17"/>
        <v>0</v>
      </c>
      <c r="AC553" s="6"/>
      <c r="AD553"/>
      <c r="AE553"/>
      <c r="AF553"/>
    </row>
    <row r="554" spans="2:32" s="57" customFormat="1" x14ac:dyDescent="0.25">
      <c r="B554"/>
      <c r="C554"/>
      <c r="D554"/>
      <c r="E554" s="35"/>
      <c r="F554" s="28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91">
        <f t="shared" si="17"/>
        <v>0</v>
      </c>
      <c r="AC554" s="6"/>
      <c r="AD554"/>
      <c r="AE554"/>
      <c r="AF554"/>
    </row>
    <row r="555" spans="2:32" s="57" customFormat="1" x14ac:dyDescent="0.25">
      <c r="B555"/>
      <c r="C555"/>
      <c r="D555"/>
      <c r="E555" s="35"/>
      <c r="F555" s="28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91">
        <f t="shared" ref="AB555:AB586" si="18">SUM(G555:AA555)*F555</f>
        <v>0</v>
      </c>
      <c r="AC555" s="6"/>
      <c r="AD555"/>
      <c r="AE555"/>
      <c r="AF555"/>
    </row>
    <row r="556" spans="2:32" s="57" customFormat="1" x14ac:dyDescent="0.25">
      <c r="B556"/>
      <c r="C556"/>
      <c r="D556"/>
      <c r="E556" s="35"/>
      <c r="F556" s="28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91">
        <f t="shared" si="18"/>
        <v>0</v>
      </c>
      <c r="AC556" s="6"/>
      <c r="AD556"/>
      <c r="AE556"/>
      <c r="AF556"/>
    </row>
    <row r="557" spans="2:32" s="57" customFormat="1" x14ac:dyDescent="0.25">
      <c r="B557"/>
      <c r="C557"/>
      <c r="D557"/>
      <c r="E557" s="35"/>
      <c r="F557" s="28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91">
        <f t="shared" si="18"/>
        <v>0</v>
      </c>
      <c r="AC557" s="6"/>
      <c r="AD557"/>
      <c r="AE557"/>
      <c r="AF557"/>
    </row>
    <row r="558" spans="2:32" s="57" customFormat="1" x14ac:dyDescent="0.25">
      <c r="B558"/>
      <c r="C558"/>
      <c r="D558"/>
      <c r="E558" s="35"/>
      <c r="F558" s="28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91">
        <f t="shared" si="18"/>
        <v>0</v>
      </c>
      <c r="AC558" s="6"/>
      <c r="AD558"/>
      <c r="AE558"/>
      <c r="AF558"/>
    </row>
    <row r="559" spans="2:32" s="57" customFormat="1" x14ac:dyDescent="0.25">
      <c r="B559"/>
      <c r="C559"/>
      <c r="D559"/>
      <c r="E559" s="35"/>
      <c r="F559" s="28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91">
        <f t="shared" si="18"/>
        <v>0</v>
      </c>
      <c r="AC559" s="6"/>
      <c r="AD559"/>
      <c r="AE559"/>
      <c r="AF559"/>
    </row>
    <row r="560" spans="2:32" s="57" customFormat="1" x14ac:dyDescent="0.25">
      <c r="B560"/>
      <c r="C560"/>
      <c r="D560"/>
      <c r="E560" s="35"/>
      <c r="F560" s="28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91">
        <f t="shared" si="18"/>
        <v>0</v>
      </c>
      <c r="AC560" s="6"/>
      <c r="AD560"/>
      <c r="AE560"/>
      <c r="AF560"/>
    </row>
    <row r="561" spans="2:32" s="57" customFormat="1" x14ac:dyDescent="0.25">
      <c r="B561"/>
      <c r="C561"/>
      <c r="D561"/>
      <c r="E561" s="35"/>
      <c r="F561" s="28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91">
        <f t="shared" si="18"/>
        <v>0</v>
      </c>
      <c r="AC561" s="6"/>
      <c r="AD561"/>
      <c r="AE561"/>
      <c r="AF561"/>
    </row>
    <row r="562" spans="2:32" s="57" customFormat="1" x14ac:dyDescent="0.25">
      <c r="B562"/>
      <c r="C562"/>
      <c r="D562"/>
      <c r="E562" s="35"/>
      <c r="F562" s="28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91">
        <f t="shared" si="18"/>
        <v>0</v>
      </c>
      <c r="AC562" s="6"/>
      <c r="AD562"/>
      <c r="AE562"/>
      <c r="AF562"/>
    </row>
    <row r="563" spans="2:32" s="57" customFormat="1" x14ac:dyDescent="0.25">
      <c r="B563"/>
      <c r="C563"/>
      <c r="D563"/>
      <c r="E563" s="35"/>
      <c r="F563" s="28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91">
        <f t="shared" si="18"/>
        <v>0</v>
      </c>
      <c r="AC563" s="6"/>
      <c r="AD563"/>
      <c r="AE563"/>
      <c r="AF563"/>
    </row>
    <row r="564" spans="2:32" s="57" customFormat="1" x14ac:dyDescent="0.25">
      <c r="B564"/>
      <c r="C564"/>
      <c r="D564"/>
      <c r="E564" s="35"/>
      <c r="F564" s="28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91">
        <f t="shared" si="18"/>
        <v>0</v>
      </c>
      <c r="AC564" s="6"/>
      <c r="AD564"/>
      <c r="AE564"/>
      <c r="AF564"/>
    </row>
    <row r="565" spans="2:32" s="57" customFormat="1" x14ac:dyDescent="0.25">
      <c r="B565"/>
      <c r="C565"/>
      <c r="D565"/>
      <c r="E565" s="35"/>
      <c r="F565" s="28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91">
        <f t="shared" si="18"/>
        <v>0</v>
      </c>
      <c r="AC565" s="6"/>
      <c r="AD565"/>
      <c r="AE565"/>
      <c r="AF565"/>
    </row>
    <row r="566" spans="2:32" s="57" customFormat="1" x14ac:dyDescent="0.25">
      <c r="B566"/>
      <c r="C566"/>
      <c r="D566"/>
      <c r="E566" s="35"/>
      <c r="F566" s="28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91">
        <f t="shared" si="18"/>
        <v>0</v>
      </c>
      <c r="AC566" s="6"/>
      <c r="AD566"/>
      <c r="AE566"/>
      <c r="AF566"/>
    </row>
    <row r="567" spans="2:32" s="57" customFormat="1" x14ac:dyDescent="0.25">
      <c r="B567"/>
      <c r="C567"/>
      <c r="D567"/>
      <c r="E567" s="35"/>
      <c r="F567" s="28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91">
        <f t="shared" si="18"/>
        <v>0</v>
      </c>
      <c r="AC567" s="6"/>
      <c r="AD567"/>
      <c r="AE567"/>
      <c r="AF567"/>
    </row>
    <row r="568" spans="2:32" s="57" customFormat="1" x14ac:dyDescent="0.25">
      <c r="B568"/>
      <c r="C568"/>
      <c r="D568"/>
      <c r="E568" s="35"/>
      <c r="F568" s="28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91">
        <f t="shared" si="18"/>
        <v>0</v>
      </c>
      <c r="AC568" s="6"/>
      <c r="AD568"/>
      <c r="AE568"/>
      <c r="AF568"/>
    </row>
    <row r="569" spans="2:32" s="57" customFormat="1" x14ac:dyDescent="0.25">
      <c r="B569"/>
      <c r="C569"/>
      <c r="D569"/>
      <c r="E569" s="35"/>
      <c r="F569" s="28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91">
        <f t="shared" si="18"/>
        <v>0</v>
      </c>
      <c r="AC569" s="6"/>
      <c r="AD569"/>
      <c r="AE569"/>
      <c r="AF569"/>
    </row>
    <row r="570" spans="2:32" s="57" customFormat="1" x14ac:dyDescent="0.25">
      <c r="B570"/>
      <c r="C570"/>
      <c r="D570"/>
      <c r="E570" s="35"/>
      <c r="F570" s="28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91">
        <f t="shared" si="18"/>
        <v>0</v>
      </c>
      <c r="AC570" s="6"/>
      <c r="AD570"/>
      <c r="AE570"/>
      <c r="AF570"/>
    </row>
    <row r="571" spans="2:32" s="57" customFormat="1" x14ac:dyDescent="0.25">
      <c r="B571"/>
      <c r="C571"/>
      <c r="D571"/>
      <c r="E571" s="35"/>
      <c r="F571" s="28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91">
        <f t="shared" si="18"/>
        <v>0</v>
      </c>
      <c r="AC571" s="6"/>
      <c r="AD571"/>
      <c r="AE571"/>
      <c r="AF571"/>
    </row>
    <row r="572" spans="2:32" s="57" customFormat="1" x14ac:dyDescent="0.25">
      <c r="B572"/>
      <c r="C572"/>
      <c r="D572"/>
      <c r="E572" s="35"/>
      <c r="F572" s="28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91">
        <f t="shared" si="18"/>
        <v>0</v>
      </c>
      <c r="AC572" s="6"/>
      <c r="AD572"/>
      <c r="AE572"/>
      <c r="AF572"/>
    </row>
    <row r="573" spans="2:32" s="57" customFormat="1" x14ac:dyDescent="0.25">
      <c r="B573"/>
      <c r="C573"/>
      <c r="D573"/>
      <c r="E573" s="35"/>
      <c r="F573" s="28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91">
        <f t="shared" si="18"/>
        <v>0</v>
      </c>
      <c r="AC573" s="6"/>
      <c r="AD573"/>
      <c r="AE573"/>
      <c r="AF573"/>
    </row>
    <row r="574" spans="2:32" s="57" customFormat="1" x14ac:dyDescent="0.25">
      <c r="B574"/>
      <c r="C574"/>
      <c r="D574"/>
      <c r="E574" s="35"/>
      <c r="F574" s="28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91">
        <f t="shared" si="18"/>
        <v>0</v>
      </c>
      <c r="AC574" s="6"/>
      <c r="AD574"/>
      <c r="AE574"/>
      <c r="AF574"/>
    </row>
    <row r="575" spans="2:32" s="57" customFormat="1" x14ac:dyDescent="0.25">
      <c r="B575"/>
      <c r="C575"/>
      <c r="D575"/>
      <c r="E575" s="35"/>
      <c r="F575" s="28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91">
        <f t="shared" si="18"/>
        <v>0</v>
      </c>
      <c r="AC575" s="6"/>
      <c r="AD575"/>
      <c r="AE575"/>
      <c r="AF575"/>
    </row>
    <row r="576" spans="2:32" s="57" customFormat="1" x14ac:dyDescent="0.25">
      <c r="B576"/>
      <c r="C576"/>
      <c r="D576"/>
      <c r="E576" s="35"/>
      <c r="F576" s="28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91">
        <f t="shared" si="18"/>
        <v>0</v>
      </c>
      <c r="AC576" s="6"/>
      <c r="AD576"/>
      <c r="AE576"/>
      <c r="AF576"/>
    </row>
    <row r="577" spans="2:32" s="57" customFormat="1" x14ac:dyDescent="0.25">
      <c r="B577"/>
      <c r="C577"/>
      <c r="D577"/>
      <c r="E577" s="35"/>
      <c r="F577" s="28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91">
        <f t="shared" si="18"/>
        <v>0</v>
      </c>
      <c r="AC577" s="6"/>
      <c r="AD577"/>
      <c r="AE577"/>
      <c r="AF577"/>
    </row>
    <row r="578" spans="2:32" s="57" customFormat="1" x14ac:dyDescent="0.25">
      <c r="B578"/>
      <c r="C578"/>
      <c r="D578"/>
      <c r="E578" s="35"/>
      <c r="F578" s="28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91">
        <f t="shared" si="18"/>
        <v>0</v>
      </c>
      <c r="AC578" s="6"/>
      <c r="AD578"/>
      <c r="AE578"/>
      <c r="AF578"/>
    </row>
    <row r="579" spans="2:32" s="57" customFormat="1" x14ac:dyDescent="0.25">
      <c r="B579"/>
      <c r="C579"/>
      <c r="D579"/>
      <c r="E579" s="35"/>
      <c r="F579" s="28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91">
        <f t="shared" si="18"/>
        <v>0</v>
      </c>
      <c r="AC579" s="6"/>
      <c r="AD579"/>
      <c r="AE579"/>
      <c r="AF579"/>
    </row>
    <row r="580" spans="2:32" s="57" customFormat="1" x14ac:dyDescent="0.25">
      <c r="B580"/>
      <c r="C580"/>
      <c r="D580"/>
      <c r="E580" s="35"/>
      <c r="F580" s="28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91">
        <f t="shared" si="18"/>
        <v>0</v>
      </c>
      <c r="AC580" s="6"/>
      <c r="AD580"/>
      <c r="AE580"/>
      <c r="AF580"/>
    </row>
    <row r="581" spans="2:32" s="57" customFormat="1" x14ac:dyDescent="0.25">
      <c r="B581"/>
      <c r="C581"/>
      <c r="D581"/>
      <c r="E581" s="35"/>
      <c r="F581" s="28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91">
        <f t="shared" si="18"/>
        <v>0</v>
      </c>
      <c r="AC581" s="6"/>
      <c r="AD581"/>
      <c r="AE581"/>
      <c r="AF581"/>
    </row>
    <row r="582" spans="2:32" s="57" customFormat="1" x14ac:dyDescent="0.25">
      <c r="B582"/>
      <c r="C582"/>
      <c r="D582"/>
      <c r="E582" s="35"/>
      <c r="F582" s="28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91">
        <f t="shared" si="18"/>
        <v>0</v>
      </c>
      <c r="AC582" s="6"/>
      <c r="AD582"/>
      <c r="AE582"/>
      <c r="AF582"/>
    </row>
    <row r="583" spans="2:32" s="57" customFormat="1" x14ac:dyDescent="0.25">
      <c r="B583"/>
      <c r="C583"/>
      <c r="D583"/>
      <c r="E583" s="35"/>
      <c r="F583" s="28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91">
        <f t="shared" si="18"/>
        <v>0</v>
      </c>
      <c r="AC583" s="6"/>
      <c r="AD583"/>
      <c r="AE583"/>
      <c r="AF583"/>
    </row>
    <row r="584" spans="2:32" s="57" customFormat="1" x14ac:dyDescent="0.25">
      <c r="B584"/>
      <c r="C584"/>
      <c r="D584"/>
      <c r="E584" s="35"/>
      <c r="F584" s="28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91">
        <f t="shared" si="18"/>
        <v>0</v>
      </c>
      <c r="AC584" s="6"/>
      <c r="AD584"/>
      <c r="AE584"/>
      <c r="AF584"/>
    </row>
    <row r="585" spans="2:32" s="57" customFormat="1" x14ac:dyDescent="0.25">
      <c r="B585"/>
      <c r="C585"/>
      <c r="D585"/>
      <c r="E585" s="35"/>
      <c r="F585" s="28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91">
        <f t="shared" si="18"/>
        <v>0</v>
      </c>
      <c r="AC585" s="6"/>
      <c r="AD585"/>
      <c r="AE585"/>
      <c r="AF585"/>
    </row>
    <row r="586" spans="2:32" s="57" customFormat="1" x14ac:dyDescent="0.25">
      <c r="B586"/>
      <c r="C586"/>
      <c r="D586"/>
      <c r="E586" s="35"/>
      <c r="F586" s="28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91">
        <f t="shared" si="18"/>
        <v>0</v>
      </c>
      <c r="AC586" s="6"/>
      <c r="AD586"/>
      <c r="AE586"/>
      <c r="AF586"/>
    </row>
    <row r="587" spans="2:32" s="57" customFormat="1" x14ac:dyDescent="0.25">
      <c r="B587"/>
      <c r="C587"/>
      <c r="D587"/>
      <c r="E587" s="35"/>
      <c r="F587" s="28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91">
        <f t="shared" ref="AB587:AB625" si="19">SUM(G587:AA587)*F587</f>
        <v>0</v>
      </c>
      <c r="AC587" s="6"/>
      <c r="AD587"/>
      <c r="AE587"/>
      <c r="AF587"/>
    </row>
    <row r="588" spans="2:32" s="57" customFormat="1" x14ac:dyDescent="0.25">
      <c r="B588"/>
      <c r="C588"/>
      <c r="D588"/>
      <c r="E588" s="35"/>
      <c r="F588" s="28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91">
        <f t="shared" si="19"/>
        <v>0</v>
      </c>
      <c r="AC588" s="6"/>
      <c r="AD588"/>
      <c r="AE588"/>
      <c r="AF588"/>
    </row>
    <row r="589" spans="2:32" s="57" customFormat="1" x14ac:dyDescent="0.25">
      <c r="B589"/>
      <c r="C589"/>
      <c r="D589"/>
      <c r="E589" s="35"/>
      <c r="F589" s="28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91">
        <f t="shared" si="19"/>
        <v>0</v>
      </c>
      <c r="AC589" s="6"/>
      <c r="AD589"/>
      <c r="AE589"/>
      <c r="AF589"/>
    </row>
    <row r="590" spans="2:32" s="57" customFormat="1" x14ac:dyDescent="0.25">
      <c r="B590"/>
      <c r="C590"/>
      <c r="D590"/>
      <c r="E590" s="35"/>
      <c r="F590" s="28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91">
        <f t="shared" si="19"/>
        <v>0</v>
      </c>
      <c r="AC590" s="6"/>
      <c r="AD590"/>
      <c r="AE590"/>
      <c r="AF590"/>
    </row>
    <row r="591" spans="2:32" s="57" customFormat="1" x14ac:dyDescent="0.25">
      <c r="B591"/>
      <c r="C591"/>
      <c r="D591"/>
      <c r="E591" s="35"/>
      <c r="F591" s="28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91">
        <f t="shared" si="19"/>
        <v>0</v>
      </c>
      <c r="AC591" s="6"/>
      <c r="AD591"/>
      <c r="AE591"/>
      <c r="AF591"/>
    </row>
    <row r="592" spans="2:32" s="57" customFormat="1" x14ac:dyDescent="0.25">
      <c r="B592"/>
      <c r="C592"/>
      <c r="D592"/>
      <c r="E592" s="35"/>
      <c r="F592" s="28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91">
        <f t="shared" si="19"/>
        <v>0</v>
      </c>
      <c r="AC592" s="6"/>
      <c r="AD592"/>
      <c r="AE592"/>
      <c r="AF592"/>
    </row>
    <row r="593" spans="2:32" s="57" customFormat="1" x14ac:dyDescent="0.25">
      <c r="B593"/>
      <c r="C593"/>
      <c r="D593"/>
      <c r="E593" s="35"/>
      <c r="F593" s="28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91">
        <f t="shared" si="19"/>
        <v>0</v>
      </c>
      <c r="AC593" s="6"/>
      <c r="AD593"/>
      <c r="AE593"/>
      <c r="AF593"/>
    </row>
    <row r="594" spans="2:32" s="57" customFormat="1" x14ac:dyDescent="0.25">
      <c r="B594"/>
      <c r="C594"/>
      <c r="D594"/>
      <c r="E594" s="35"/>
      <c r="F594" s="28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91">
        <f t="shared" si="19"/>
        <v>0</v>
      </c>
      <c r="AC594" s="6"/>
      <c r="AD594"/>
      <c r="AE594"/>
      <c r="AF594"/>
    </row>
    <row r="595" spans="2:32" s="57" customFormat="1" x14ac:dyDescent="0.25">
      <c r="B595"/>
      <c r="C595"/>
      <c r="D595"/>
      <c r="E595" s="35"/>
      <c r="F595" s="28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91">
        <f t="shared" si="19"/>
        <v>0</v>
      </c>
      <c r="AC595" s="6"/>
      <c r="AD595"/>
      <c r="AE595"/>
      <c r="AF595"/>
    </row>
    <row r="596" spans="2:32" s="57" customFormat="1" x14ac:dyDescent="0.25">
      <c r="B596"/>
      <c r="C596"/>
      <c r="D596"/>
      <c r="E596" s="35"/>
      <c r="F596" s="28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91">
        <f t="shared" si="19"/>
        <v>0</v>
      </c>
      <c r="AC596" s="6"/>
      <c r="AD596"/>
      <c r="AE596"/>
      <c r="AF596"/>
    </row>
    <row r="597" spans="2:32" s="57" customFormat="1" x14ac:dyDescent="0.25">
      <c r="B597"/>
      <c r="C597"/>
      <c r="D597"/>
      <c r="E597" s="35"/>
      <c r="F597" s="28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91">
        <f t="shared" si="19"/>
        <v>0</v>
      </c>
      <c r="AC597" s="6"/>
      <c r="AD597"/>
      <c r="AE597"/>
      <c r="AF597"/>
    </row>
    <row r="598" spans="2:32" s="57" customFormat="1" x14ac:dyDescent="0.25">
      <c r="B598"/>
      <c r="C598"/>
      <c r="D598"/>
      <c r="E598" s="35"/>
      <c r="F598" s="28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91">
        <f t="shared" si="19"/>
        <v>0</v>
      </c>
      <c r="AC598" s="6"/>
      <c r="AD598"/>
      <c r="AE598"/>
      <c r="AF598"/>
    </row>
    <row r="599" spans="2:32" s="57" customFormat="1" x14ac:dyDescent="0.25">
      <c r="B599"/>
      <c r="C599"/>
      <c r="D599"/>
      <c r="E599" s="35"/>
      <c r="F599" s="28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91">
        <f t="shared" si="19"/>
        <v>0</v>
      </c>
      <c r="AC599" s="6"/>
      <c r="AD599"/>
      <c r="AE599"/>
      <c r="AF599"/>
    </row>
    <row r="600" spans="2:32" s="57" customFormat="1" x14ac:dyDescent="0.25">
      <c r="B600"/>
      <c r="C600"/>
      <c r="D600"/>
      <c r="E600" s="35"/>
      <c r="F600" s="28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91">
        <f t="shared" si="19"/>
        <v>0</v>
      </c>
      <c r="AC600" s="6"/>
      <c r="AD600"/>
      <c r="AE600"/>
      <c r="AF600"/>
    </row>
    <row r="601" spans="2:32" s="57" customFormat="1" x14ac:dyDescent="0.25">
      <c r="B601"/>
      <c r="C601"/>
      <c r="D601"/>
      <c r="E601" s="35"/>
      <c r="F601" s="28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91">
        <f t="shared" si="19"/>
        <v>0</v>
      </c>
      <c r="AC601" s="6"/>
      <c r="AD601"/>
      <c r="AE601"/>
      <c r="AF601"/>
    </row>
    <row r="602" spans="2:32" s="57" customFormat="1" x14ac:dyDescent="0.25">
      <c r="B602"/>
      <c r="C602"/>
      <c r="D602"/>
      <c r="E602" s="35"/>
      <c r="F602" s="28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91">
        <f t="shared" si="19"/>
        <v>0</v>
      </c>
      <c r="AC602" s="6"/>
      <c r="AD602"/>
      <c r="AE602"/>
      <c r="AF602"/>
    </row>
    <row r="603" spans="2:32" s="57" customFormat="1" x14ac:dyDescent="0.25">
      <c r="B603"/>
      <c r="C603"/>
      <c r="D603"/>
      <c r="E603" s="35"/>
      <c r="F603" s="28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91">
        <f t="shared" si="19"/>
        <v>0</v>
      </c>
      <c r="AC603" s="6"/>
      <c r="AD603"/>
      <c r="AE603"/>
      <c r="AF603"/>
    </row>
    <row r="604" spans="2:32" s="57" customFormat="1" x14ac:dyDescent="0.25">
      <c r="B604"/>
      <c r="C604"/>
      <c r="D604"/>
      <c r="E604" s="35"/>
      <c r="F604" s="28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91">
        <f t="shared" si="19"/>
        <v>0</v>
      </c>
      <c r="AC604" s="6"/>
      <c r="AD604"/>
      <c r="AE604"/>
      <c r="AF604"/>
    </row>
    <row r="605" spans="2:32" s="57" customFormat="1" x14ac:dyDescent="0.25">
      <c r="B605"/>
      <c r="C605"/>
      <c r="D605"/>
      <c r="E605" s="35"/>
      <c r="F605" s="28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91">
        <f t="shared" si="19"/>
        <v>0</v>
      </c>
      <c r="AC605" s="6"/>
      <c r="AD605"/>
      <c r="AE605"/>
      <c r="AF605"/>
    </row>
    <row r="606" spans="2:32" s="57" customFormat="1" x14ac:dyDescent="0.25">
      <c r="B606"/>
      <c r="C606"/>
      <c r="D606"/>
      <c r="E606" s="35"/>
      <c r="F606" s="28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91">
        <f t="shared" si="19"/>
        <v>0</v>
      </c>
      <c r="AC606" s="6"/>
      <c r="AD606"/>
      <c r="AE606"/>
      <c r="AF606"/>
    </row>
    <row r="607" spans="2:32" s="57" customFormat="1" x14ac:dyDescent="0.25">
      <c r="B607"/>
      <c r="C607"/>
      <c r="D607"/>
      <c r="E607" s="35"/>
      <c r="F607" s="28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91">
        <f t="shared" si="19"/>
        <v>0</v>
      </c>
      <c r="AC607" s="6"/>
      <c r="AD607"/>
      <c r="AE607"/>
      <c r="AF607"/>
    </row>
    <row r="608" spans="2:32" s="57" customFormat="1" x14ac:dyDescent="0.25">
      <c r="B608"/>
      <c r="C608"/>
      <c r="D608"/>
      <c r="E608" s="35"/>
      <c r="F608" s="28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91">
        <f t="shared" si="19"/>
        <v>0</v>
      </c>
      <c r="AC608" s="6"/>
      <c r="AD608"/>
      <c r="AE608"/>
      <c r="AF608"/>
    </row>
    <row r="609" spans="2:32" s="57" customFormat="1" x14ac:dyDescent="0.25">
      <c r="B609"/>
      <c r="C609"/>
      <c r="D609"/>
      <c r="E609" s="35"/>
      <c r="F609" s="28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91">
        <f t="shared" si="19"/>
        <v>0</v>
      </c>
      <c r="AC609" s="6"/>
      <c r="AD609"/>
      <c r="AE609"/>
      <c r="AF609"/>
    </row>
    <row r="610" spans="2:32" s="57" customFormat="1" x14ac:dyDescent="0.25">
      <c r="B610"/>
      <c r="C610"/>
      <c r="D610"/>
      <c r="E610" s="35"/>
      <c r="F610" s="28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91">
        <f t="shared" si="19"/>
        <v>0</v>
      </c>
      <c r="AC610" s="6"/>
      <c r="AD610"/>
      <c r="AE610"/>
      <c r="AF610"/>
    </row>
    <row r="611" spans="2:32" s="57" customFormat="1" x14ac:dyDescent="0.25">
      <c r="B611"/>
      <c r="C611"/>
      <c r="D611"/>
      <c r="E611" s="35"/>
      <c r="F611" s="28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91">
        <f t="shared" si="19"/>
        <v>0</v>
      </c>
      <c r="AC611" s="6"/>
      <c r="AD611"/>
      <c r="AE611"/>
      <c r="AF611"/>
    </row>
    <row r="612" spans="2:32" s="57" customFormat="1" x14ac:dyDescent="0.25">
      <c r="B612"/>
      <c r="C612"/>
      <c r="D612"/>
      <c r="E612" s="35"/>
      <c r="F612" s="28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91">
        <f t="shared" si="19"/>
        <v>0</v>
      </c>
      <c r="AC612" s="6"/>
      <c r="AD612"/>
      <c r="AE612"/>
      <c r="AF612"/>
    </row>
    <row r="613" spans="2:32" s="57" customFormat="1" x14ac:dyDescent="0.25">
      <c r="B613"/>
      <c r="C613"/>
      <c r="D613"/>
      <c r="E613" s="35"/>
      <c r="F613" s="28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91">
        <f t="shared" si="19"/>
        <v>0</v>
      </c>
      <c r="AC613" s="6"/>
      <c r="AD613"/>
      <c r="AE613"/>
      <c r="AF613"/>
    </row>
    <row r="614" spans="2:32" s="57" customFormat="1" x14ac:dyDescent="0.25">
      <c r="B614"/>
      <c r="C614"/>
      <c r="D614"/>
      <c r="E614" s="35"/>
      <c r="F614" s="28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91">
        <f t="shared" si="19"/>
        <v>0</v>
      </c>
      <c r="AC614" s="6"/>
      <c r="AD614"/>
      <c r="AE614"/>
      <c r="AF614"/>
    </row>
    <row r="615" spans="2:32" s="57" customFormat="1" x14ac:dyDescent="0.25">
      <c r="B615"/>
      <c r="C615"/>
      <c r="D615"/>
      <c r="E615" s="35"/>
      <c r="F615" s="28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91">
        <f t="shared" si="19"/>
        <v>0</v>
      </c>
      <c r="AC615" s="6"/>
      <c r="AD615"/>
      <c r="AE615"/>
      <c r="AF615"/>
    </row>
    <row r="616" spans="2:32" s="57" customFormat="1" x14ac:dyDescent="0.25">
      <c r="B616"/>
      <c r="C616"/>
      <c r="D616"/>
      <c r="E616" s="35"/>
      <c r="F616" s="28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91">
        <f t="shared" si="19"/>
        <v>0</v>
      </c>
      <c r="AC616" s="6"/>
      <c r="AD616"/>
      <c r="AE616"/>
      <c r="AF616"/>
    </row>
    <row r="617" spans="2:32" s="57" customFormat="1" x14ac:dyDescent="0.25">
      <c r="B617"/>
      <c r="C617"/>
      <c r="D617"/>
      <c r="E617" s="35"/>
      <c r="F617" s="28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91">
        <f t="shared" si="19"/>
        <v>0</v>
      </c>
      <c r="AC617" s="6"/>
      <c r="AD617"/>
      <c r="AE617"/>
      <c r="AF617"/>
    </row>
    <row r="618" spans="2:32" s="57" customFormat="1" x14ac:dyDescent="0.25">
      <c r="B618"/>
      <c r="C618"/>
      <c r="D618"/>
      <c r="E618" s="35"/>
      <c r="F618" s="28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91">
        <f t="shared" si="19"/>
        <v>0</v>
      </c>
      <c r="AC618" s="6"/>
      <c r="AD618"/>
      <c r="AE618"/>
      <c r="AF618"/>
    </row>
    <row r="619" spans="2:32" s="57" customFormat="1" x14ac:dyDescent="0.25">
      <c r="B619"/>
      <c r="C619"/>
      <c r="D619"/>
      <c r="E619" s="35"/>
      <c r="F619" s="28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91">
        <f t="shared" si="19"/>
        <v>0</v>
      </c>
      <c r="AC619" s="6"/>
      <c r="AD619"/>
      <c r="AE619"/>
      <c r="AF619"/>
    </row>
    <row r="620" spans="2:32" s="57" customFormat="1" x14ac:dyDescent="0.25">
      <c r="B620"/>
      <c r="C620"/>
      <c r="D620"/>
      <c r="E620" s="35"/>
      <c r="F620" s="28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91">
        <f t="shared" si="19"/>
        <v>0</v>
      </c>
      <c r="AC620" s="6"/>
      <c r="AD620"/>
      <c r="AE620"/>
      <c r="AF620"/>
    </row>
    <row r="621" spans="2:32" s="57" customFormat="1" x14ac:dyDescent="0.25">
      <c r="B621"/>
      <c r="C621"/>
      <c r="D621"/>
      <c r="E621" s="35"/>
      <c r="F621" s="28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91">
        <f t="shared" si="19"/>
        <v>0</v>
      </c>
      <c r="AC621" s="6"/>
      <c r="AD621"/>
      <c r="AE621"/>
      <c r="AF621"/>
    </row>
    <row r="622" spans="2:32" s="57" customFormat="1" x14ac:dyDescent="0.25">
      <c r="B622"/>
      <c r="C622"/>
      <c r="D622"/>
      <c r="E622" s="35"/>
      <c r="F622" s="28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91">
        <f t="shared" si="19"/>
        <v>0</v>
      </c>
      <c r="AC622" s="6"/>
      <c r="AD622"/>
      <c r="AE622"/>
      <c r="AF622"/>
    </row>
    <row r="623" spans="2:32" s="57" customFormat="1" x14ac:dyDescent="0.25">
      <c r="B623"/>
      <c r="C623"/>
      <c r="D623"/>
      <c r="E623" s="35"/>
      <c r="F623" s="28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91">
        <f t="shared" si="19"/>
        <v>0</v>
      </c>
      <c r="AC623" s="6"/>
      <c r="AD623"/>
      <c r="AE623"/>
      <c r="AF623"/>
    </row>
    <row r="624" spans="2:32" s="57" customFormat="1" x14ac:dyDescent="0.25">
      <c r="B624"/>
      <c r="C624"/>
      <c r="D624"/>
      <c r="E624" s="35"/>
      <c r="F624" s="28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91">
        <f t="shared" si="19"/>
        <v>0</v>
      </c>
      <c r="AC624" s="6"/>
      <c r="AD624"/>
      <c r="AE624"/>
      <c r="AF624"/>
    </row>
    <row r="625" spans="2:32" s="57" customFormat="1" x14ac:dyDescent="0.25">
      <c r="B625"/>
      <c r="C625"/>
      <c r="D625"/>
      <c r="E625" s="35"/>
      <c r="F625" s="28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91">
        <f t="shared" si="19"/>
        <v>0</v>
      </c>
      <c r="AC625" s="6"/>
      <c r="AD625"/>
      <c r="AE625"/>
      <c r="AF625"/>
    </row>
    <row r="626" spans="2:32" s="57" customFormat="1" x14ac:dyDescent="0.25">
      <c r="B626"/>
      <c r="C626"/>
      <c r="D626"/>
      <c r="E626" s="35"/>
      <c r="F626" s="28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92"/>
      <c r="AC626" s="6"/>
      <c r="AD626"/>
      <c r="AE626"/>
      <c r="AF626"/>
    </row>
    <row r="627" spans="2:32" s="57" customFormat="1" x14ac:dyDescent="0.25">
      <c r="B627"/>
      <c r="C627"/>
      <c r="D627"/>
      <c r="E627" s="35"/>
      <c r="F627" s="28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  <c r="AB627" s="92"/>
      <c r="AC627" s="6"/>
      <c r="AD627"/>
      <c r="AE627"/>
      <c r="AF627"/>
    </row>
    <row r="628" spans="2:32" s="57" customFormat="1" x14ac:dyDescent="0.25">
      <c r="B628"/>
      <c r="C628"/>
      <c r="D628"/>
      <c r="E628" s="35"/>
      <c r="F628" s="28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92"/>
      <c r="AC628" s="6"/>
      <c r="AD628"/>
      <c r="AE628"/>
      <c r="AF628"/>
    </row>
    <row r="629" spans="2:32" s="57" customFormat="1" x14ac:dyDescent="0.25">
      <c r="B629"/>
      <c r="C629"/>
      <c r="D629"/>
      <c r="E629" s="35"/>
      <c r="F629" s="28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  <c r="AB629" s="92"/>
      <c r="AC629" s="6"/>
      <c r="AD629"/>
      <c r="AE629"/>
      <c r="AF629"/>
    </row>
    <row r="630" spans="2:32" s="57" customFormat="1" x14ac:dyDescent="0.25">
      <c r="B630"/>
      <c r="C630"/>
      <c r="D630"/>
      <c r="E630" s="35"/>
      <c r="F630" s="28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92"/>
      <c r="AC630" s="6"/>
      <c r="AD630"/>
      <c r="AE630"/>
      <c r="AF630"/>
    </row>
    <row r="631" spans="2:32" s="57" customFormat="1" x14ac:dyDescent="0.25">
      <c r="B631"/>
      <c r="C631"/>
      <c r="D631"/>
      <c r="E631" s="35"/>
      <c r="F631" s="28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92"/>
      <c r="AC631" s="6"/>
      <c r="AD631"/>
      <c r="AE631"/>
      <c r="AF631"/>
    </row>
    <row r="632" spans="2:32" s="57" customFormat="1" x14ac:dyDescent="0.25">
      <c r="B632"/>
      <c r="C632"/>
      <c r="D632"/>
      <c r="E632" s="35"/>
      <c r="F632" s="28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92"/>
      <c r="AC632" s="6"/>
      <c r="AD632"/>
      <c r="AE632"/>
      <c r="AF632"/>
    </row>
    <row r="633" spans="2:32" s="57" customFormat="1" x14ac:dyDescent="0.25">
      <c r="B633"/>
      <c r="C633"/>
      <c r="D633"/>
      <c r="E633" s="35"/>
      <c r="F633" s="28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92"/>
      <c r="AC633" s="6"/>
      <c r="AD633"/>
      <c r="AE633"/>
      <c r="AF633"/>
    </row>
  </sheetData>
  <autoFilter ref="C16:AB301" xr:uid="{442844CD-5CC6-4B83-AFCE-01CA87988250}">
    <filterColumn colId="25">
      <filters>
        <filter val="1"/>
        <filter val="10 150"/>
        <filter val="15 120"/>
        <filter val="16 000"/>
        <filter val="16 800"/>
        <filter val="17 000"/>
        <filter val="17 004"/>
        <filter val="17 280"/>
        <filter val="2 250"/>
        <filter val="23244"/>
        <filter val="25 129"/>
        <filter val="25 344"/>
        <filter val="25128,5"/>
        <filter val="27 840"/>
        <filter val="3 686"/>
        <filter val="37 400"/>
        <filter val="4 378"/>
        <filter val="5 550"/>
        <filter val="5 760"/>
        <filter val="6 240"/>
        <filter val="8 232"/>
        <filter val="9 600"/>
      </filters>
    </filterColumn>
  </autoFilter>
  <mergeCells count="27">
    <mergeCell ref="D298:E298"/>
    <mergeCell ref="D257:E257"/>
    <mergeCell ref="D267:E267"/>
    <mergeCell ref="D269:E269"/>
    <mergeCell ref="D272:E272"/>
    <mergeCell ref="D282:E282"/>
    <mergeCell ref="D291:E291"/>
    <mergeCell ref="D254:E254"/>
    <mergeCell ref="S6:V6"/>
    <mergeCell ref="W6:Z6"/>
    <mergeCell ref="S7:V7"/>
    <mergeCell ref="W7:Z7"/>
    <mergeCell ref="G13:AA13"/>
    <mergeCell ref="G15:I15"/>
    <mergeCell ref="J15:L15"/>
    <mergeCell ref="M15:O15"/>
    <mergeCell ref="P15:R15"/>
    <mergeCell ref="S15:U15"/>
    <mergeCell ref="V15:X15"/>
    <mergeCell ref="Y15:AA15"/>
    <mergeCell ref="A2:B4"/>
    <mergeCell ref="C2:T4"/>
    <mergeCell ref="U2:X2"/>
    <mergeCell ref="U3:Z3"/>
    <mergeCell ref="AA3:AB3"/>
    <mergeCell ref="U4:X4"/>
    <mergeCell ref="Y4:Z4"/>
  </mergeCells>
  <conditionalFormatting sqref="J252:J253 J256 J258:J266 G255:G266 G268:G271 J268:J271 J273:J281 G273:G281 J124:J139 AC134:AC139 G283:G633 G235:G253 AC141:AC633 AC119:AC130 G17:G232 AC29:AC117 AC17:AC27">
    <cfRule type="containsText" dxfId="252" priority="319" operator="containsText" text="1">
      <formula>NOT(ISERROR(SEARCH("1",G17)))</formula>
    </cfRule>
    <cfRule type="containsText" dxfId="251" priority="320" operator="containsText" text="2">
      <formula>NOT(ISERROR(SEARCH("2",G17)))</formula>
    </cfRule>
    <cfRule type="containsText" dxfId="250" priority="321" operator="containsText" text="3">
      <formula>NOT(ISERROR(SEARCH("3",G17)))</formula>
    </cfRule>
  </conditionalFormatting>
  <conditionalFormatting sqref="H13:AA14 O12:AA12 O10:P11 R10:AA11 G17:G23 H19:AA20 H175:AA182 G283:G304 H216:AA222 H22:AA23 H21:I21 G140:M140 O140:AA140 Q71:AA71 N214:AA214 N21:AA21 H17:I17 K17 G45:AA48 G49 G64:L65 H227:L227 V226:AA226 H230:AA231 H213:P213 R213:AA213 H283:AA285 O122:AA123 O121 Q121:AA121 H226:T226 AA17 G154:AA155 G153:O153 O39:Q39 W212:AA212 G160:AA174 G257:I257 K257:AA257 H287:AA287 H286:Y286 AA286 H300:AA1048576 H297:U297 R237:W237 G115:I115 K115:Y115 H224:AA225 H223:I223 K223:N223 H228:R229 W229 Y229:Z229 G149:AA149 G62:W62 G61:P61 G67:J67 G68:I68 G116:AA116 N64:O64 R67:AA67 M68:AA68 T227:AA227 P238:W244 P237 H232:N232 P232:W232 Y232:AA232 H245:W245 Y237:AA245 G150:J150 S150:AA150 H212:L212 G157:AA157 G156:T156 V156:AA156 H246:AA249 G63:O63 Z289:AA290 H289:O290 Q289:R290 T289:U290 W297:AA297 H288:U288 W288:AA288 W289:X290 Z292:AA296 H184:AA185 Y235:AA235 G71:O71 G39:L40 O41:Q43 G258:AA266 H295:O296 H294:I294 K294:O294 K298:Z298 G256:AA256 G32:Q38 G135:L135 G146:T148 G145:L145 T145 G144:S144 G143:L143 AA143 H186:V186 X186:AA186 T295:U296 T294 T293:U293 Q293:R296 H293:O293 H292:I292 H183:Q183 T183:AA183 G114:AA114 G113:L113 N113:AA113 AA115 G124:L124 AA124 S32:U32 S33:AA39 W32:AA32 S61:AA61 G118:AA120 G117:L117 N117:AA117 G112:AA112 AA111 G105:R105 T105:AA105 G108:AA110 G106:S107 U107:AA107 H251:AA251 H250:P250 Y250:AA250 N135:AA135 S43:AA43 AA106 G125:AA125 Y42:AA42 AD223:AF223 G126:L126 AA126 U40:V41 Z80:AA80 G255:I255 K255:AA255 H298:I299 K299:AA299 K292:L292 Q153:S153 R40:R42 X40:AA41 W40:W42 L67:P67 G24:AA31 H18:K18 Z18:AA18 V158:AA158 G141:S142 H237:N244 H236:I236 K236:N236 P223:AA223 M18:W18 L17:L18 K67:K68 N65:AA65 G50:U50 W50:AA50 V49:V50 V141:AA142 V144:AA144 V146:AA148 T159:AA159 G158:S159 G136:AA139 G42:L44 G41:K41 Y62:AA62 G70:V70 X70:AA70 T80 G151:AA151 R250:S250 G268:AA271 G273:AA281 G80:L80 G72:AA73 G75:AA79 G74:R74 T74:AA74 H205:AA211 H204:S204 U204:AA204 G127:AA134 U250:W250 G152:L152 U152:AA153 Q63:V63 Q64:R64 T64:AA64 X63:AA63 G66 G111:X111 P235:W235 G252:AA253 T292 G121:J123 AA44 Q212:U212 W292:X296 H291:L291 G51:AA60 R69:AA69 H187:AA203 H235:N235 V236:W236 G235:G251 P236:Q236 S236:T236 Y236:Z236 S224:S226 P225:P226 V224:V226 Y224:Y227 H214:L215 G175:G232 G81:AA104 J74:O79 G69:P69">
    <cfRule type="cellIs" dxfId="249" priority="318" operator="greaterThan">
      <formula>0</formula>
    </cfRule>
  </conditionalFormatting>
  <conditionalFormatting sqref="K67:K68">
    <cfRule type="cellIs" dxfId="248" priority="316" operator="greaterThan">
      <formula>0</formula>
    </cfRule>
  </conditionalFormatting>
  <conditionalFormatting sqref="S199">
    <cfRule type="cellIs" dxfId="247" priority="301" operator="greaterThan">
      <formula>0</formula>
    </cfRule>
  </conditionalFormatting>
  <conditionalFormatting sqref="I10:N12">
    <cfRule type="cellIs" dxfId="246" priority="310" operator="greaterThan">
      <formula>0</formula>
    </cfRule>
  </conditionalFormatting>
  <conditionalFormatting sqref="Z285">
    <cfRule type="cellIs" dxfId="245" priority="309" operator="greaterThan">
      <formula>0</formula>
    </cfRule>
  </conditionalFormatting>
  <conditionalFormatting sqref="M33:O33 M24:O24 N25:O27">
    <cfRule type="cellIs" dxfId="244" priority="308" operator="greaterThan">
      <formula>0</formula>
    </cfRule>
  </conditionalFormatting>
  <conditionalFormatting sqref="P25:R27">
    <cfRule type="cellIs" dxfId="243" priority="307" operator="greaterThan">
      <formula>0</formula>
    </cfRule>
  </conditionalFormatting>
  <conditionalFormatting sqref="T27:U27">
    <cfRule type="cellIs" dxfId="242" priority="306" operator="greaterThan">
      <formula>0</formula>
    </cfRule>
  </conditionalFormatting>
  <conditionalFormatting sqref="T182">
    <cfRule type="cellIs" dxfId="241" priority="305" operator="greaterThan">
      <formula>0</formula>
    </cfRule>
  </conditionalFormatting>
  <conditionalFormatting sqref="L29:Z29 L28 N28:Z28">
    <cfRule type="cellIs" dxfId="240" priority="304" operator="greaterThan">
      <formula>0</formula>
    </cfRule>
  </conditionalFormatting>
  <conditionalFormatting sqref="M174">
    <cfRule type="cellIs" dxfId="239" priority="303" operator="greaterThan">
      <formula>0</formula>
    </cfRule>
  </conditionalFormatting>
  <conditionalFormatting sqref="U181">
    <cfRule type="cellIs" dxfId="238" priority="302" operator="greaterThan">
      <formula>0</formula>
    </cfRule>
  </conditionalFormatting>
  <conditionalFormatting sqref="U176">
    <cfRule type="cellIs" dxfId="237" priority="299" operator="greaterThan">
      <formula>0</formula>
    </cfRule>
  </conditionalFormatting>
  <conditionalFormatting sqref="U180">
    <cfRule type="cellIs" dxfId="236" priority="300" operator="greaterThan">
      <formula>0</formula>
    </cfRule>
  </conditionalFormatting>
  <conditionalFormatting sqref="H30:J32">
    <cfRule type="cellIs" dxfId="235" priority="297" operator="greaterThan">
      <formula>0</formula>
    </cfRule>
  </conditionalFormatting>
  <conditionalFormatting sqref="R21:AA21">
    <cfRule type="cellIs" dxfId="234" priority="298" operator="greaterThan">
      <formula>0</formula>
    </cfRule>
  </conditionalFormatting>
  <conditionalFormatting sqref="S140">
    <cfRule type="cellIs" dxfId="233" priority="296" operator="greaterThan">
      <formula>0</formula>
    </cfRule>
  </conditionalFormatting>
  <conditionalFormatting sqref="S54">
    <cfRule type="cellIs" dxfId="232" priority="295" operator="greaterThan">
      <formula>0</formula>
    </cfRule>
  </conditionalFormatting>
  <conditionalFormatting sqref="S181">
    <cfRule type="cellIs" dxfId="231" priority="294" operator="greaterThan">
      <formula>0</formula>
    </cfRule>
  </conditionalFormatting>
  <conditionalFormatting sqref="L247:O251">
    <cfRule type="cellIs" dxfId="230" priority="291" operator="greaterThan">
      <formula>0</formula>
    </cfRule>
  </conditionalFormatting>
  <conditionalFormatting sqref="Q31:Q32">
    <cfRule type="cellIs" dxfId="229" priority="292" operator="greaterThan">
      <formula>0</formula>
    </cfRule>
  </conditionalFormatting>
  <conditionalFormatting sqref="L249:O251">
    <cfRule type="cellIs" dxfId="228" priority="290" operator="greaterThan">
      <formula>0</formula>
    </cfRule>
  </conditionalFormatting>
  <conditionalFormatting sqref="P247:AA249 P251:AA251 P250 Y250:AA250 R250:S250 U250:W250">
    <cfRule type="cellIs" dxfId="227" priority="289" operator="greaterThan">
      <formula>0</formula>
    </cfRule>
  </conditionalFormatting>
  <conditionalFormatting sqref="N141 P141:Q141 S141">
    <cfRule type="cellIs" dxfId="226" priority="288" operator="greaterThan">
      <formula>0</formula>
    </cfRule>
  </conditionalFormatting>
  <conditionalFormatting sqref="S61">
    <cfRule type="cellIs" dxfId="225" priority="268" operator="greaterThan">
      <formula>0</formula>
    </cfRule>
  </conditionalFormatting>
  <conditionalFormatting sqref="O141">
    <cfRule type="cellIs" dxfId="224" priority="283" operator="greaterThan">
      <formula>0</formula>
    </cfRule>
  </conditionalFormatting>
  <conditionalFormatting sqref="R141">
    <cfRule type="cellIs" dxfId="223" priority="282" operator="greaterThan">
      <formula>0</formula>
    </cfRule>
  </conditionalFormatting>
  <conditionalFormatting sqref="M25 M27:M28">
    <cfRule type="cellIs" dxfId="222" priority="281" operator="greaterThan">
      <formula>0</formula>
    </cfRule>
  </conditionalFormatting>
  <conditionalFormatting sqref="M27">
    <cfRule type="cellIs" dxfId="221" priority="280" operator="greaterThan">
      <formula>0</formula>
    </cfRule>
  </conditionalFormatting>
  <conditionalFormatting sqref="V48">
    <cfRule type="cellIs" dxfId="220" priority="279" operator="greaterThan">
      <formula>0</formula>
    </cfRule>
  </conditionalFormatting>
  <conditionalFormatting sqref="H48:L48">
    <cfRule type="cellIs" dxfId="219" priority="278" operator="greaterThan">
      <formula>0</formula>
    </cfRule>
  </conditionalFormatting>
  <conditionalFormatting sqref="U54:AA54">
    <cfRule type="cellIs" dxfId="218" priority="277" operator="greaterThan">
      <formula>0</formula>
    </cfRule>
  </conditionalFormatting>
  <conditionalFormatting sqref="T34:T35">
    <cfRule type="cellIs" dxfId="217" priority="276" operator="greaterThan">
      <formula>0</formula>
    </cfRule>
  </conditionalFormatting>
  <conditionalFormatting sqref="M26">
    <cfRule type="cellIs" dxfId="216" priority="275" operator="greaterThan">
      <formula>0</formula>
    </cfRule>
  </conditionalFormatting>
  <conditionalFormatting sqref="M26">
    <cfRule type="cellIs" dxfId="215" priority="274" operator="greaterThan">
      <formula>0</formula>
    </cfRule>
  </conditionalFormatting>
  <conditionalFormatting sqref="M55">
    <cfRule type="cellIs" dxfId="214" priority="273" operator="greaterThan">
      <formula>0</formula>
    </cfRule>
  </conditionalFormatting>
  <conditionalFormatting sqref="T55 O55:R55">
    <cfRule type="cellIs" dxfId="213" priority="272" operator="greaterThan">
      <formula>0</formula>
    </cfRule>
  </conditionalFormatting>
  <conditionalFormatting sqref="S55">
    <cfRule type="cellIs" dxfId="212" priority="271" operator="greaterThan">
      <formula>0</formula>
    </cfRule>
  </conditionalFormatting>
  <conditionalFormatting sqref="N53">
    <cfRule type="cellIs" dxfId="211" priority="270" operator="greaterThan">
      <formula>0</formula>
    </cfRule>
  </conditionalFormatting>
  <conditionalFormatting sqref="V53">
    <cfRule type="cellIs" dxfId="210" priority="269" operator="greaterThan">
      <formula>0</formula>
    </cfRule>
  </conditionalFormatting>
  <conditionalFormatting sqref="S155:S159">
    <cfRule type="cellIs" dxfId="209" priority="267" operator="greaterThan">
      <formula>0</formula>
    </cfRule>
  </conditionalFormatting>
  <conditionalFormatting sqref="N61:N65">
    <cfRule type="cellIs" dxfId="208" priority="266" operator="greaterThan">
      <formula>0</formula>
    </cfRule>
  </conditionalFormatting>
  <conditionalFormatting sqref="Q60 Q62:Q65">
    <cfRule type="cellIs" dxfId="207" priority="260" operator="greaterThan">
      <formula>0</formula>
    </cfRule>
  </conditionalFormatting>
  <conditionalFormatting sqref="O30">
    <cfRule type="cellIs" dxfId="206" priority="263" operator="greaterThan">
      <formula>0</formula>
    </cfRule>
  </conditionalFormatting>
  <conditionalFormatting sqref="O30">
    <cfRule type="cellIs" dxfId="205" priority="262" operator="greaterThan">
      <formula>0</formula>
    </cfRule>
  </conditionalFormatting>
  <conditionalFormatting sqref="Y35">
    <cfRule type="cellIs" dxfId="204" priority="261" operator="greaterThan">
      <formula>0</formula>
    </cfRule>
  </conditionalFormatting>
  <conditionalFormatting sqref="S153">
    <cfRule type="cellIs" dxfId="203" priority="259" operator="greaterThan">
      <formula>0</formula>
    </cfRule>
  </conditionalFormatting>
  <conditionalFormatting sqref="K110:L120 K80:L84">
    <cfRule type="cellIs" dxfId="202" priority="251" operator="greaterThan">
      <formula>0</formula>
    </cfRule>
  </conditionalFormatting>
  <conditionalFormatting sqref="N31">
    <cfRule type="cellIs" dxfId="201" priority="258" operator="greaterThan">
      <formula>0</formula>
    </cfRule>
  </conditionalFormatting>
  <conditionalFormatting sqref="O122:AA123 O121 Q121:AA121 M110:AA110 M114:AA114 N113:AA113 M116:AA116 M115:Y115 AA115 AA124 M118:AA120 N117:AA117 M112:AA112 AA111 P105:R105 T105:AA105 P108:AA109 P106:S107 U107:AA107 N135:AA135 AA106 M125:AA125 AA126 Z80:AA80 Y141:Y142 Y144 T80 M136:AA139 P75:AA79 P74:R74 T74:AA74 M127:AA134 M111:X111">
    <cfRule type="cellIs" dxfId="200" priority="256" operator="greaterThan">
      <formula>0</formula>
    </cfRule>
  </conditionalFormatting>
  <conditionalFormatting sqref="J110:L114 J116:L120 K115:L115 J121:J123 K80:L84">
    <cfRule type="cellIs" dxfId="199" priority="255" operator="greaterThan">
      <formula>0</formula>
    </cfRule>
  </conditionalFormatting>
  <conditionalFormatting sqref="J110:J114 J116:J123">
    <cfRule type="containsText" dxfId="198" priority="252" operator="containsText" text="1">
      <formula>NOT(ISERROR(SEARCH("1",J110)))</formula>
    </cfRule>
    <cfRule type="containsText" dxfId="197" priority="253" operator="containsText" text="2">
      <formula>NOT(ISERROR(SEARCH("2",J110)))</formula>
    </cfRule>
    <cfRule type="containsText" dxfId="196" priority="254" operator="containsText" text="3">
      <formula>NOT(ISERROR(SEARCH("3",J110)))</formula>
    </cfRule>
  </conditionalFormatting>
  <conditionalFormatting sqref="T292">
    <cfRule type="cellIs" dxfId="195" priority="250" operator="greaterThan">
      <formula>0</formula>
    </cfRule>
  </conditionalFormatting>
  <conditionalFormatting sqref="P36:Q39 S36:AA39">
    <cfRule type="cellIs" dxfId="194" priority="249" operator="greaterThan">
      <formula>0</formula>
    </cfRule>
  </conditionalFormatting>
  <conditionalFormatting sqref="Y46">
    <cfRule type="cellIs" dxfId="193" priority="246" operator="greaterThan">
      <formula>0</formula>
    </cfRule>
  </conditionalFormatting>
  <conditionalFormatting sqref="U45:AA45 U46:X46 AA44 Z46:AA46 V49:V50 P45:S46">
    <cfRule type="cellIs" dxfId="192" priority="248" operator="greaterThan">
      <formula>0</formula>
    </cfRule>
  </conditionalFormatting>
  <conditionalFormatting sqref="T45:T46">
    <cfRule type="cellIs" dxfId="191" priority="247" operator="greaterThan">
      <formula>0</formula>
    </cfRule>
  </conditionalFormatting>
  <conditionalFormatting sqref="V49:V50">
    <cfRule type="cellIs" dxfId="190" priority="245" operator="greaterThan">
      <formula>0</formula>
    </cfRule>
  </conditionalFormatting>
  <conditionalFormatting sqref="J85:O109">
    <cfRule type="cellIs" dxfId="189" priority="243" operator="greaterThan">
      <formula>0</formula>
    </cfRule>
  </conditionalFormatting>
  <conditionalFormatting sqref="J80:J84">
    <cfRule type="cellIs" dxfId="188" priority="239" operator="greaterThan">
      <formula>0</formula>
    </cfRule>
  </conditionalFormatting>
  <conditionalFormatting sqref="AC28">
    <cfRule type="containsText" dxfId="187" priority="236" operator="containsText" text="1">
      <formula>NOT(ISERROR(SEARCH("1",AC28)))</formula>
    </cfRule>
    <cfRule type="containsText" dxfId="186" priority="237" operator="containsText" text="2">
      <formula>NOT(ISERROR(SEARCH("2",AC28)))</formula>
    </cfRule>
    <cfRule type="containsText" dxfId="185" priority="238" operator="containsText" text="3">
      <formula>NOT(ISERROR(SEARCH("3",AC28)))</formula>
    </cfRule>
  </conditionalFormatting>
  <conditionalFormatting sqref="J68">
    <cfRule type="cellIs" dxfId="184" priority="207" operator="greaterThan">
      <formula>0</formula>
    </cfRule>
  </conditionalFormatting>
  <conditionalFormatting sqref="M64:M65">
    <cfRule type="cellIs" dxfId="183" priority="233" operator="greaterThan">
      <formula>0</formula>
    </cfRule>
  </conditionalFormatting>
  <conditionalFormatting sqref="J17">
    <cfRule type="cellIs" dxfId="182" priority="234" operator="greaterThan">
      <formula>0</formula>
    </cfRule>
  </conditionalFormatting>
  <conditionalFormatting sqref="J21:L21">
    <cfRule type="cellIs" dxfId="181" priority="232" operator="greaterThan">
      <formula>0</formula>
    </cfRule>
  </conditionalFormatting>
  <conditionalFormatting sqref="K121:L123">
    <cfRule type="cellIs" dxfId="180" priority="228" operator="greaterThan">
      <formula>0</formula>
    </cfRule>
  </conditionalFormatting>
  <conditionalFormatting sqref="P71">
    <cfRule type="cellIs" dxfId="179" priority="231" operator="greaterThan">
      <formula>0</formula>
    </cfRule>
  </conditionalFormatting>
  <conditionalFormatting sqref="K121:L123">
    <cfRule type="cellIs" dxfId="178" priority="230" operator="greaterThan">
      <formula>0</formula>
    </cfRule>
  </conditionalFormatting>
  <conditionalFormatting sqref="K121:L123">
    <cfRule type="cellIs" dxfId="177" priority="229" operator="greaterThan">
      <formula>0</formula>
    </cfRule>
  </conditionalFormatting>
  <conditionalFormatting sqref="M214">
    <cfRule type="cellIs" dxfId="176" priority="223" operator="greaterThan">
      <formula>0</formula>
    </cfRule>
  </conditionalFormatting>
  <conditionalFormatting sqref="N140">
    <cfRule type="cellIs" dxfId="175" priority="227" operator="greaterThan">
      <formula>0</formula>
    </cfRule>
  </conditionalFormatting>
  <conditionalFormatting sqref="N140">
    <cfRule type="cellIs" dxfId="174" priority="226" operator="greaterThan">
      <formula>0</formula>
    </cfRule>
  </conditionalFormatting>
  <conditionalFormatting sqref="M121:N123">
    <cfRule type="cellIs" dxfId="173" priority="225" operator="greaterThan">
      <formula>0</formula>
    </cfRule>
  </conditionalFormatting>
  <conditionalFormatting sqref="M121:N123">
    <cfRule type="cellIs" dxfId="172" priority="224" operator="greaterThan">
      <formula>0</formula>
    </cfRule>
  </conditionalFormatting>
  <conditionalFormatting sqref="M21">
    <cfRule type="cellIs" dxfId="171" priority="219" operator="greaterThan">
      <formula>0</formula>
    </cfRule>
  </conditionalFormatting>
  <conditionalFormatting sqref="H49:U49">
    <cfRule type="cellIs" dxfId="170" priority="218" operator="greaterThan">
      <formula>0</formula>
    </cfRule>
  </conditionalFormatting>
  <conditionalFormatting sqref="H49:L49">
    <cfRule type="cellIs" dxfId="169" priority="217" operator="greaterThan">
      <formula>0</formula>
    </cfRule>
  </conditionalFormatting>
  <conditionalFormatting sqref="Q213">
    <cfRule type="cellIs" dxfId="168" priority="215" operator="greaterThan">
      <formula>0</formula>
    </cfRule>
  </conditionalFormatting>
  <conditionalFormatting sqref="M39:N39 M42:N43 N41">
    <cfRule type="cellIs" dxfId="167" priority="214" operator="greaterThan">
      <formula>0</formula>
    </cfRule>
  </conditionalFormatting>
  <conditionalFormatting sqref="P153">
    <cfRule type="cellIs" dxfId="166" priority="216" operator="greaterThan">
      <formula>0</formula>
    </cfRule>
  </conditionalFormatting>
  <conditionalFormatting sqref="P121">
    <cfRule type="cellIs" dxfId="165" priority="213" operator="greaterThan">
      <formula>0</formula>
    </cfRule>
  </conditionalFormatting>
  <conditionalFormatting sqref="P121">
    <cfRule type="cellIs" dxfId="164" priority="212" operator="greaterThan">
      <formula>0</formula>
    </cfRule>
  </conditionalFormatting>
  <conditionalFormatting sqref="M215">
    <cfRule type="cellIs" dxfId="163" priority="209" operator="greaterThan">
      <formula>0</formula>
    </cfRule>
  </conditionalFormatting>
  <conditionalFormatting sqref="U215 N215 W215:AA215 Q215:S215">
    <cfRule type="cellIs" dxfId="162" priority="211" operator="greaterThan">
      <formula>0</formula>
    </cfRule>
  </conditionalFormatting>
  <conditionalFormatting sqref="S215">
    <cfRule type="cellIs" dxfId="161" priority="210" operator="greaterThan">
      <formula>0</formula>
    </cfRule>
  </conditionalFormatting>
  <conditionalFormatting sqref="S227">
    <cfRule type="cellIs" dxfId="160" priority="205" operator="greaterThan">
      <formula>0</formula>
    </cfRule>
  </conditionalFormatting>
  <conditionalFormatting sqref="V215">
    <cfRule type="cellIs" dxfId="159" priority="208" operator="greaterThan">
      <formula>0</formula>
    </cfRule>
  </conditionalFormatting>
  <conditionalFormatting sqref="Y228:Z228">
    <cfRule type="cellIs" dxfId="158" priority="206" operator="greaterThan">
      <formula>0</formula>
    </cfRule>
  </conditionalFormatting>
  <conditionalFormatting sqref="O232 O235 O237:O244">
    <cfRule type="cellIs" dxfId="157" priority="204" operator="greaterThan">
      <formula>0</formula>
    </cfRule>
  </conditionalFormatting>
  <conditionalFormatting sqref="X232 X235 X237:X245">
    <cfRule type="cellIs" dxfId="156" priority="203" operator="greaterThan">
      <formula>0</formula>
    </cfRule>
  </conditionalFormatting>
  <conditionalFormatting sqref="V228:X228">
    <cfRule type="cellIs" dxfId="155" priority="199" operator="greaterThan">
      <formula>0</formula>
    </cfRule>
  </conditionalFormatting>
  <conditionalFormatting sqref="M227:O227">
    <cfRule type="cellIs" dxfId="154" priority="202" operator="greaterThan">
      <formula>0</formula>
    </cfRule>
  </conditionalFormatting>
  <conditionalFormatting sqref="P227:R227">
    <cfRule type="cellIs" dxfId="153" priority="201" operator="greaterThan">
      <formula>0</formula>
    </cfRule>
  </conditionalFormatting>
  <conditionalFormatting sqref="S228:U228">
    <cfRule type="cellIs" dxfId="152" priority="200" operator="greaterThan">
      <formula>0</formula>
    </cfRule>
  </conditionalFormatting>
  <conditionalFormatting sqref="AA228">
    <cfRule type="cellIs" dxfId="151" priority="198" operator="greaterThan">
      <formula>0</formula>
    </cfRule>
  </conditionalFormatting>
  <conditionalFormatting sqref="O215">
    <cfRule type="cellIs" dxfId="150" priority="197" operator="greaterThan">
      <formula>0</formula>
    </cfRule>
  </conditionalFormatting>
  <conditionalFormatting sqref="U156">
    <cfRule type="cellIs" dxfId="149" priority="196" operator="greaterThan">
      <formula>0</formula>
    </cfRule>
  </conditionalFormatting>
  <conditionalFormatting sqref="K150:R150">
    <cfRule type="cellIs" dxfId="148" priority="195" operator="greaterThan">
      <formula>0</formula>
    </cfRule>
  </conditionalFormatting>
  <conditionalFormatting sqref="P215">
    <cfRule type="cellIs" dxfId="147" priority="194" operator="greaterThan">
      <formula>0</formula>
    </cfRule>
  </conditionalFormatting>
  <conditionalFormatting sqref="J223">
    <cfRule type="cellIs" dxfId="146" priority="193" operator="greaterThan">
      <formula>0</formula>
    </cfRule>
  </conditionalFormatting>
  <conditionalFormatting sqref="J115">
    <cfRule type="cellIs" dxfId="145" priority="192" operator="greaterThan">
      <formula>0</formula>
    </cfRule>
  </conditionalFormatting>
  <conditionalFormatting sqref="J115">
    <cfRule type="cellIs" dxfId="144" priority="191" operator="greaterThan">
      <formula>0</formula>
    </cfRule>
  </conditionalFormatting>
  <conditionalFormatting sqref="J115">
    <cfRule type="containsText" dxfId="143" priority="188" operator="containsText" text="1">
      <formula>NOT(ISERROR(SEARCH("1",J115)))</formula>
    </cfRule>
    <cfRule type="containsText" dxfId="142" priority="189" operator="containsText" text="2">
      <formula>NOT(ISERROR(SEARCH("2",J115)))</formula>
    </cfRule>
    <cfRule type="containsText" dxfId="141" priority="190" operator="containsText" text="3">
      <formula>NOT(ISERROR(SEARCH("3",J115)))</formula>
    </cfRule>
  </conditionalFormatting>
  <conditionalFormatting sqref="Q61">
    <cfRule type="cellIs" dxfId="140" priority="187" operator="greaterThan">
      <formula>0</formula>
    </cfRule>
  </conditionalFormatting>
  <conditionalFormatting sqref="L68">
    <cfRule type="cellIs" dxfId="139" priority="186" operator="greaterThan">
      <formula>0</formula>
    </cfRule>
  </conditionalFormatting>
  <conditionalFormatting sqref="P63:P64">
    <cfRule type="cellIs" dxfId="138" priority="185" operator="greaterThan">
      <formula>0</formula>
    </cfRule>
  </conditionalFormatting>
  <conditionalFormatting sqref="Q67">
    <cfRule type="cellIs" dxfId="137" priority="184" operator="greaterThan">
      <formula>0</formula>
    </cfRule>
  </conditionalFormatting>
  <conditionalFormatting sqref="V288:V290 V292:V297">
    <cfRule type="cellIs" dxfId="136" priority="181" operator="greaterThan">
      <formula>0</formula>
    </cfRule>
  </conditionalFormatting>
  <conditionalFormatting sqref="Y289:Y290 Y292:Y296">
    <cfRule type="cellIs" dxfId="135" priority="180" operator="greaterThan">
      <formula>0</formula>
    </cfRule>
  </conditionalFormatting>
  <conditionalFormatting sqref="P289:P290 P293:P296">
    <cfRule type="cellIs" dxfId="134" priority="183" operator="greaterThan">
      <formula>0</formula>
    </cfRule>
  </conditionalFormatting>
  <conditionalFormatting sqref="S289:S290 S293:S296">
    <cfRule type="cellIs" dxfId="133" priority="182" operator="greaterThan">
      <formula>0</formula>
    </cfRule>
  </conditionalFormatting>
  <conditionalFormatting sqref="G233:G234">
    <cfRule type="containsText" dxfId="132" priority="177" operator="containsText" text="1">
      <formula>NOT(ISERROR(SEARCH("1",G233)))</formula>
    </cfRule>
    <cfRule type="containsText" dxfId="131" priority="178" operator="containsText" text="2">
      <formula>NOT(ISERROR(SEARCH("2",G233)))</formula>
    </cfRule>
    <cfRule type="containsText" dxfId="130" priority="179" operator="containsText" text="3">
      <formula>NOT(ISERROR(SEARCH("3",G233)))</formula>
    </cfRule>
  </conditionalFormatting>
  <conditionalFormatting sqref="G233:AA234">
    <cfRule type="cellIs" dxfId="129" priority="176" operator="greaterThan">
      <formula>0</formula>
    </cfRule>
  </conditionalFormatting>
  <conditionalFormatting sqref="W49:AA49">
    <cfRule type="cellIs" dxfId="128" priority="175" operator="greaterThan">
      <formula>0</formula>
    </cfRule>
  </conditionalFormatting>
  <conditionalFormatting sqref="N40:Q40 S40:T40">
    <cfRule type="cellIs" dxfId="127" priority="174" operator="greaterThan">
      <formula>0</formula>
    </cfRule>
  </conditionalFormatting>
  <conditionalFormatting sqref="N40:Q40 S40:T40">
    <cfRule type="cellIs" dxfId="126" priority="173" operator="greaterThan">
      <formula>0</formula>
    </cfRule>
  </conditionalFormatting>
  <conditionalFormatting sqref="N40">
    <cfRule type="cellIs" dxfId="125" priority="172" operator="greaterThan">
      <formula>0</formula>
    </cfRule>
  </conditionalFormatting>
  <conditionalFormatting sqref="AA298">
    <cfRule type="cellIs" dxfId="124" priority="170" operator="greaterThan">
      <formula>0</formula>
    </cfRule>
  </conditionalFormatting>
  <conditionalFormatting sqref="O236">
    <cfRule type="cellIs" dxfId="123" priority="168" operator="greaterThan">
      <formula>0</formula>
    </cfRule>
  </conditionalFormatting>
  <conditionalFormatting sqref="R236">
    <cfRule type="cellIs" dxfId="122" priority="166" operator="greaterThan">
      <formula>0</formula>
    </cfRule>
  </conditionalFormatting>
  <conditionalFormatting sqref="U236">
    <cfRule type="cellIs" dxfId="121" priority="164" operator="greaterThan">
      <formula>0</formula>
    </cfRule>
  </conditionalFormatting>
  <conditionalFormatting sqref="X236">
    <cfRule type="cellIs" dxfId="120" priority="162" operator="greaterThan">
      <formula>0</formula>
    </cfRule>
  </conditionalFormatting>
  <conditionalFormatting sqref="AA236">
    <cfRule type="cellIs" dxfId="119" priority="160" operator="greaterThan">
      <formula>0</formula>
    </cfRule>
  </conditionalFormatting>
  <conditionalFormatting sqref="Y32">
    <cfRule type="cellIs" dxfId="118" priority="159" operator="greaterThan">
      <formula>0</formula>
    </cfRule>
  </conditionalFormatting>
  <conditionalFormatting sqref="W32">
    <cfRule type="cellIs" dxfId="117" priority="158" operator="greaterThan">
      <formula>0</formula>
    </cfRule>
  </conditionalFormatting>
  <conditionalFormatting sqref="M292:O292 Q292:R292 U292">
    <cfRule type="cellIs" dxfId="116" priority="157" operator="greaterThan">
      <formula>0</formula>
    </cfRule>
  </conditionalFormatting>
  <conditionalFormatting sqref="P292">
    <cfRule type="cellIs" dxfId="115" priority="156" operator="greaterThan">
      <formula>0</formula>
    </cfRule>
  </conditionalFormatting>
  <conditionalFormatting sqref="S292">
    <cfRule type="cellIs" dxfId="114" priority="155" operator="greaterThan">
      <formula>0</formula>
    </cfRule>
  </conditionalFormatting>
  <conditionalFormatting sqref="U294">
    <cfRule type="cellIs" dxfId="113" priority="154" operator="greaterThan">
      <formula>0</formula>
    </cfRule>
  </conditionalFormatting>
  <conditionalFormatting sqref="N143:Q143 S143">
    <cfRule type="cellIs" dxfId="112" priority="153" operator="greaterThan">
      <formula>0</formula>
    </cfRule>
  </conditionalFormatting>
  <conditionalFormatting sqref="R143">
    <cfRule type="cellIs" dxfId="111" priority="152" operator="greaterThan">
      <formula>0</formula>
    </cfRule>
  </conditionalFormatting>
  <conditionalFormatting sqref="X145:AA145 V145">
    <cfRule type="cellIs" dxfId="110" priority="151" operator="greaterThan">
      <formula>0</formula>
    </cfRule>
  </conditionalFormatting>
  <conditionalFormatting sqref="W145">
    <cfRule type="cellIs" dxfId="109" priority="150" operator="greaterThan">
      <formula>0</formula>
    </cfRule>
  </conditionalFormatting>
  <conditionalFormatting sqref="W145">
    <cfRule type="cellIs" dxfId="108" priority="149" operator="greaterThan">
      <formula>0</formula>
    </cfRule>
  </conditionalFormatting>
  <conditionalFormatting sqref="W186">
    <cfRule type="cellIs" dxfId="107" priority="148" operator="greaterThan">
      <formula>0</formula>
    </cfRule>
  </conditionalFormatting>
  <conditionalFormatting sqref="W186">
    <cfRule type="cellIs" dxfId="106" priority="147" operator="greaterThan">
      <formula>0</formula>
    </cfRule>
  </conditionalFormatting>
  <conditionalFormatting sqref="U226">
    <cfRule type="cellIs" dxfId="105" priority="146" operator="greaterThan">
      <formula>0</formula>
    </cfRule>
  </conditionalFormatting>
  <conditionalFormatting sqref="R32:R39 R43">
    <cfRule type="cellIs" dxfId="104" priority="145" operator="greaterThan">
      <formula>0</formula>
    </cfRule>
  </conditionalFormatting>
  <conditionalFormatting sqref="R32:R39 R43">
    <cfRule type="cellIs" dxfId="103" priority="144" operator="greaterThan">
      <formula>0</formula>
    </cfRule>
  </conditionalFormatting>
  <conditionalFormatting sqref="V32">
    <cfRule type="cellIs" dxfId="102" priority="143" operator="greaterThan">
      <formula>0</formula>
    </cfRule>
  </conditionalFormatting>
  <conditionalFormatting sqref="V32">
    <cfRule type="cellIs" dxfId="101" priority="142" operator="greaterThan">
      <formula>0</formula>
    </cfRule>
  </conditionalFormatting>
  <conditionalFormatting sqref="M113">
    <cfRule type="cellIs" dxfId="100" priority="141" operator="greaterThan">
      <formula>0</formula>
    </cfRule>
  </conditionalFormatting>
  <conditionalFormatting sqref="M113">
    <cfRule type="cellIs" dxfId="99" priority="140" operator="greaterThan">
      <formula>0</formula>
    </cfRule>
  </conditionalFormatting>
  <conditionalFormatting sqref="M135">
    <cfRule type="cellIs" dxfId="98" priority="139" operator="greaterThan">
      <formula>0</formula>
    </cfRule>
  </conditionalFormatting>
  <conditionalFormatting sqref="M135">
    <cfRule type="cellIs" dxfId="97" priority="138" operator="greaterThan">
      <formula>0</formula>
    </cfRule>
  </conditionalFormatting>
  <conditionalFormatting sqref="M143">
    <cfRule type="cellIs" dxfId="96" priority="137" operator="greaterThan">
      <formula>0</formula>
    </cfRule>
  </conditionalFormatting>
  <conditionalFormatting sqref="U145:U148">
    <cfRule type="cellIs" dxfId="95" priority="136" operator="greaterThan">
      <formula>0</formula>
    </cfRule>
  </conditionalFormatting>
  <conditionalFormatting sqref="U145:U148">
    <cfRule type="cellIs" dxfId="94" priority="135" operator="greaterThan">
      <formula>0</formula>
    </cfRule>
  </conditionalFormatting>
  <conditionalFormatting sqref="R183">
    <cfRule type="cellIs" dxfId="93" priority="134" operator="greaterThan">
      <formula>0</formula>
    </cfRule>
  </conditionalFormatting>
  <conditionalFormatting sqref="M117">
    <cfRule type="cellIs" dxfId="92" priority="133" operator="greaterThan">
      <formula>0</formula>
    </cfRule>
  </conditionalFormatting>
  <conditionalFormatting sqref="M117">
    <cfRule type="cellIs" dxfId="91" priority="132" operator="greaterThan">
      <formula>0</formula>
    </cfRule>
  </conditionalFormatting>
  <conditionalFormatting sqref="T126:U126 T141:U142 U144 U158 T143:T144 V124">
    <cfRule type="cellIs" dxfId="90" priority="131" operator="greaterThan">
      <formula>0</formula>
    </cfRule>
  </conditionalFormatting>
  <conditionalFormatting sqref="T126:U126 T141:U142 U144 U158 T143:T144 V124">
    <cfRule type="cellIs" dxfId="89" priority="130" operator="greaterThan">
      <formula>0</formula>
    </cfRule>
  </conditionalFormatting>
  <conditionalFormatting sqref="S105">
    <cfRule type="cellIs" dxfId="88" priority="129" operator="greaterThan">
      <formula>0</formula>
    </cfRule>
  </conditionalFormatting>
  <conditionalFormatting sqref="S105">
    <cfRule type="cellIs" dxfId="87" priority="128" operator="greaterThan">
      <formula>0</formula>
    </cfRule>
  </conditionalFormatting>
  <conditionalFormatting sqref="Z43">
    <cfRule type="cellIs" dxfId="86" priority="127" operator="greaterThan">
      <formula>0</formula>
    </cfRule>
  </conditionalFormatting>
  <conditionalFormatting sqref="Z43">
    <cfRule type="cellIs" dxfId="85" priority="126" operator="greaterThan">
      <formula>0</formula>
    </cfRule>
  </conditionalFormatting>
  <conditionalFormatting sqref="Z43">
    <cfRule type="cellIs" dxfId="84" priority="125" operator="greaterThan">
      <formula>0</formula>
    </cfRule>
  </conditionalFormatting>
  <conditionalFormatting sqref="Z43">
    <cfRule type="cellIs" dxfId="83" priority="124" operator="greaterThan">
      <formula>0</formula>
    </cfRule>
  </conditionalFormatting>
  <conditionalFormatting sqref="U106:Z106">
    <cfRule type="cellIs" dxfId="82" priority="123" operator="greaterThan">
      <formula>0</formula>
    </cfRule>
  </conditionalFormatting>
  <conditionalFormatting sqref="U106:Z106">
    <cfRule type="cellIs" dxfId="81" priority="122" operator="greaterThan">
      <formula>0</formula>
    </cfRule>
  </conditionalFormatting>
  <conditionalFormatting sqref="T107">
    <cfRule type="cellIs" dxfId="80" priority="121" operator="greaterThan">
      <formula>0</formula>
    </cfRule>
  </conditionalFormatting>
  <conditionalFormatting sqref="T107">
    <cfRule type="cellIs" dxfId="79" priority="120" operator="greaterThan">
      <formula>0</formula>
    </cfRule>
  </conditionalFormatting>
  <conditionalFormatting sqref="T106">
    <cfRule type="cellIs" dxfId="78" priority="119" operator="greaterThan">
      <formula>0</formula>
    </cfRule>
  </conditionalFormatting>
  <conditionalFormatting sqref="T106">
    <cfRule type="cellIs" dxfId="77" priority="118" operator="greaterThan">
      <formula>0</formula>
    </cfRule>
  </conditionalFormatting>
  <conditionalFormatting sqref="S183">
    <cfRule type="cellIs" dxfId="76" priority="117" operator="greaterThan">
      <formula>0</formula>
    </cfRule>
  </conditionalFormatting>
  <conditionalFormatting sqref="X250">
    <cfRule type="cellIs" dxfId="75" priority="116" operator="greaterThan">
      <formula>0</formula>
    </cfRule>
  </conditionalFormatting>
  <conditionalFormatting sqref="X250">
    <cfRule type="cellIs" dxfId="74" priority="115" operator="greaterThan">
      <formula>0</formula>
    </cfRule>
  </conditionalFormatting>
  <conditionalFormatting sqref="U42">
    <cfRule type="cellIs" dxfId="73" priority="108" operator="greaterThan">
      <formula>0</formula>
    </cfRule>
  </conditionalFormatting>
  <conditionalFormatting sqref="M40">
    <cfRule type="cellIs" dxfId="72" priority="114" operator="greaterThan">
      <formula>0</formula>
    </cfRule>
  </conditionalFormatting>
  <conditionalFormatting sqref="V42">
    <cfRule type="cellIs" dxfId="71" priority="113" operator="greaterThan">
      <formula>0</formula>
    </cfRule>
  </conditionalFormatting>
  <conditionalFormatting sqref="X42">
    <cfRule type="cellIs" dxfId="70" priority="112" operator="greaterThan">
      <formula>0</formula>
    </cfRule>
  </conditionalFormatting>
  <conditionalFormatting sqref="X42">
    <cfRule type="cellIs" dxfId="69" priority="111" operator="greaterThan">
      <formula>0</formula>
    </cfRule>
  </conditionalFormatting>
  <conditionalFormatting sqref="T42">
    <cfRule type="cellIs" dxfId="68" priority="110" operator="greaterThan">
      <formula>0</formula>
    </cfRule>
  </conditionalFormatting>
  <conditionalFormatting sqref="U42">
    <cfRule type="cellIs" dxfId="67" priority="109" operator="greaterThan">
      <formula>0</formula>
    </cfRule>
  </conditionalFormatting>
  <conditionalFormatting sqref="M126:S126 V126:Z126">
    <cfRule type="cellIs" dxfId="66" priority="102" operator="greaterThan">
      <formula>0</formula>
    </cfRule>
  </conditionalFormatting>
  <conditionalFormatting sqref="S229:U229">
    <cfRule type="cellIs" dxfId="65" priority="107" operator="greaterThan">
      <formula>0</formula>
    </cfRule>
  </conditionalFormatting>
  <conditionalFormatting sqref="M124:O124 W124:Z124 Q124:U124">
    <cfRule type="cellIs" dxfId="64" priority="106" operator="greaterThan">
      <formula>0</formula>
    </cfRule>
  </conditionalFormatting>
  <conditionalFormatting sqref="M124:O124 W124:Z124 Q124:U124">
    <cfRule type="cellIs" dxfId="63" priority="105" operator="greaterThan">
      <formula>0</formula>
    </cfRule>
  </conditionalFormatting>
  <conditionalFormatting sqref="S41:T41">
    <cfRule type="cellIs" dxfId="62" priority="104" operator="greaterThan">
      <formula>0</formula>
    </cfRule>
  </conditionalFormatting>
  <conditionalFormatting sqref="M126:S126 V126:Z126">
    <cfRule type="cellIs" dxfId="61" priority="103" operator="greaterThan">
      <formula>0</formula>
    </cfRule>
  </conditionalFormatting>
  <conditionalFormatting sqref="Z115">
    <cfRule type="cellIs" dxfId="60" priority="101" operator="greaterThan">
      <formula>0</formula>
    </cfRule>
  </conditionalFormatting>
  <conditionalFormatting sqref="Z115">
    <cfRule type="cellIs" dxfId="59" priority="100" operator="greaterThan">
      <formula>0</formula>
    </cfRule>
  </conditionalFormatting>
  <conditionalFormatting sqref="M80:S80 U80:Y80">
    <cfRule type="cellIs" dxfId="58" priority="99" operator="greaterThan">
      <formula>0</formula>
    </cfRule>
  </conditionalFormatting>
  <conditionalFormatting sqref="P80:S80 U80:Y80">
    <cfRule type="cellIs" dxfId="57" priority="98" operator="greaterThan">
      <formula>0</formula>
    </cfRule>
  </conditionalFormatting>
  <conditionalFormatting sqref="M80:O80">
    <cfRule type="cellIs" dxfId="56" priority="97" operator="greaterThan">
      <formula>0</formula>
    </cfRule>
  </conditionalFormatting>
  <conditionalFormatting sqref="V229">
    <cfRule type="cellIs" dxfId="55" priority="96" operator="greaterThan">
      <formula>0</formula>
    </cfRule>
  </conditionalFormatting>
  <conditionalFormatting sqref="J255">
    <cfRule type="containsText" dxfId="54" priority="89" operator="containsText" text="1">
      <formula>NOT(ISERROR(SEARCH("1",J255)))</formula>
    </cfRule>
    <cfRule type="containsText" dxfId="53" priority="90" operator="containsText" text="2">
      <formula>NOT(ISERROR(SEARCH("2",J255)))</formula>
    </cfRule>
    <cfRule type="containsText" dxfId="52" priority="91" operator="containsText" text="3">
      <formula>NOT(ISERROR(SEARCH("3",J255)))</formula>
    </cfRule>
  </conditionalFormatting>
  <conditionalFormatting sqref="J255">
    <cfRule type="cellIs" dxfId="51" priority="88" operator="greaterThan">
      <formula>0</formula>
    </cfRule>
  </conditionalFormatting>
  <conditionalFormatting sqref="Y18">
    <cfRule type="cellIs" dxfId="50" priority="79" operator="greaterThan">
      <formula>0</formula>
    </cfRule>
  </conditionalFormatting>
  <conditionalFormatting sqref="X18">
    <cfRule type="cellIs" dxfId="49" priority="78" operator="greaterThan">
      <formula>0</formula>
    </cfRule>
  </conditionalFormatting>
  <conditionalFormatting sqref="N145:Q145 S145">
    <cfRule type="cellIs" dxfId="48" priority="76" operator="greaterThan">
      <formula>0</formula>
    </cfRule>
  </conditionalFormatting>
  <conditionalFormatting sqref="R145">
    <cfRule type="cellIs" dxfId="47" priority="75" operator="greaterThan">
      <formula>0</formula>
    </cfRule>
  </conditionalFormatting>
  <conditionalFormatting sqref="M145">
    <cfRule type="cellIs" dxfId="46" priority="74" operator="greaterThan">
      <formula>0</formula>
    </cfRule>
  </conditionalFormatting>
  <conditionalFormatting sqref="X143:Z143 V143">
    <cfRule type="cellIs" dxfId="45" priority="73" operator="greaterThan">
      <formula>0</formula>
    </cfRule>
  </conditionalFormatting>
  <conditionalFormatting sqref="W143">
    <cfRule type="cellIs" dxfId="44" priority="72" operator="greaterThan">
      <formula>0</formula>
    </cfRule>
  </conditionalFormatting>
  <conditionalFormatting sqref="W143">
    <cfRule type="cellIs" dxfId="43" priority="71" operator="greaterThan">
      <formula>0</formula>
    </cfRule>
  </conditionalFormatting>
  <conditionalFormatting sqref="U143">
    <cfRule type="cellIs" dxfId="42" priority="70" operator="greaterThan">
      <formula>0</formula>
    </cfRule>
  </conditionalFormatting>
  <conditionalFormatting sqref="U143">
    <cfRule type="cellIs" dxfId="41" priority="69" operator="greaterThan">
      <formula>0</formula>
    </cfRule>
  </conditionalFormatting>
  <conditionalFormatting sqref="J272 G272">
    <cfRule type="containsText" dxfId="40" priority="59" operator="containsText" text="1">
      <formula>NOT(ISERROR(SEARCH("1",G272)))</formula>
    </cfRule>
    <cfRule type="containsText" dxfId="39" priority="60" operator="containsText" text="2">
      <formula>NOT(ISERROR(SEARCH("2",G272)))</formula>
    </cfRule>
    <cfRule type="containsText" dxfId="38" priority="61" operator="containsText" text="3">
      <formula>NOT(ISERROR(SEARCH("3",G272)))</formula>
    </cfRule>
  </conditionalFormatting>
  <conditionalFormatting sqref="G272:AA272">
    <cfRule type="cellIs" dxfId="37" priority="58" operator="greaterThan">
      <formula>0</formula>
    </cfRule>
  </conditionalFormatting>
  <conditionalFormatting sqref="J254 G254">
    <cfRule type="containsText" dxfId="36" priority="55" operator="containsText" text="1">
      <formula>NOT(ISERROR(SEARCH("1",G254)))</formula>
    </cfRule>
    <cfRule type="containsText" dxfId="35" priority="56" operator="containsText" text="2">
      <formula>NOT(ISERROR(SEARCH("2",G254)))</formula>
    </cfRule>
    <cfRule type="containsText" dxfId="34" priority="57" operator="containsText" text="3">
      <formula>NOT(ISERROR(SEARCH("3",G254)))</formula>
    </cfRule>
  </conditionalFormatting>
  <conditionalFormatting sqref="G254:AA254">
    <cfRule type="cellIs" dxfId="33" priority="54" operator="greaterThan">
      <formula>0</formula>
    </cfRule>
  </conditionalFormatting>
  <conditionalFormatting sqref="J267 G267">
    <cfRule type="containsText" dxfId="32" priority="51" operator="containsText" text="1">
      <formula>NOT(ISERROR(SEARCH("1",G267)))</formula>
    </cfRule>
    <cfRule type="containsText" dxfId="31" priority="52" operator="containsText" text="2">
      <formula>NOT(ISERROR(SEARCH("2",G267)))</formula>
    </cfRule>
    <cfRule type="containsText" dxfId="30" priority="53" operator="containsText" text="3">
      <formula>NOT(ISERROR(SEARCH("3",G267)))</formula>
    </cfRule>
  </conditionalFormatting>
  <conditionalFormatting sqref="G267:AA267">
    <cfRule type="cellIs" dxfId="29" priority="50" operator="greaterThan">
      <formula>0</formula>
    </cfRule>
  </conditionalFormatting>
  <conditionalFormatting sqref="M41">
    <cfRule type="cellIs" dxfId="28" priority="49" operator="greaterThan">
      <formula>0</formula>
    </cfRule>
  </conditionalFormatting>
  <conditionalFormatting sqref="Q250">
    <cfRule type="cellIs" dxfId="27" priority="48" operator="greaterThan">
      <formula>0</formula>
    </cfRule>
  </conditionalFormatting>
  <conditionalFormatting sqref="Q250">
    <cfRule type="cellIs" dxfId="26" priority="47" operator="greaterThan">
      <formula>0</formula>
    </cfRule>
  </conditionalFormatting>
  <conditionalFormatting sqref="T250">
    <cfRule type="cellIs" dxfId="25" priority="46" operator="greaterThan">
      <formula>0</formula>
    </cfRule>
  </conditionalFormatting>
  <conditionalFormatting sqref="T250">
    <cfRule type="cellIs" dxfId="24" priority="45" operator="greaterThan">
      <formula>0</formula>
    </cfRule>
  </conditionalFormatting>
  <conditionalFormatting sqref="M152:S152">
    <cfRule type="cellIs" dxfId="23" priority="44" operator="greaterThan">
      <formula>0</formula>
    </cfRule>
  </conditionalFormatting>
  <conditionalFormatting sqref="S152">
    <cfRule type="cellIs" dxfId="22" priority="43" operator="greaterThan">
      <formula>0</formula>
    </cfRule>
  </conditionalFormatting>
  <conditionalFormatting sqref="T153">
    <cfRule type="cellIs" dxfId="21" priority="42" operator="greaterThan">
      <formula>0</formula>
    </cfRule>
  </conditionalFormatting>
  <conditionalFormatting sqref="T152">
    <cfRule type="cellIs" dxfId="20" priority="41" operator="greaterThan">
      <formula>0</formula>
    </cfRule>
  </conditionalFormatting>
  <conditionalFormatting sqref="T152">
    <cfRule type="cellIs" dxfId="19" priority="40" operator="greaterThan">
      <formula>0</formula>
    </cfRule>
  </conditionalFormatting>
  <conditionalFormatting sqref="S64">
    <cfRule type="cellIs" dxfId="18" priority="39" operator="greaterThan">
      <formula>0</formula>
    </cfRule>
  </conditionalFormatting>
  <conditionalFormatting sqref="G282:L282">
    <cfRule type="cellIs" dxfId="17" priority="37" operator="greaterThan">
      <formula>0</formula>
    </cfRule>
  </conditionalFormatting>
  <conditionalFormatting sqref="H66:AA66">
    <cfRule type="cellIs" dxfId="16" priority="36" operator="greaterThan">
      <formula>0</formula>
    </cfRule>
  </conditionalFormatting>
  <conditionalFormatting sqref="P282:AA282">
    <cfRule type="cellIs" dxfId="15" priority="20" operator="greaterThan">
      <formula>0</formula>
    </cfRule>
  </conditionalFormatting>
  <conditionalFormatting sqref="M282:O282">
    <cfRule type="cellIs" dxfId="14" priority="21" operator="greaterThan">
      <formula>0</formula>
    </cfRule>
  </conditionalFormatting>
  <conditionalFormatting sqref="Z44 M44:W44">
    <cfRule type="cellIs" dxfId="13" priority="19" operator="greaterThan">
      <formula>0</formula>
    </cfRule>
  </conditionalFormatting>
  <conditionalFormatting sqref="Y44">
    <cfRule type="cellIs" dxfId="12" priority="18" operator="greaterThan">
      <formula>0</formula>
    </cfRule>
  </conditionalFormatting>
  <conditionalFormatting sqref="X44">
    <cfRule type="cellIs" dxfId="11" priority="17" operator="greaterThan">
      <formula>0</formula>
    </cfRule>
  </conditionalFormatting>
  <conditionalFormatting sqref="Y111:Z111">
    <cfRule type="cellIs" dxfId="10" priority="25" operator="greaterThan">
      <formula>0</formula>
    </cfRule>
  </conditionalFormatting>
  <conditionalFormatting sqref="Y111:Z111">
    <cfRule type="cellIs" dxfId="9" priority="24" operator="greaterThan">
      <formula>0</formula>
    </cfRule>
  </conditionalFormatting>
  <conditionalFormatting sqref="O9:P9 R9:X9 Z9:AA9">
    <cfRule type="cellIs" dxfId="8" priority="13" operator="greaterThan">
      <formula>0</formula>
    </cfRule>
  </conditionalFormatting>
  <conditionalFormatting sqref="I9:N9">
    <cfRule type="cellIs" dxfId="7" priority="12" operator="greaterThan">
      <formula>0</formula>
    </cfRule>
  </conditionalFormatting>
  <conditionalFormatting sqref="N212:P212">
    <cfRule type="cellIs" dxfId="6" priority="11" operator="greaterThan">
      <formula>0</formula>
    </cfRule>
  </conditionalFormatting>
  <conditionalFormatting sqref="M212">
    <cfRule type="cellIs" dxfId="5" priority="10" operator="greaterThan">
      <formula>0</formula>
    </cfRule>
  </conditionalFormatting>
  <conditionalFormatting sqref="P291:AA291">
    <cfRule type="cellIs" dxfId="4" priority="8" operator="greaterThan">
      <formula>0</formula>
    </cfRule>
  </conditionalFormatting>
  <conditionalFormatting sqref="M291:O291">
    <cfRule type="cellIs" dxfId="3" priority="9" operator="greaterThan">
      <formula>0</formula>
    </cfRule>
  </conditionalFormatting>
  <conditionalFormatting sqref="Z17 M17:W17">
    <cfRule type="cellIs" dxfId="2" priority="5" operator="greaterThan">
      <formula>0</formula>
    </cfRule>
  </conditionalFormatting>
  <conditionalFormatting sqref="Y17">
    <cfRule type="cellIs" dxfId="1" priority="4" operator="greaterThan">
      <formula>0</formula>
    </cfRule>
  </conditionalFormatting>
  <conditionalFormatting sqref="X17">
    <cfRule type="cellIs" dxfId="0" priority="3" operator="greaterThan">
      <formula>0</formula>
    </cfRule>
  </conditionalFormatting>
  <pageMargins left="0.25" right="0.25" top="0.75" bottom="0.75" header="0.3" footer="0.3"/>
  <pageSetup paperSize="9" scale="75" orientation="landscape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FD2EF0FB-4D2A-40CB-9CA1-4DA5AD47466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S20</vt:lpstr>
      <vt:lpstr>S21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Mounia IBN EL BOUSHAKI</dc:creator>
  <cp:lastModifiedBy>Rafik HAOUCHINE</cp:lastModifiedBy>
  <dcterms:created xsi:type="dcterms:W3CDTF">2021-05-05T07:30:02Z</dcterms:created>
  <dcterms:modified xsi:type="dcterms:W3CDTF">2021-05-05T09:51:39Z</dcterms:modified>
</cp:coreProperties>
</file>