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el\Desktop\"/>
    </mc:Choice>
  </mc:AlternateContent>
  <xr:revisionPtr revIDLastSave="0" documentId="13_ncr:1_{4F74DD75-B225-4E8C-BDCC-41FFE7FAAA85}" xr6:coauthVersionLast="45" xr6:coauthVersionMax="45" xr10:uidLastSave="{00000000-0000-0000-0000-000000000000}"/>
  <bookViews>
    <workbookView xWindow="-120" yWindow="-120" windowWidth="29040" windowHeight="15840" xr2:uid="{5F142497-AF67-4161-A65D-0E356C2B5CCE}"/>
  </bookViews>
  <sheets>
    <sheet name="PLAN JUIN" sheetId="3" r:id="rId1"/>
  </sheets>
  <externalReferences>
    <externalReference r:id="rId2"/>
    <externalReference r:id="rId3"/>
  </externalReferences>
  <definedNames>
    <definedName name="_xlnm._FilterDatabase" localSheetId="0" hidden="1">'PLAN JUIN'!$B$6:$AQ$232</definedName>
    <definedName name="BDD">[1]BDD!$A$1:$E$80</definedName>
    <definedName name="qm">[2]stock!$L$2:$M$100</definedName>
    <definedName name="SECT">[1]BDD!$T$1:$V$36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09" i="3" l="1"/>
  <c r="AQ119" i="3"/>
  <c r="AQ120" i="3"/>
  <c r="AQ131" i="3"/>
  <c r="AQ132" i="3"/>
  <c r="AQ133" i="3"/>
  <c r="AQ228" i="3"/>
  <c r="AQ229" i="3"/>
  <c r="AQ148" i="3"/>
  <c r="AQ147" i="3"/>
  <c r="AQ231" i="3"/>
  <c r="AQ230" i="3"/>
  <c r="AQ37" i="3" l="1"/>
  <c r="AQ7" i="3"/>
  <c r="AQ8" i="3"/>
  <c r="AQ9" i="3"/>
  <c r="AQ67" i="3" l="1"/>
  <c r="AQ68" i="3"/>
  <c r="AQ69" i="3"/>
  <c r="AQ70" i="3"/>
  <c r="AQ71" i="3"/>
  <c r="AQ72" i="3"/>
  <c r="AQ73" i="3"/>
  <c r="AQ74" i="3"/>
  <c r="AQ75" i="3"/>
  <c r="AQ76" i="3"/>
  <c r="AQ15" i="3"/>
  <c r="AQ16" i="3"/>
  <c r="AQ17" i="3"/>
  <c r="AQ18" i="3"/>
  <c r="AQ19" i="3"/>
  <c r="AQ20" i="3"/>
  <c r="AQ164" i="3" l="1"/>
  <c r="AQ165" i="3"/>
  <c r="AQ166" i="3"/>
  <c r="AQ167" i="3"/>
  <c r="G36" i="3" l="1"/>
  <c r="AQ36" i="3" s="1"/>
  <c r="AQ61" i="3"/>
  <c r="AQ62" i="3"/>
  <c r="AQ63" i="3"/>
  <c r="AQ64" i="3"/>
  <c r="AQ65" i="3"/>
  <c r="AQ66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10" i="3"/>
  <c r="AQ11" i="3"/>
  <c r="AQ12" i="3"/>
  <c r="AQ13" i="3"/>
  <c r="AQ14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21" i="3"/>
  <c r="AQ122" i="3"/>
  <c r="AQ123" i="3"/>
  <c r="AQ124" i="3"/>
  <c r="AQ125" i="3"/>
  <c r="AQ126" i="3"/>
  <c r="AQ127" i="3"/>
  <c r="AQ128" i="3"/>
  <c r="AQ129" i="3"/>
  <c r="AQ130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77" i="3"/>
  <c r="AQ78" i="3"/>
  <c r="AQ79" i="3"/>
  <c r="AQ80" i="3"/>
  <c r="AQ81" i="3"/>
  <c r="AQ82" i="3"/>
  <c r="AQ83" i="3"/>
  <c r="AQ84" i="3"/>
  <c r="AQ85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168" i="3"/>
  <c r="AQ169" i="3"/>
  <c r="AQ170" i="3"/>
  <c r="AQ171" i="3"/>
  <c r="AQ172" i="3"/>
  <c r="AQ173" i="3"/>
  <c r="AQ174" i="3"/>
  <c r="AQ175" i="3"/>
  <c r="AQ176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225" i="3"/>
  <c r="AQ226" i="3"/>
  <c r="AQ227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115" i="3"/>
  <c r="AQ114" i="3"/>
  <c r="AQ110" i="3"/>
  <c r="AQ111" i="3"/>
  <c r="AQ112" i="3"/>
  <c r="AQ113" i="3"/>
  <c r="AQ116" i="3"/>
  <c r="AQ117" i="3"/>
  <c r="AQ118" i="3"/>
  <c r="AQ106" i="3"/>
  <c r="AQ107" i="3"/>
  <c r="AQ108" i="3"/>
  <c r="AQ89" i="3"/>
  <c r="AQ90" i="3"/>
  <c r="AQ197" i="3"/>
  <c r="G105" i="3" l="1"/>
  <c r="AQ105" i="3" s="1"/>
  <c r="G104" i="3"/>
  <c r="AQ104" i="3" s="1"/>
  <c r="G103" i="3"/>
  <c r="AQ103" i="3" s="1"/>
  <c r="AQ232" i="3" l="1"/>
  <c r="AQ60" i="3"/>
  <c r="AJ4" i="3"/>
  <c r="AC4" i="3"/>
  <c r="G88" i="3"/>
  <c r="AQ88" i="3" s="1"/>
  <c r="G87" i="3"/>
  <c r="AQ87" i="3" s="1"/>
  <c r="G86" i="3"/>
  <c r="AQ86" i="3" s="1"/>
  <c r="V4" i="3"/>
  <c r="O4" i="3"/>
  <c r="H4" i="3"/>
</calcChain>
</file>

<file path=xl/sharedStrings.xml><?xml version="1.0" encoding="utf-8"?>
<sst xmlns="http://schemas.openxmlformats.org/spreadsheetml/2006/main" count="1163" uniqueCount="326">
  <si>
    <t>SEMAINE</t>
  </si>
  <si>
    <t>JOUR</t>
  </si>
  <si>
    <t>D</t>
  </si>
  <si>
    <t>L</t>
  </si>
  <si>
    <t>M</t>
  </si>
  <si>
    <t>J</t>
  </si>
  <si>
    <t>V</t>
  </si>
  <si>
    <t>S</t>
  </si>
  <si>
    <t>Usine</t>
  </si>
  <si>
    <t>Famille</t>
  </si>
  <si>
    <t>Ligne</t>
  </si>
  <si>
    <t>Code PF</t>
  </si>
  <si>
    <t>PRODUIT FINI</t>
  </si>
  <si>
    <t xml:space="preserve">Total </t>
  </si>
  <si>
    <t>SOBCO 1</t>
  </si>
  <si>
    <t xml:space="preserve">Biscuit </t>
  </si>
  <si>
    <t>HAAS</t>
  </si>
  <si>
    <t>PFBS160052</t>
  </si>
  <si>
    <t>MAXON BIS NOIR VANIL 4x24 38g</t>
  </si>
  <si>
    <t>PFBS160050</t>
  </si>
  <si>
    <t>MAXON BIS NOIR FRAISE 4x24 38g</t>
  </si>
  <si>
    <t>FBS160048</t>
  </si>
  <si>
    <t>MAXON BIS NOIR CHOCO 4x24 38g</t>
  </si>
  <si>
    <t>PFBS1600233</t>
  </si>
  <si>
    <t>MAXON BIS VAN CHOCO 4x24 38g</t>
  </si>
  <si>
    <t>PFBS1600210</t>
  </si>
  <si>
    <t>MAXON BIS VANI FAMILY CHOCO 12x10</t>
  </si>
  <si>
    <t>PFBS1600253</t>
  </si>
  <si>
    <t>MAXON BIS BLANC F. CHOCO 10x24</t>
  </si>
  <si>
    <t>PFBS1600118</t>
  </si>
  <si>
    <t>MAXON BIS NOIR FAMILY VANILLE 12x10</t>
  </si>
  <si>
    <t>PFBS1600117</t>
  </si>
  <si>
    <t>MAXON BIS NOIR FAMILY FRAISE 12x10</t>
  </si>
  <si>
    <t>PFBS1600116</t>
  </si>
  <si>
    <t>MAXON BIS NOIR FAMILY CHOCO 12x10</t>
  </si>
  <si>
    <t>PFBS160055</t>
  </si>
  <si>
    <t>MAXON BIS NOIR VANIL 6x24 55g Export</t>
  </si>
  <si>
    <t>PFBS1600120</t>
  </si>
  <si>
    <t>MAXON BIS NOIR FRAISE 6x24 55g Export</t>
  </si>
  <si>
    <t>PFBS1600119</t>
  </si>
  <si>
    <t>MAXON BIS NOIR CHOCO 6x24 55g Export</t>
  </si>
  <si>
    <t>LASER</t>
  </si>
  <si>
    <t>PFBS1600167</t>
  </si>
  <si>
    <t>MAXON BIS NOIR VANIL x8 Boite</t>
  </si>
  <si>
    <t>PFBS1600168</t>
  </si>
  <si>
    <t>MAXON BIS NOIR FRAISE x8 Boite</t>
  </si>
  <si>
    <t>PFBS1600166</t>
  </si>
  <si>
    <t>MAXON BIS NOIR CHOCO x8 Boite</t>
  </si>
  <si>
    <t>PFBS1600171</t>
  </si>
  <si>
    <t>MAXON BIS NOIR VANILLE 10x24</t>
  </si>
  <si>
    <t>PFBS1600172</t>
  </si>
  <si>
    <t>MAXON BIS NOIR FRAISE 10x24</t>
  </si>
  <si>
    <t>PFBS1600170</t>
  </si>
  <si>
    <t>MAXON BIS NOIR CHOCO 10x24</t>
  </si>
  <si>
    <t>PFBS1600207</t>
  </si>
  <si>
    <t>KRIMALI VAN F. CHO 65g x24 Pcs</t>
  </si>
  <si>
    <t>PFBS1600231</t>
  </si>
  <si>
    <t>KRIMALI CACAO F. CHO 65g x24 Pcs</t>
  </si>
  <si>
    <t>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</si>
  <si>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</si>
  <si>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</si>
  <si>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</si>
  <si>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</si>
  <si>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</si>
  <si>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</si>
  <si>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</si>
  <si>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</si>
  <si>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</si>
  <si>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</si>
  <si>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</si>
  <si>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</si>
  <si>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</si>
  <si>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</si>
  <si>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</si>
  <si>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</si>
  <si>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Végécao</t>
  </si>
  <si>
    <t>YASA 400</t>
  </si>
  <si>
    <t>PFTV1000143</t>
  </si>
  <si>
    <t>MAXON MINI TAB. LAIT 30g</t>
  </si>
  <si>
    <t>PFTV1000144</t>
  </si>
  <si>
    <t>MAXON MINI TAB. NOIR 30g</t>
  </si>
  <si>
    <t>PFTV1000142</t>
  </si>
  <si>
    <t>MAXON MINI TAB. DRAGEE 30g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</si>
  <si>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</si>
  <si>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</si>
  <si>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</si>
  <si>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</si>
  <si>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</si>
  <si>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</si>
  <si>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</si>
  <si>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</si>
  <si>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</si>
  <si>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</si>
  <si>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</si>
  <si>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</si>
  <si>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</si>
  <si>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</si>
  <si>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</si>
  <si>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</si>
  <si>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</si>
  <si>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</si>
  <si>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</si>
  <si>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</si>
  <si>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PFVB110045</t>
  </si>
  <si>
    <t>MAXON BARRE FOURRE ORANGE 18g</t>
  </si>
  <si>
    <t>PFTV100073</t>
  </si>
  <si>
    <t>MAXON TAB. LAIT 100g x36 Pcs</t>
  </si>
  <si>
    <t>PFTV100080</t>
  </si>
  <si>
    <t>MAXON TAB. NOIR 100g x36 Pcs</t>
  </si>
  <si>
    <t>YASA 600</t>
  </si>
  <si>
    <t>PFTV100079</t>
  </si>
  <si>
    <t>MAXON TAB. NOISETTE 100g x36 Pcs</t>
  </si>
  <si>
    <t>PFTV100077</t>
  </si>
  <si>
    <t>MAXON TAB. FRAISE 100g x36 Pcs</t>
  </si>
  <si>
    <t>PFTV100076</t>
  </si>
  <si>
    <t>MAXON TAB. AMANDE 100g x36 Pcs</t>
  </si>
  <si>
    <t>PFTV100081</t>
  </si>
  <si>
    <t>MAXON TAB. NOIR NOIR 100g x36 Pcs</t>
  </si>
  <si>
    <t>PFTV100037</t>
  </si>
  <si>
    <t>MAXON A CUISINER AU LAIT 250g x20 Psc</t>
  </si>
  <si>
    <t>PFTV100110</t>
  </si>
  <si>
    <t>MAXON A CUISINER NOIR 250g x20 Psc</t>
  </si>
  <si>
    <t>PFTV100038</t>
  </si>
  <si>
    <t>MAXON A CUISINER AU LAIT 500g x20 Psc</t>
  </si>
  <si>
    <t>BOEHNKE 600</t>
  </si>
  <si>
    <t>PFTV100075</t>
  </si>
  <si>
    <t>MAXON TAB. CARAMEL 100g x36 Pcs</t>
  </si>
  <si>
    <t>PFTV1000181</t>
  </si>
  <si>
    <t>MAXON MINI TAB. F. CARAMEL 40g</t>
  </si>
  <si>
    <t>PFTV1000183</t>
  </si>
  <si>
    <t>MAXON MINI TAB. F.NOISETTE 40g</t>
  </si>
  <si>
    <t>PFTV1000182</t>
  </si>
  <si>
    <t>MAXON MINI TAB. F. FRAISE 40g</t>
  </si>
  <si>
    <t>PFVB110009</t>
  </si>
  <si>
    <t>CARAMEL BARRE</t>
  </si>
  <si>
    <t>PFVB110040</t>
  </si>
  <si>
    <t>MAXON BARRE FOURRE CARAMEL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</si>
  <si>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</si>
  <si>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</si>
  <si>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</si>
  <si>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</si>
  <si>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</si>
  <si>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</si>
  <si>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SOBCO 2</t>
  </si>
  <si>
    <t>COMAS</t>
  </si>
  <si>
    <t>PFBS180030</t>
  </si>
  <si>
    <t>KOOL MINI 24x4</t>
  </si>
  <si>
    <t>PFBS180031</t>
  </si>
  <si>
    <t>KOOL x6</t>
  </si>
  <si>
    <t>PFBS180032</t>
  </si>
  <si>
    <t>KOOL x8</t>
  </si>
  <si>
    <t>PFBS1800112</t>
  </si>
  <si>
    <t>KOOL FAMILY PACK 12x10</t>
  </si>
  <si>
    <t>PFBS1800219</t>
  </si>
  <si>
    <t>MAXON MINI COOKIES F. CHOCO X4</t>
  </si>
  <si>
    <t>PFBS1800222</t>
  </si>
  <si>
    <t>MAXON MINI COOKIES CACAO F. CHOCO X4</t>
  </si>
  <si>
    <t>MAXON MINI COOKIES F. ARACHIDE X4</t>
  </si>
  <si>
    <t>PFBS1800220</t>
  </si>
  <si>
    <t>MAXON MINI COOKIES F. SESAME X4</t>
  </si>
  <si>
    <t>PFBS1800224</t>
  </si>
  <si>
    <t>MAXON MINI COOKIES F. CHOCO X8</t>
  </si>
  <si>
    <t>PFBS1800223</t>
  </si>
  <si>
    <t>MAXON MINI COOKIES CACAO F. CHOCO X8</t>
  </si>
  <si>
    <t>PFBS1800226</t>
  </si>
  <si>
    <t>MAXON MINI COOKIES F. ARACHIDE X8</t>
  </si>
  <si>
    <t>PFBS1800225</t>
  </si>
  <si>
    <t>MAXON MINI COOKIES F. SESAME X8</t>
  </si>
  <si>
    <t xml:space="preserve">GORRERI 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</si>
  <si>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</si>
  <si>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</si>
  <si>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</si>
  <si>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</si>
  <si>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</si>
  <si>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</si>
  <si>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PFGN190109</t>
  </si>
  <si>
    <t>TRANCHITO CHOCOLAT 12x10 Pcs</t>
  </si>
  <si>
    <t>PFGN1900122</t>
  </si>
  <si>
    <t>TRANCHITO FRAISE 12x10 Pcs</t>
  </si>
  <si>
    <t>PFGN1900121</t>
  </si>
  <si>
    <t>TRANCHITO ABRICOT 12x10 Pcs</t>
  </si>
  <si>
    <t xml:space="preserve">IMAFORNI </t>
  </si>
  <si>
    <t>PFBS1700123</t>
  </si>
  <si>
    <t>PFBS1700125</t>
  </si>
  <si>
    <t>PFBS1700124</t>
  </si>
  <si>
    <t>PFBS1800137</t>
  </si>
  <si>
    <t>MAXON COOKIE CHOCO SAC 220g</t>
  </si>
  <si>
    <t>PFBS1800141</t>
  </si>
  <si>
    <t>MAXON COOKIE NOIR CHOCO SAC 220g</t>
  </si>
  <si>
    <t>PFBS1800129</t>
  </si>
  <si>
    <t>MAXON COOKIE ARACHIDE SAC 220g</t>
  </si>
  <si>
    <t>PFBS1800133</t>
  </si>
  <si>
    <t>MAXON COOKIE SESAME SAC 220g</t>
  </si>
  <si>
    <t>PFBS1800113</t>
  </si>
  <si>
    <t>KOOL SAC 220g x12 Pcs</t>
  </si>
  <si>
    <t>PFBS1800228</t>
  </si>
  <si>
    <t>MAXON MINI COOKIES FAMILY F. CHOCO X4</t>
  </si>
  <si>
    <t>PFBS1800230</t>
  </si>
  <si>
    <t>MAXON MINI COOKIES FAMILY CACAO F. CHOCO X4</t>
  </si>
  <si>
    <t>BOEHNKE 800 1</t>
  </si>
  <si>
    <t>PFTV1000209</t>
  </si>
  <si>
    <t>MAXON TAB. ARACHIDE CREME 100GX36 Pcs</t>
  </si>
  <si>
    <t>PFTV100074</t>
  </si>
  <si>
    <t>MAXON TAB. AMANDE 150g 72 pcs</t>
  </si>
  <si>
    <t>PFTV1000145</t>
  </si>
  <si>
    <t>MAXON TAB. ECLAT ARACHIDE 150g x72pcs</t>
  </si>
  <si>
    <t>PFTV1000215</t>
  </si>
  <si>
    <t>MAXON TAB. OREO 100gX36 Pcs</t>
  </si>
  <si>
    <t>PFTV1000179</t>
  </si>
  <si>
    <t>MAXON TAB. ECLAT ARACHIDE 150gX36 Pcs</t>
  </si>
  <si>
    <t>BOEHNKE 800 2</t>
  </si>
  <si>
    <t> BOEHNKE 800 3</t>
  </si>
  <si>
    <t> BOEHNKE 800 4</t>
  </si>
  <si>
    <t>PFTV1000242</t>
  </si>
  <si>
    <t>MAXON TAB. LAIT F NOIR (DESSERT) 100g x36 Pcs</t>
  </si>
  <si>
    <t>PFTV100083</t>
  </si>
  <si>
    <t>MAXON TAB. ORANGE 100g x36 Pcs</t>
  </si>
  <si>
    <t xml:space="preserve">AASTED ONE SHOT </t>
  </si>
  <si>
    <t>PFCB1200152</t>
  </si>
  <si>
    <t>MAXON TWIST CARAMEL 100x10g</t>
  </si>
  <si>
    <t>PFCB1200153</t>
  </si>
  <si>
    <t>MAXON TWIST NOISETTE 100x10g</t>
  </si>
  <si>
    <t>PFCB1200154</t>
  </si>
  <si>
    <t>MAXON TWIST FRAISE 100x10g</t>
  </si>
  <si>
    <t>PFCB1200155</t>
  </si>
  <si>
    <t>MAXON TWIST NOIR 100x10g</t>
  </si>
  <si>
    <t>PFCB1200156</t>
  </si>
  <si>
    <t>MAXON TWIST LAIT 100x10g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</si>
  <si>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</si>
  <si>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</si>
  <si>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</si>
  <si>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</si>
  <si>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</si>
  <si>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</si>
  <si>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</si>
  <si>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</si>
  <si>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</si>
  <si>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</si>
  <si>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</si>
  <si>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</si>
  <si>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</si>
  <si>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</si>
  <si>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</si>
  <si>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</si>
  <si>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</si>
  <si>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</si>
  <si>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</si>
  <si>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</si>
  <si>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Tartiner</t>
  </si>
  <si>
    <t>TARTINER DD33</t>
  </si>
  <si>
    <t>PFPT070068</t>
  </si>
  <si>
    <t>MAXON TARTINER 200g x12p</t>
  </si>
  <si>
    <t>TARTINER DD44</t>
  </si>
  <si>
    <t>PFPT070070</t>
  </si>
  <si>
    <t>MAXON TARTINER 350g x12p</t>
  </si>
  <si>
    <t>TARTINER KULP</t>
  </si>
  <si>
    <t>PFPT060066</t>
  </si>
  <si>
    <t>MAXON TARTINER 1kg x6pPcs</t>
  </si>
  <si>
    <t>PFPT080072</t>
  </si>
  <si>
    <t>MAXON TARTINER 700g x6p</t>
  </si>
  <si>
    <t>TARTINER TUBE</t>
  </si>
  <si>
    <t>PFPT090059</t>
  </si>
  <si>
    <t>MAXON TARTINER KIDS TUBE 20g</t>
  </si>
  <si>
    <t>PFPT070069</t>
  </si>
  <si>
    <t>MAXON TARTINER 350g VERRE x12p</t>
  </si>
  <si>
    <t>PFPT070071</t>
  </si>
  <si>
    <t>MAXON TARTINER 700g VERRE x6p</t>
  </si>
  <si>
    <t>TARTINER</t>
  </si>
  <si>
    <t>PFPT080058</t>
  </si>
  <si>
    <t>MAXON CHEF TARTINER 3kg Seau</t>
  </si>
  <si>
    <t>PFPT080057</t>
  </si>
  <si>
    <t>MAXON CHEF TARTINER 10kg Seau</t>
  </si>
  <si>
    <t>PFPT0800240</t>
  </si>
  <si>
    <t>MAXON CHOCO LOW TARTINER 10kg</t>
  </si>
  <si>
    <t xml:space="preserve">HAMMADI </t>
  </si>
  <si>
    <t>Gaufrette</t>
  </si>
  <si>
    <t>CORALE</t>
  </si>
  <si>
    <t>PFGF2000185</t>
  </si>
  <si>
    <t>GAUFRETTE CACAO CHOCOLAT</t>
  </si>
  <si>
    <t>PFGF2000186</t>
  </si>
  <si>
    <t>GAUFRETTE VANILLE CREME CHOCOLAT</t>
  </si>
  <si>
    <t xml:space="preserve">GENOISE </t>
  </si>
  <si>
    <t>PFGN1900241</t>
  </si>
  <si>
    <t>AKAYGAM</t>
  </si>
  <si>
    <t>PFCB1400187</t>
  </si>
  <si>
    <t>DRAGEE VEGECAO (SMARTIES)</t>
  </si>
  <si>
    <t xml:space="preserve">Production SHIFT </t>
  </si>
  <si>
    <t>KRIMALI CACAO F. VAN 65g x24 Pcs</t>
  </si>
  <si>
    <t>MAXON TAB. SMARTIES 90Gr X36 Pcs</t>
  </si>
  <si>
    <t>MAXON MINI ROLL x75 Pcs</t>
  </si>
  <si>
    <t>PFBS1700162</t>
  </si>
  <si>
    <t>PFBS1800138</t>
  </si>
  <si>
    <t>PFBS1700164</t>
  </si>
  <si>
    <t>MAXON COOKEIS BLANC PEPITE VEGECAO</t>
  </si>
  <si>
    <t>MAXON COOKEIS BLANC SMARTIES</t>
  </si>
  <si>
    <t>MAXON COOKEIS CACAO PEPITE VEGECAO</t>
  </si>
  <si>
    <t>MONGOUTER ÉTÉ FRAISE</t>
  </si>
  <si>
    <t>MONGOUTER ÉTÉ CITRON</t>
  </si>
  <si>
    <t>MONGOUTER ÉTÉ ABRICOT</t>
  </si>
  <si>
    <t>MAXON TAB. ESTIVAL MOJITO</t>
  </si>
  <si>
    <t>MAXON TAB. ESTIVAL FRAISE</t>
  </si>
  <si>
    <t>MAXON TAB.ESTIVAL NOIX DE COCO</t>
  </si>
  <si>
    <t>GAUFRETTE KITKAT</t>
  </si>
  <si>
    <t>MAXON MINI ROLL x24 Pcs (BOITE)</t>
  </si>
  <si>
    <t>BISCUIT AU BEURRE</t>
  </si>
  <si>
    <t>MAXON A CUISINER NOIR 500g x20 Psc</t>
  </si>
  <si>
    <t>PLAN DE PRODUCTION JUIN PAR SEMAINE</t>
  </si>
  <si>
    <t>Nouveau Produit a valider les quantités de lancement</t>
  </si>
  <si>
    <t xml:space="preserve">PICOLO BIS RONDELLE </t>
  </si>
  <si>
    <t xml:space="preserve">PICOLO BIS PAPILION </t>
  </si>
  <si>
    <t xml:space="preserve">PICOLO BIS GALETTE </t>
  </si>
  <si>
    <t>KRIMALI VAN F. CHO 32g x24 Pcs (x4)</t>
  </si>
  <si>
    <t>KRIMALI CACAO F. CHO 32g x24 Pcs (x4)</t>
  </si>
  <si>
    <t>PFTV1000255</t>
  </si>
  <si>
    <t>PFGN1900252</t>
  </si>
  <si>
    <t>BISCUIT REGALO PATE NOISETTE</t>
  </si>
  <si>
    <t>DD22</t>
  </si>
  <si>
    <t>PFBS1700213</t>
  </si>
  <si>
    <t>PFBS1700262</t>
  </si>
  <si>
    <t>PFGN1900256</t>
  </si>
  <si>
    <t>PFGN1900258</t>
  </si>
  <si>
    <t>PFGN1900257</t>
  </si>
  <si>
    <t>PFTV1000259</t>
  </si>
  <si>
    <t>PFTV1000261</t>
  </si>
  <si>
    <t>PFTV1000260</t>
  </si>
  <si>
    <t>PFBS1600263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</si>
</sst>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/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164" fontId="0" fillId="0" borderId="0" xfId="1" applyNumberFormat="1" applyFont="1"/>
    <xf numFmtId="164" fontId="0" fillId="0" borderId="0" xfId="1" applyNumberFormat="1" applyFont="1" applyFill="1"/>
    <xf numFmtId="164" fontId="5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8" borderId="0" xfId="0" applyFill="1"/>
    <xf numFmtId="164" fontId="2" fillId="7" borderId="0" xfId="1" applyNumberFormat="1" applyFont="1" applyFill="1"/>
    <xf numFmtId="0" fontId="0" fillId="0" borderId="0" xfId="0" applyFill="1"/>
    <xf numFmtId="0" fontId="4" fillId="0" borderId="0" xfId="0" applyFont="1" applyFill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left" vertical="center" wrapText="1"/>
    </xf>
    <xf numFmtId="164" fontId="2" fillId="10" borderId="0" xfId="1" applyNumberFormat="1" applyFont="1" applyFill="1" applyAlignment="1">
      <alignment horizontal="center" vertical="center" wrapText="1"/>
    </xf>
    <xf numFmtId="165" fontId="7" fillId="10" borderId="0" xfId="0" applyNumberFormat="1" applyFont="1" applyFill="1" applyAlignment="1">
      <alignment horizontal="center" vertical="top" textRotation="45" wrapText="1"/>
    </xf>
    <xf numFmtId="0" fontId="10" fillId="0" borderId="0" xfId="0" applyFont="1" applyFill="1"/>
    <xf numFmtId="0" fontId="0" fillId="0" borderId="0" xfId="0" applyFill="1" applyAlignment="1">
      <alignment horizontal="left"/>
    </xf>
    <xf numFmtId="0" fontId="9" fillId="0" borderId="0" xfId="0" applyFont="1" applyFill="1"/>
    <xf numFmtId="0" fontId="0" fillId="11" borderId="0" xfId="0" applyFill="1"/>
    <xf numFmtId="0" fontId="4" fillId="11" borderId="0" xfId="0" applyFont="1" applyFill="1"/>
    <xf numFmtId="164" fontId="0" fillId="11" borderId="0" xfId="1" applyNumberFormat="1" applyFont="1" applyFill="1"/>
    <xf numFmtId="164" fontId="0" fillId="8" borderId="0" xfId="1" applyNumberFormat="1" applyFont="1" applyFill="1"/>
    <xf numFmtId="0" fontId="0" fillId="12" borderId="0" xfId="0" applyFill="1"/>
    <xf numFmtId="164" fontId="0" fillId="12" borderId="0" xfId="1" applyNumberFormat="1" applyFont="1" applyFill="1"/>
    <xf numFmtId="0" fontId="0" fillId="12" borderId="0" xfId="0" applyFill="1" applyAlignment="1"/>
    <xf numFmtId="0" fontId="4" fillId="12" borderId="0" xfId="0" applyFont="1" applyFill="1"/>
    <xf numFmtId="0" fontId="0" fillId="12" borderId="0" xfId="0" applyFill="1" applyAlignment="1">
      <alignment horizontal="left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CC"/>
      <color rgb="FFCCFFFF"/>
      <color rgb="FFCC99FF"/>
      <color rgb="FFCC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B7D4-EAC0-4A1A-A025-6CC750387E1C}">
  <sheetPr filterMode="1">
    <tabColor rgb="FF7030A0"/>
  </sheetPr>
  <dimension ref="B1:AU238"/>
  <sheetViews>
    <sheetView tabSelected="1" zoomScale="90" zoomScaleNormal="90" workbookViewId="0">
      <pane ySplit="6" topLeftCell="A7" activePane="bottomLeft" state="frozen"/>
      <selection activeCell="C1" sqref="C1"/>
      <selection pane="bottomLeft" activeCell="AQ2" sqref="AQ2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1" bestFit="1" customWidth="1"/>
    <col min="5" max="5" width="17.85546875" style="2" customWidth="1"/>
    <col min="6" max="6" width="52.7109375" style="2" customWidth="1"/>
    <col min="7" max="7" width="13.42578125" style="3" customWidth="1"/>
    <col min="8" max="42" width="3.7109375" customWidth="1"/>
    <col min="43" max="43" width="12.28515625" style="15" bestFit="1" customWidth="1"/>
  </cols>
  <sheetData>
    <row r="1" spans="2:44" x14ac:dyDescent="0.25">
      <c r="E1" s="27"/>
      <c r="F1" s="35" t="s">
        <v>307</v>
      </c>
    </row>
    <row r="2" spans="2:44" x14ac:dyDescent="0.25">
      <c r="G2" s="4"/>
    </row>
    <row r="3" spans="2:44" x14ac:dyDescent="0.25">
      <c r="G3" s="4"/>
      <c r="H3" s="36" t="s">
        <v>306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</row>
    <row r="4" spans="2:44" ht="17.25" x14ac:dyDescent="0.4">
      <c r="G4" s="5" t="s">
        <v>0</v>
      </c>
      <c r="H4" s="37">
        <f>WEEKNUM(I6)</f>
        <v>23</v>
      </c>
      <c r="I4" s="37"/>
      <c r="J4" s="37"/>
      <c r="K4" s="37"/>
      <c r="L4" s="37"/>
      <c r="M4" s="37"/>
      <c r="N4" s="37"/>
      <c r="O4" s="38">
        <f>WEEKNUM(P6)</f>
        <v>24</v>
      </c>
      <c r="P4" s="38"/>
      <c r="Q4" s="38"/>
      <c r="R4" s="38"/>
      <c r="S4" s="38"/>
      <c r="T4" s="38"/>
      <c r="U4" s="38"/>
      <c r="V4" s="39">
        <f>WEEKNUM(W6)</f>
        <v>25</v>
      </c>
      <c r="W4" s="39"/>
      <c r="X4" s="39"/>
      <c r="Y4" s="39"/>
      <c r="Z4" s="39"/>
      <c r="AA4" s="39"/>
      <c r="AB4" s="39"/>
      <c r="AC4" s="40">
        <f>WEEKNUM(AD6)</f>
        <v>26</v>
      </c>
      <c r="AD4" s="40"/>
      <c r="AE4" s="40"/>
      <c r="AF4" s="40"/>
      <c r="AG4" s="40"/>
      <c r="AH4" s="40"/>
      <c r="AI4" s="40"/>
      <c r="AJ4" s="41">
        <f>WEEKNUM(AK6)</f>
        <v>27</v>
      </c>
      <c r="AK4" s="41"/>
      <c r="AL4" s="41"/>
      <c r="AM4" s="41"/>
      <c r="AN4" s="41"/>
      <c r="AO4" s="41"/>
      <c r="AP4" s="41"/>
    </row>
    <row r="5" spans="2:44" s="6" customFormat="1" ht="17.25" x14ac:dyDescent="0.4">
      <c r="D5" s="7"/>
      <c r="E5" s="8"/>
      <c r="F5" s="8"/>
      <c r="G5" s="5" t="s">
        <v>1</v>
      </c>
      <c r="H5" s="6" t="s">
        <v>7</v>
      </c>
      <c r="I5" s="6" t="s">
        <v>2</v>
      </c>
      <c r="J5" s="6" t="s">
        <v>3</v>
      </c>
      <c r="K5" s="6" t="s">
        <v>4</v>
      </c>
      <c r="L5" s="6" t="s">
        <v>4</v>
      </c>
      <c r="M5" s="6" t="s">
        <v>5</v>
      </c>
      <c r="N5" s="6" t="s">
        <v>6</v>
      </c>
      <c r="O5" s="6" t="s">
        <v>7</v>
      </c>
      <c r="P5" s="6" t="s">
        <v>2</v>
      </c>
      <c r="Q5" s="6" t="s">
        <v>3</v>
      </c>
      <c r="R5" s="6" t="s">
        <v>4</v>
      </c>
      <c r="S5" s="6" t="s">
        <v>4</v>
      </c>
      <c r="T5" s="6" t="s">
        <v>5</v>
      </c>
      <c r="U5" s="6" t="s">
        <v>6</v>
      </c>
      <c r="V5" s="6" t="s">
        <v>7</v>
      </c>
      <c r="W5" s="6" t="s">
        <v>2</v>
      </c>
      <c r="X5" s="6" t="s">
        <v>3</v>
      </c>
      <c r="Y5" s="6" t="s">
        <v>4</v>
      </c>
      <c r="Z5" s="6" t="s">
        <v>4</v>
      </c>
      <c r="AA5" s="6" t="s">
        <v>5</v>
      </c>
      <c r="AB5" s="6" t="s">
        <v>6</v>
      </c>
      <c r="AC5" s="6" t="s">
        <v>7</v>
      </c>
      <c r="AD5" s="6" t="s">
        <v>2</v>
      </c>
      <c r="AE5" s="6" t="s">
        <v>3</v>
      </c>
      <c r="AF5" s="6" t="s">
        <v>4</v>
      </c>
      <c r="AG5" s="6" t="s">
        <v>4</v>
      </c>
      <c r="AH5" s="6" t="s">
        <v>5</v>
      </c>
      <c r="AI5" s="6" t="s">
        <v>6</v>
      </c>
      <c r="AJ5" s="6" t="s">
        <v>7</v>
      </c>
      <c r="AK5" s="6" t="s">
        <v>2</v>
      </c>
      <c r="AL5" s="6" t="s">
        <v>3</v>
      </c>
      <c r="AM5" s="6" t="s">
        <v>4</v>
      </c>
      <c r="AN5" s="6" t="s">
        <v>4</v>
      </c>
      <c r="AO5" s="6" t="s">
        <v>5</v>
      </c>
      <c r="AP5" s="6" t="s">
        <v>6</v>
      </c>
      <c r="AQ5" s="16"/>
    </row>
    <row r="6" spans="2:44" s="9" customFormat="1" ht="32.25" customHeight="1" x14ac:dyDescent="0.25">
      <c r="B6" s="19" t="s">
        <v>8</v>
      </c>
      <c r="C6" s="19" t="s">
        <v>9</v>
      </c>
      <c r="D6" s="20" t="s">
        <v>10</v>
      </c>
      <c r="E6" s="19" t="s">
        <v>11</v>
      </c>
      <c r="F6" s="19" t="s">
        <v>12</v>
      </c>
      <c r="G6" s="21" t="s">
        <v>286</v>
      </c>
      <c r="H6" s="22">
        <v>43981</v>
      </c>
      <c r="I6" s="22">
        <v>43982</v>
      </c>
      <c r="J6" s="22">
        <v>43983</v>
      </c>
      <c r="K6" s="22">
        <v>43984</v>
      </c>
      <c r="L6" s="22">
        <v>43985</v>
      </c>
      <c r="M6" s="22">
        <v>43986</v>
      </c>
      <c r="N6" s="22">
        <v>43987</v>
      </c>
      <c r="O6" s="22">
        <v>43988</v>
      </c>
      <c r="P6" s="22">
        <v>43989</v>
      </c>
      <c r="Q6" s="22">
        <v>43990</v>
      </c>
      <c r="R6" s="22">
        <v>43991</v>
      </c>
      <c r="S6" s="22">
        <v>43992</v>
      </c>
      <c r="T6" s="22">
        <v>43993</v>
      </c>
      <c r="U6" s="22">
        <v>43994</v>
      </c>
      <c r="V6" s="22">
        <v>43995</v>
      </c>
      <c r="W6" s="22">
        <v>43996</v>
      </c>
      <c r="X6" s="22">
        <v>43997</v>
      </c>
      <c r="Y6" s="22">
        <v>43998</v>
      </c>
      <c r="Z6" s="22">
        <v>43999</v>
      </c>
      <c r="AA6" s="22">
        <v>44000</v>
      </c>
      <c r="AB6" s="22">
        <v>44001</v>
      </c>
      <c r="AC6" s="22">
        <v>44002</v>
      </c>
      <c r="AD6" s="22">
        <v>44003</v>
      </c>
      <c r="AE6" s="22">
        <v>44004</v>
      </c>
      <c r="AF6" s="22">
        <v>44005</v>
      </c>
      <c r="AG6" s="22">
        <v>44006</v>
      </c>
      <c r="AH6" s="22">
        <v>44007</v>
      </c>
      <c r="AI6" s="22">
        <v>44008</v>
      </c>
      <c r="AJ6" s="22">
        <v>44009</v>
      </c>
      <c r="AK6" s="22">
        <v>44010</v>
      </c>
      <c r="AL6" s="22">
        <v>44011</v>
      </c>
      <c r="AM6" s="22">
        <v>44012</v>
      </c>
      <c r="AN6" s="22">
        <v>44013</v>
      </c>
      <c r="AO6" s="22">
        <v>44014</v>
      </c>
      <c r="AP6" s="22">
        <v>44015</v>
      </c>
      <c r="AQ6" s="21" t="s">
        <v>13</v>
      </c>
    </row>
    <row r="7" spans="2:44" s="13" customFormat="1" x14ac:dyDescent="0.25">
      <c r="B7" s="30" t="s">
        <v>14</v>
      </c>
      <c r="C7" s="30" t="s">
        <v>15</v>
      </c>
      <c r="D7" s="30" t="s">
        <v>58</v>
      </c>
      <c r="E7" s="30" t="s">
        <v>59</v>
      </c>
      <c r="F7" s="30" t="s">
        <v>60</v>
      </c>
      <c r="G7" s="31">
        <v>1425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>
        <v>2</v>
      </c>
      <c r="AJ7" s="17">
        <v>3</v>
      </c>
      <c r="AK7" s="17">
        <v>3</v>
      </c>
      <c r="AL7" s="17">
        <v>3</v>
      </c>
      <c r="AM7" s="17">
        <v>3</v>
      </c>
      <c r="AN7" s="17">
        <v>3</v>
      </c>
      <c r="AO7" s="17">
        <v>3</v>
      </c>
      <c r="AP7" s="17">
        <v>2</v>
      </c>
      <c r="AQ7" s="12">
        <f t="shared" ref="AQ7:AQ70" si="0">(SUM(H7:AP7)*G7)</f>
        <v>31350</v>
      </c>
      <c r="AR7" s="23"/>
    </row>
    <row r="8" spans="2:44" s="13" customFormat="1" hidden="1" x14ac:dyDescent="0.25">
      <c r="B8" s="30" t="s">
        <v>14</v>
      </c>
      <c r="C8" s="30" t="s">
        <v>15</v>
      </c>
      <c r="D8" s="30" t="s">
        <v>58</v>
      </c>
      <c r="E8" s="30" t="s">
        <v>61</v>
      </c>
      <c r="F8" s="30" t="s">
        <v>62</v>
      </c>
      <c r="G8" s="31">
        <v>1425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2">
        <f t="shared" si="0"/>
        <v>0</v>
      </c>
      <c r="AR8" s="23"/>
    </row>
    <row r="9" spans="2:44" s="13" customFormat="1" hidden="1" x14ac:dyDescent="0.25">
      <c r="B9" s="30" t="s">
        <v>14</v>
      </c>
      <c r="C9" s="30" t="s">
        <v>15</v>
      </c>
      <c r="D9" s="30" t="s">
        <v>58</v>
      </c>
      <c r="E9" s="30" t="s">
        <v>63</v>
      </c>
      <c r="F9" s="30" t="s">
        <v>64</v>
      </c>
      <c r="G9" s="31">
        <v>1425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2">
        <f t="shared" si="0"/>
        <v>0</v>
      </c>
    </row>
    <row r="10" spans="2:44" s="13" customFormat="1" hidden="1" x14ac:dyDescent="0.25">
      <c r="B10" s="30" t="s">
        <v>14</v>
      </c>
      <c r="C10" s="30" t="s">
        <v>15</v>
      </c>
      <c r="D10" s="30" t="s">
        <v>58</v>
      </c>
      <c r="E10" s="30" t="s">
        <v>65</v>
      </c>
      <c r="F10" s="30" t="s">
        <v>66</v>
      </c>
      <c r="G10" s="31">
        <v>1840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2">
        <f t="shared" si="0"/>
        <v>0</v>
      </c>
    </row>
    <row r="11" spans="2:44" s="13" customFormat="1" hidden="1" x14ac:dyDescent="0.25">
      <c r="B11" s="30" t="s">
        <v>14</v>
      </c>
      <c r="C11" s="30" t="s">
        <v>15</v>
      </c>
      <c r="D11" s="30" t="s">
        <v>58</v>
      </c>
      <c r="E11" s="30" t="s">
        <v>67</v>
      </c>
      <c r="F11" s="30" t="s">
        <v>68</v>
      </c>
      <c r="G11" s="31">
        <v>1840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2">
        <f t="shared" si="0"/>
        <v>0</v>
      </c>
    </row>
    <row r="12" spans="2:44" s="13" customFormat="1" hidden="1" x14ac:dyDescent="0.25">
      <c r="B12" s="30" t="s">
        <v>14</v>
      </c>
      <c r="C12" s="30" t="s">
        <v>15</v>
      </c>
      <c r="D12" s="30" t="s">
        <v>58</v>
      </c>
      <c r="E12" s="30" t="s">
        <v>69</v>
      </c>
      <c r="F12" s="30" t="s">
        <v>70</v>
      </c>
      <c r="G12" s="31">
        <v>1840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2">
        <f t="shared" si="0"/>
        <v>0</v>
      </c>
    </row>
    <row r="13" spans="2:44" s="13" customFormat="1" x14ac:dyDescent="0.25">
      <c r="B13" s="30" t="s">
        <v>14</v>
      </c>
      <c r="C13" s="30" t="s">
        <v>15</v>
      </c>
      <c r="D13" s="30" t="s">
        <v>58</v>
      </c>
      <c r="E13" s="30" t="s">
        <v>71</v>
      </c>
      <c r="F13" s="30" t="s">
        <v>72</v>
      </c>
      <c r="G13" s="31">
        <v>1690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>
        <v>2</v>
      </c>
      <c r="V13" s="17">
        <v>3</v>
      </c>
      <c r="W13" s="17">
        <v>3</v>
      </c>
      <c r="X13" s="17">
        <v>3</v>
      </c>
      <c r="Y13" s="17">
        <v>3</v>
      </c>
      <c r="Z13" s="17">
        <v>3</v>
      </c>
      <c r="AA13" s="17">
        <v>3</v>
      </c>
      <c r="AB13" s="17">
        <v>2</v>
      </c>
      <c r="AC13" s="17">
        <v>3</v>
      </c>
      <c r="AD13" s="17">
        <v>3</v>
      </c>
      <c r="AE13" s="17">
        <v>3</v>
      </c>
      <c r="AF13" s="17">
        <v>3</v>
      </c>
      <c r="AG13" s="17">
        <v>3</v>
      </c>
      <c r="AH13" s="17">
        <v>3</v>
      </c>
      <c r="AI13" s="17"/>
      <c r="AJ13" s="17"/>
      <c r="AK13" s="17"/>
      <c r="AL13" s="17"/>
      <c r="AM13" s="17"/>
      <c r="AN13" s="17"/>
      <c r="AO13" s="17"/>
      <c r="AP13" s="17"/>
      <c r="AQ13" s="12">
        <f t="shared" si="0"/>
        <v>67600</v>
      </c>
    </row>
    <row r="14" spans="2:44" s="13" customFormat="1" x14ac:dyDescent="0.25">
      <c r="B14" s="26" t="s">
        <v>14</v>
      </c>
      <c r="C14" s="26" t="s">
        <v>15</v>
      </c>
      <c r="D14" s="26" t="s">
        <v>58</v>
      </c>
      <c r="E14" s="26" t="s">
        <v>73</v>
      </c>
      <c r="F14" s="26" t="s">
        <v>74</v>
      </c>
      <c r="G14" s="28">
        <v>1840</v>
      </c>
      <c r="H14" s="17"/>
      <c r="I14" s="17">
        <v>3</v>
      </c>
      <c r="J14" s="17">
        <v>3</v>
      </c>
      <c r="K14" s="17">
        <v>3</v>
      </c>
      <c r="L14" s="17">
        <v>3</v>
      </c>
      <c r="M14" s="17">
        <v>3</v>
      </c>
      <c r="N14" s="17">
        <v>2</v>
      </c>
      <c r="O14" s="17">
        <v>3</v>
      </c>
      <c r="P14" s="17">
        <v>3</v>
      </c>
      <c r="Q14" s="17">
        <v>3</v>
      </c>
      <c r="R14" s="17">
        <v>3</v>
      </c>
      <c r="S14" s="17">
        <v>3</v>
      </c>
      <c r="T14" s="17">
        <v>3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2">
        <f t="shared" si="0"/>
        <v>64400</v>
      </c>
    </row>
    <row r="15" spans="2:44" s="13" customFormat="1" hidden="1" x14ac:dyDescent="0.25">
      <c r="B15" s="30" t="s">
        <v>14</v>
      </c>
      <c r="C15" s="30" t="s">
        <v>15</v>
      </c>
      <c r="D15" s="30" t="s">
        <v>41</v>
      </c>
      <c r="E15" s="30" t="s">
        <v>17</v>
      </c>
      <c r="F15" s="30" t="s">
        <v>18</v>
      </c>
      <c r="G15" s="31">
        <v>5850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2">
        <f t="shared" si="0"/>
        <v>0</v>
      </c>
    </row>
    <row r="16" spans="2:44" s="13" customFormat="1" hidden="1" x14ac:dyDescent="0.25">
      <c r="B16" s="30" t="s">
        <v>14</v>
      </c>
      <c r="C16" s="30" t="s">
        <v>15</v>
      </c>
      <c r="D16" s="30" t="s">
        <v>41</v>
      </c>
      <c r="E16" s="30" t="s">
        <v>19</v>
      </c>
      <c r="F16" s="30" t="s">
        <v>20</v>
      </c>
      <c r="G16" s="31">
        <v>5850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2">
        <f t="shared" si="0"/>
        <v>0</v>
      </c>
    </row>
    <row r="17" spans="2:43" s="13" customFormat="1" hidden="1" x14ac:dyDescent="0.25">
      <c r="B17" s="30" t="s">
        <v>14</v>
      </c>
      <c r="C17" s="30" t="s">
        <v>15</v>
      </c>
      <c r="D17" s="30" t="s">
        <v>41</v>
      </c>
      <c r="E17" s="30" t="s">
        <v>21</v>
      </c>
      <c r="F17" s="30" t="s">
        <v>22</v>
      </c>
      <c r="G17" s="31">
        <v>5850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2">
        <f t="shared" si="0"/>
        <v>0</v>
      </c>
    </row>
    <row r="18" spans="2:43" s="13" customFormat="1" hidden="1" x14ac:dyDescent="0.25">
      <c r="B18" s="30" t="s">
        <v>14</v>
      </c>
      <c r="C18" s="30" t="s">
        <v>15</v>
      </c>
      <c r="D18" s="30" t="s">
        <v>41</v>
      </c>
      <c r="E18" s="30" t="s">
        <v>35</v>
      </c>
      <c r="F18" s="30" t="s">
        <v>36</v>
      </c>
      <c r="G18" s="31">
        <v>2700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2">
        <f t="shared" si="0"/>
        <v>0</v>
      </c>
    </row>
    <row r="19" spans="2:43" s="13" customFormat="1" hidden="1" x14ac:dyDescent="0.25">
      <c r="B19" s="30" t="s">
        <v>14</v>
      </c>
      <c r="C19" s="30" t="s">
        <v>15</v>
      </c>
      <c r="D19" s="30" t="s">
        <v>41</v>
      </c>
      <c r="E19" s="30" t="s">
        <v>37</v>
      </c>
      <c r="F19" s="30" t="s">
        <v>38</v>
      </c>
      <c r="G19" s="31">
        <v>2700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2">
        <f t="shared" si="0"/>
        <v>0</v>
      </c>
    </row>
    <row r="20" spans="2:43" s="13" customFormat="1" hidden="1" x14ac:dyDescent="0.25">
      <c r="B20" s="30" t="s">
        <v>14</v>
      </c>
      <c r="C20" s="30" t="s">
        <v>15</v>
      </c>
      <c r="D20" s="30" t="s">
        <v>41</v>
      </c>
      <c r="E20" s="30" t="s">
        <v>39</v>
      </c>
      <c r="F20" s="30" t="s">
        <v>40</v>
      </c>
      <c r="G20" s="31">
        <v>2700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2">
        <f t="shared" si="0"/>
        <v>0</v>
      </c>
    </row>
    <row r="21" spans="2:43" s="13" customFormat="1" hidden="1" x14ac:dyDescent="0.25">
      <c r="B21" s="30" t="s">
        <v>14</v>
      </c>
      <c r="C21" s="30" t="s">
        <v>15</v>
      </c>
      <c r="D21" s="30" t="s">
        <v>41</v>
      </c>
      <c r="E21" s="30" t="s">
        <v>42</v>
      </c>
      <c r="F21" s="30" t="s">
        <v>43</v>
      </c>
      <c r="G21" s="31">
        <v>2025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2">
        <f t="shared" si="0"/>
        <v>0</v>
      </c>
    </row>
    <row r="22" spans="2:43" s="13" customFormat="1" hidden="1" x14ac:dyDescent="0.25">
      <c r="B22" s="30" t="s">
        <v>14</v>
      </c>
      <c r="C22" s="30" t="s">
        <v>15</v>
      </c>
      <c r="D22" s="30" t="s">
        <v>41</v>
      </c>
      <c r="E22" s="30" t="s">
        <v>44</v>
      </c>
      <c r="F22" s="30" t="s">
        <v>45</v>
      </c>
      <c r="G22" s="31">
        <v>2025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2">
        <f t="shared" si="0"/>
        <v>0</v>
      </c>
    </row>
    <row r="23" spans="2:43" s="13" customFormat="1" hidden="1" x14ac:dyDescent="0.25">
      <c r="B23" s="30" t="s">
        <v>14</v>
      </c>
      <c r="C23" s="30" t="s">
        <v>15</v>
      </c>
      <c r="D23" s="30" t="s">
        <v>41</v>
      </c>
      <c r="E23" s="30" t="s">
        <v>46</v>
      </c>
      <c r="F23" s="30" t="s">
        <v>47</v>
      </c>
      <c r="G23" s="31">
        <v>2025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2">
        <f t="shared" si="0"/>
        <v>0</v>
      </c>
    </row>
    <row r="24" spans="2:43" s="13" customFormat="1" hidden="1" x14ac:dyDescent="0.25">
      <c r="B24" s="30" t="s">
        <v>14</v>
      </c>
      <c r="C24" s="30" t="s">
        <v>15</v>
      </c>
      <c r="D24" s="30" t="s">
        <v>41</v>
      </c>
      <c r="E24" s="30" t="s">
        <v>48</v>
      </c>
      <c r="F24" s="30" t="s">
        <v>49</v>
      </c>
      <c r="G24" s="31">
        <v>1150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2">
        <f t="shared" si="0"/>
        <v>0</v>
      </c>
    </row>
    <row r="25" spans="2:43" s="13" customFormat="1" hidden="1" x14ac:dyDescent="0.25">
      <c r="B25" s="30" t="s">
        <v>14</v>
      </c>
      <c r="C25" s="30" t="s">
        <v>15</v>
      </c>
      <c r="D25" s="30" t="s">
        <v>41</v>
      </c>
      <c r="E25" s="30" t="s">
        <v>50</v>
      </c>
      <c r="F25" s="30" t="s">
        <v>51</v>
      </c>
      <c r="G25" s="31">
        <v>1150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2">
        <f t="shared" si="0"/>
        <v>0</v>
      </c>
    </row>
    <row r="26" spans="2:43" s="13" customFormat="1" hidden="1" x14ac:dyDescent="0.25">
      <c r="B26" s="30" t="s">
        <v>14</v>
      </c>
      <c r="C26" s="30" t="s">
        <v>15</v>
      </c>
      <c r="D26" s="30" t="s">
        <v>41</v>
      </c>
      <c r="E26" s="30" t="s">
        <v>52</v>
      </c>
      <c r="F26" s="30" t="s">
        <v>53</v>
      </c>
      <c r="G26" s="31">
        <v>1150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2">
        <f t="shared" si="0"/>
        <v>0</v>
      </c>
    </row>
    <row r="27" spans="2:43" s="13" customFormat="1" hidden="1" x14ac:dyDescent="0.25">
      <c r="B27" s="30" t="s">
        <v>14</v>
      </c>
      <c r="C27" s="30" t="s">
        <v>15</v>
      </c>
      <c r="D27" s="30" t="s">
        <v>41</v>
      </c>
      <c r="E27" s="30" t="s">
        <v>27</v>
      </c>
      <c r="F27" s="30" t="s">
        <v>28</v>
      </c>
      <c r="G27" s="31">
        <v>1150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2">
        <f t="shared" si="0"/>
        <v>0</v>
      </c>
    </row>
    <row r="28" spans="2:43" s="13" customFormat="1" hidden="1" x14ac:dyDescent="0.25">
      <c r="B28" s="30" t="s">
        <v>14</v>
      </c>
      <c r="C28" s="30" t="s">
        <v>15</v>
      </c>
      <c r="D28" s="30" t="s">
        <v>41</v>
      </c>
      <c r="E28" s="30" t="s">
        <v>29</v>
      </c>
      <c r="F28" s="30" t="s">
        <v>30</v>
      </c>
      <c r="G28" s="31">
        <v>810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2">
        <f t="shared" si="0"/>
        <v>0</v>
      </c>
    </row>
    <row r="29" spans="2:43" s="13" customFormat="1" hidden="1" x14ac:dyDescent="0.25">
      <c r="B29" s="30" t="s">
        <v>14</v>
      </c>
      <c r="C29" s="30" t="s">
        <v>15</v>
      </c>
      <c r="D29" s="30" t="s">
        <v>41</v>
      </c>
      <c r="E29" s="30" t="s">
        <v>31</v>
      </c>
      <c r="F29" s="30" t="s">
        <v>32</v>
      </c>
      <c r="G29" s="31">
        <v>810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2">
        <f t="shared" si="0"/>
        <v>0</v>
      </c>
    </row>
    <row r="30" spans="2:43" s="13" customFormat="1" hidden="1" x14ac:dyDescent="0.25">
      <c r="B30" s="30" t="s">
        <v>14</v>
      </c>
      <c r="C30" s="30" t="s">
        <v>15</v>
      </c>
      <c r="D30" s="30" t="s">
        <v>41</v>
      </c>
      <c r="E30" s="30" t="s">
        <v>33</v>
      </c>
      <c r="F30" s="30" t="s">
        <v>34</v>
      </c>
      <c r="G30" s="31">
        <v>810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2">
        <f t="shared" si="0"/>
        <v>0</v>
      </c>
    </row>
    <row r="31" spans="2:43" s="13" customFormat="1" x14ac:dyDescent="0.25">
      <c r="B31" s="30" t="s">
        <v>14</v>
      </c>
      <c r="C31" s="30" t="s">
        <v>15</v>
      </c>
      <c r="D31" s="30" t="s">
        <v>41</v>
      </c>
      <c r="E31" s="30" t="s">
        <v>54</v>
      </c>
      <c r="F31" s="30" t="s">
        <v>55</v>
      </c>
      <c r="G31" s="31">
        <v>2880</v>
      </c>
      <c r="H31" s="17"/>
      <c r="I31" s="17">
        <v>2</v>
      </c>
      <c r="J31" s="17">
        <v>2</v>
      </c>
      <c r="K31" s="17">
        <v>2</v>
      </c>
      <c r="L31" s="17">
        <v>2</v>
      </c>
      <c r="M31" s="17">
        <v>2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2">
        <f t="shared" si="0"/>
        <v>28800</v>
      </c>
    </row>
    <row r="32" spans="2:43" s="13" customFormat="1" x14ac:dyDescent="0.25">
      <c r="B32" s="30" t="s">
        <v>14</v>
      </c>
      <c r="C32" s="30" t="s">
        <v>15</v>
      </c>
      <c r="D32" s="30" t="s">
        <v>41</v>
      </c>
      <c r="E32" s="30" t="s">
        <v>56</v>
      </c>
      <c r="F32" s="30" t="s">
        <v>57</v>
      </c>
      <c r="G32" s="31">
        <v>2880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>
        <v>2</v>
      </c>
      <c r="S32" s="17">
        <v>2</v>
      </c>
      <c r="T32" s="17">
        <v>2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2">
        <f t="shared" si="0"/>
        <v>17280</v>
      </c>
    </row>
    <row r="33" spans="2:44" s="13" customFormat="1" x14ac:dyDescent="0.25">
      <c r="B33" s="30" t="s">
        <v>14</v>
      </c>
      <c r="C33" s="30" t="s">
        <v>15</v>
      </c>
      <c r="D33" s="30" t="s">
        <v>41</v>
      </c>
      <c r="E33" s="30" t="s">
        <v>56</v>
      </c>
      <c r="F33" s="30" t="s">
        <v>287</v>
      </c>
      <c r="G33" s="31">
        <v>2880</v>
      </c>
      <c r="H33" s="17"/>
      <c r="I33" s="17"/>
      <c r="J33" s="17"/>
      <c r="K33" s="17"/>
      <c r="L33" s="17"/>
      <c r="M33" s="17"/>
      <c r="N33" s="17"/>
      <c r="O33" s="17"/>
      <c r="P33" s="17">
        <v>2</v>
      </c>
      <c r="Q33" s="17">
        <v>2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2">
        <f t="shared" si="0"/>
        <v>11520</v>
      </c>
    </row>
    <row r="34" spans="2:44" s="13" customFormat="1" hidden="1" x14ac:dyDescent="0.25">
      <c r="B34" s="26" t="s">
        <v>14</v>
      </c>
      <c r="C34" s="26" t="s">
        <v>15</v>
      </c>
      <c r="D34" s="26" t="s">
        <v>41</v>
      </c>
      <c r="E34" s="26"/>
      <c r="F34" s="26" t="s">
        <v>311</v>
      </c>
      <c r="G34" s="28">
        <v>2880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2">
        <f t="shared" si="0"/>
        <v>0</v>
      </c>
    </row>
    <row r="35" spans="2:44" s="13" customFormat="1" hidden="1" x14ac:dyDescent="0.25">
      <c r="B35" s="26" t="s">
        <v>14</v>
      </c>
      <c r="C35" s="26" t="s">
        <v>15</v>
      </c>
      <c r="D35" s="26" t="s">
        <v>41</v>
      </c>
      <c r="E35" s="26"/>
      <c r="F35" s="26" t="s">
        <v>312</v>
      </c>
      <c r="G35" s="28">
        <v>2880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2">
        <f t="shared" si="0"/>
        <v>0</v>
      </c>
    </row>
    <row r="36" spans="2:44" s="13" customFormat="1" x14ac:dyDescent="0.25">
      <c r="B36" s="26" t="s">
        <v>14</v>
      </c>
      <c r="C36" s="26" t="s">
        <v>15</v>
      </c>
      <c r="D36" s="26" t="s">
        <v>41</v>
      </c>
      <c r="E36" s="26" t="s">
        <v>317</v>
      </c>
      <c r="F36" s="26" t="s">
        <v>304</v>
      </c>
      <c r="G36" s="28">
        <f>200*8</f>
        <v>1600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>
        <v>3</v>
      </c>
      <c r="X36" s="17">
        <v>3</v>
      </c>
      <c r="Y36" s="17">
        <v>3</v>
      </c>
      <c r="Z36" s="17">
        <v>3</v>
      </c>
      <c r="AA36" s="17">
        <v>3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2">
        <f t="shared" si="0"/>
        <v>24000</v>
      </c>
    </row>
    <row r="37" spans="2:44" s="13" customFormat="1" x14ac:dyDescent="0.25">
      <c r="B37" s="26" t="s">
        <v>14</v>
      </c>
      <c r="C37" s="26" t="s">
        <v>15</v>
      </c>
      <c r="D37" s="26" t="s">
        <v>41</v>
      </c>
      <c r="E37" s="26" t="s">
        <v>318</v>
      </c>
      <c r="F37" s="26" t="s">
        <v>315</v>
      </c>
      <c r="G37" s="28">
        <v>2025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>
        <v>3</v>
      </c>
      <c r="AE37" s="17">
        <v>3</v>
      </c>
      <c r="AF37" s="17">
        <v>3</v>
      </c>
      <c r="AG37" s="17">
        <v>3</v>
      </c>
      <c r="AH37" s="17">
        <v>3</v>
      </c>
      <c r="AI37" s="17"/>
      <c r="AJ37" s="17"/>
      <c r="AK37" s="17">
        <v>3</v>
      </c>
      <c r="AL37" s="17">
        <v>3</v>
      </c>
      <c r="AM37" s="17">
        <v>3</v>
      </c>
      <c r="AN37" s="17">
        <v>3</v>
      </c>
      <c r="AO37" s="17">
        <v>3</v>
      </c>
      <c r="AP37" s="17"/>
      <c r="AQ37" s="12">
        <f t="shared" si="0"/>
        <v>60750</v>
      </c>
    </row>
    <row r="38" spans="2:44" s="13" customFormat="1" ht="15.75" customHeight="1" x14ac:dyDescent="0.25">
      <c r="B38" s="30" t="s">
        <v>143</v>
      </c>
      <c r="C38" s="30" t="s">
        <v>15</v>
      </c>
      <c r="D38" s="30" t="s">
        <v>181</v>
      </c>
      <c r="E38" s="30" t="s">
        <v>145</v>
      </c>
      <c r="F38" s="30" t="s">
        <v>146</v>
      </c>
      <c r="G38" s="31">
        <v>6250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>
        <v>3</v>
      </c>
      <c r="X38" s="17">
        <v>3</v>
      </c>
      <c r="Y38" s="17">
        <v>3</v>
      </c>
      <c r="Z38" s="17"/>
      <c r="AA38" s="17"/>
      <c r="AB38" s="17"/>
      <c r="AC38" s="17"/>
      <c r="AD38" s="17">
        <v>3</v>
      </c>
      <c r="AE38" s="17">
        <v>3</v>
      </c>
      <c r="AF38" s="17">
        <v>3</v>
      </c>
      <c r="AG38" s="17"/>
      <c r="AH38" s="17"/>
      <c r="AI38" s="17"/>
      <c r="AJ38" s="17"/>
      <c r="AK38" s="17">
        <v>3</v>
      </c>
      <c r="AL38" s="17">
        <v>3</v>
      </c>
      <c r="AM38" s="17">
        <v>3</v>
      </c>
      <c r="AN38" s="17"/>
      <c r="AO38" s="17"/>
      <c r="AP38" s="17"/>
      <c r="AQ38" s="12">
        <f t="shared" si="0"/>
        <v>168750</v>
      </c>
    </row>
    <row r="39" spans="2:44" s="13" customFormat="1" x14ac:dyDescent="0.25">
      <c r="B39" s="30" t="s">
        <v>143</v>
      </c>
      <c r="C39" s="30" t="s">
        <v>15</v>
      </c>
      <c r="D39" s="30" t="s">
        <v>181</v>
      </c>
      <c r="E39" s="30" t="s">
        <v>151</v>
      </c>
      <c r="F39" s="30" t="s">
        <v>152</v>
      </c>
      <c r="G39" s="31">
        <v>1250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>
        <v>3</v>
      </c>
      <c r="AA39" s="17">
        <v>3</v>
      </c>
      <c r="AB39" s="17"/>
      <c r="AC39" s="17"/>
      <c r="AD39" s="17"/>
      <c r="AE39" s="17"/>
      <c r="AF39" s="17"/>
      <c r="AG39" s="17">
        <v>3</v>
      </c>
      <c r="AH39" s="17">
        <v>3</v>
      </c>
      <c r="AI39" s="17"/>
      <c r="AJ39" s="17"/>
      <c r="AK39" s="17"/>
      <c r="AL39" s="17"/>
      <c r="AM39" s="17"/>
      <c r="AN39" s="17">
        <v>2</v>
      </c>
      <c r="AO39" s="17">
        <v>2</v>
      </c>
      <c r="AP39" s="17"/>
      <c r="AQ39" s="12">
        <f t="shared" si="0"/>
        <v>20000</v>
      </c>
    </row>
    <row r="40" spans="2:44" s="13" customFormat="1" hidden="1" x14ac:dyDescent="0.25">
      <c r="B40" s="11" t="s">
        <v>143</v>
      </c>
      <c r="C40" s="11" t="s">
        <v>15</v>
      </c>
      <c r="D40" s="11" t="s">
        <v>181</v>
      </c>
      <c r="E40" s="11" t="s">
        <v>147</v>
      </c>
      <c r="F40" s="11" t="s">
        <v>148</v>
      </c>
      <c r="G40" s="29">
        <v>4100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2">
        <f t="shared" si="0"/>
        <v>0</v>
      </c>
    </row>
    <row r="41" spans="2:44" s="13" customFormat="1" hidden="1" x14ac:dyDescent="0.25">
      <c r="B41" s="11" t="s">
        <v>143</v>
      </c>
      <c r="C41" s="11" t="s">
        <v>15</v>
      </c>
      <c r="D41" s="11" t="s">
        <v>181</v>
      </c>
      <c r="E41" s="11" t="s">
        <v>149</v>
      </c>
      <c r="F41" s="11" t="s">
        <v>150</v>
      </c>
      <c r="G41" s="29">
        <v>3130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2">
        <f t="shared" si="0"/>
        <v>0</v>
      </c>
      <c r="AR41" s="23"/>
    </row>
    <row r="42" spans="2:44" s="13" customFormat="1" hidden="1" x14ac:dyDescent="0.25">
      <c r="B42" s="26" t="s">
        <v>143</v>
      </c>
      <c r="C42" s="26" t="s">
        <v>15</v>
      </c>
      <c r="D42" s="26" t="s">
        <v>181</v>
      </c>
      <c r="E42" s="26" t="s">
        <v>182</v>
      </c>
      <c r="F42" s="26" t="s">
        <v>308</v>
      </c>
      <c r="G42" s="28">
        <v>2000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2">
        <f t="shared" si="0"/>
        <v>0</v>
      </c>
      <c r="AR42" s="23"/>
    </row>
    <row r="43" spans="2:44" s="13" customFormat="1" x14ac:dyDescent="0.25">
      <c r="B43" s="26" t="s">
        <v>143</v>
      </c>
      <c r="C43" s="26" t="s">
        <v>15</v>
      </c>
      <c r="D43" s="26" t="s">
        <v>181</v>
      </c>
      <c r="E43" s="26" t="s">
        <v>183</v>
      </c>
      <c r="F43" s="26" t="s">
        <v>309</v>
      </c>
      <c r="G43" s="28">
        <v>2000</v>
      </c>
      <c r="H43" s="17"/>
      <c r="I43" s="17"/>
      <c r="J43" s="17"/>
      <c r="K43" s="17"/>
      <c r="L43" s="17"/>
      <c r="M43" s="17"/>
      <c r="N43" s="17"/>
      <c r="O43" s="17"/>
      <c r="P43" s="17"/>
      <c r="Q43" s="17">
        <v>1</v>
      </c>
      <c r="R43" s="17">
        <v>3</v>
      </c>
      <c r="S43" s="17">
        <v>3</v>
      </c>
      <c r="T43" s="17">
        <v>3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2">
        <f t="shared" si="0"/>
        <v>20000</v>
      </c>
      <c r="AR43" s="23"/>
    </row>
    <row r="44" spans="2:44" s="13" customFormat="1" x14ac:dyDescent="0.25">
      <c r="B44" s="26" t="s">
        <v>143</v>
      </c>
      <c r="C44" s="26" t="s">
        <v>15</v>
      </c>
      <c r="D44" s="26" t="s">
        <v>181</v>
      </c>
      <c r="E44" s="26" t="s">
        <v>184</v>
      </c>
      <c r="F44" s="26" t="s">
        <v>310</v>
      </c>
      <c r="G44" s="28">
        <v>2000</v>
      </c>
      <c r="H44" s="17"/>
      <c r="I44" s="17">
        <v>3</v>
      </c>
      <c r="J44" s="17">
        <v>3</v>
      </c>
      <c r="K44" s="17">
        <v>3</v>
      </c>
      <c r="L44" s="17">
        <v>3</v>
      </c>
      <c r="M44" s="17">
        <v>3</v>
      </c>
      <c r="N44" s="17"/>
      <c r="O44" s="17"/>
      <c r="P44" s="17">
        <v>3</v>
      </c>
      <c r="Q44" s="17">
        <v>2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2">
        <f t="shared" si="0"/>
        <v>40000</v>
      </c>
    </row>
    <row r="45" spans="2:44" s="13" customFormat="1" hidden="1" x14ac:dyDescent="0.25">
      <c r="B45" s="11" t="s">
        <v>143</v>
      </c>
      <c r="C45" s="11" t="s">
        <v>15</v>
      </c>
      <c r="D45" s="11" t="s">
        <v>181</v>
      </c>
      <c r="E45" s="11" t="s">
        <v>153</v>
      </c>
      <c r="F45" s="11" t="s">
        <v>154</v>
      </c>
      <c r="G45" s="29">
        <v>6250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2">
        <f t="shared" si="0"/>
        <v>0</v>
      </c>
    </row>
    <row r="46" spans="2:44" s="13" customFormat="1" hidden="1" x14ac:dyDescent="0.25">
      <c r="B46" s="11" t="s">
        <v>143</v>
      </c>
      <c r="C46" s="11" t="s">
        <v>15</v>
      </c>
      <c r="D46" s="11" t="s">
        <v>181</v>
      </c>
      <c r="E46" s="11" t="s">
        <v>155</v>
      </c>
      <c r="F46" s="11" t="s">
        <v>156</v>
      </c>
      <c r="G46" s="29">
        <v>6250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2">
        <f t="shared" si="0"/>
        <v>0</v>
      </c>
    </row>
    <row r="47" spans="2:44" s="13" customFormat="1" hidden="1" x14ac:dyDescent="0.25">
      <c r="B47" s="11" t="s">
        <v>143</v>
      </c>
      <c r="C47" s="11" t="s">
        <v>15</v>
      </c>
      <c r="D47" s="11" t="s">
        <v>181</v>
      </c>
      <c r="E47" s="11" t="s">
        <v>155</v>
      </c>
      <c r="F47" s="11" t="s">
        <v>157</v>
      </c>
      <c r="G47" s="29">
        <v>6250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2">
        <f t="shared" si="0"/>
        <v>0</v>
      </c>
    </row>
    <row r="48" spans="2:44" s="13" customFormat="1" hidden="1" x14ac:dyDescent="0.25">
      <c r="B48" s="11" t="s">
        <v>143</v>
      </c>
      <c r="C48" s="11" t="s">
        <v>15</v>
      </c>
      <c r="D48" s="11" t="s">
        <v>181</v>
      </c>
      <c r="E48" s="11" t="s">
        <v>158</v>
      </c>
      <c r="F48" s="11" t="s">
        <v>159</v>
      </c>
      <c r="G48" s="29">
        <v>6250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2">
        <f t="shared" si="0"/>
        <v>0</v>
      </c>
      <c r="AR48" s="18"/>
    </row>
    <row r="49" spans="2:44" s="13" customFormat="1" hidden="1" x14ac:dyDescent="0.25">
      <c r="B49" s="11" t="s">
        <v>143</v>
      </c>
      <c r="C49" s="11" t="s">
        <v>15</v>
      </c>
      <c r="D49" s="11" t="s">
        <v>181</v>
      </c>
      <c r="E49" s="11" t="s">
        <v>160</v>
      </c>
      <c r="F49" s="11" t="s">
        <v>161</v>
      </c>
      <c r="G49" s="29">
        <v>3130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2">
        <f t="shared" si="0"/>
        <v>0</v>
      </c>
    </row>
    <row r="50" spans="2:44" s="13" customFormat="1" hidden="1" x14ac:dyDescent="0.25">
      <c r="B50" s="11" t="s">
        <v>143</v>
      </c>
      <c r="C50" s="11" t="s">
        <v>15</v>
      </c>
      <c r="D50" s="11" t="s">
        <v>181</v>
      </c>
      <c r="E50" s="11" t="s">
        <v>162</v>
      </c>
      <c r="F50" s="11" t="s">
        <v>163</v>
      </c>
      <c r="G50" s="29">
        <v>3130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2">
        <f t="shared" si="0"/>
        <v>0</v>
      </c>
    </row>
    <row r="51" spans="2:44" s="13" customFormat="1" hidden="1" x14ac:dyDescent="0.25">
      <c r="B51" s="11" t="s">
        <v>143</v>
      </c>
      <c r="C51" s="11" t="s">
        <v>15</v>
      </c>
      <c r="D51" s="11" t="s">
        <v>181</v>
      </c>
      <c r="E51" s="11" t="s">
        <v>164</v>
      </c>
      <c r="F51" s="11" t="s">
        <v>165</v>
      </c>
      <c r="G51" s="29">
        <v>3130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2">
        <f t="shared" si="0"/>
        <v>0</v>
      </c>
    </row>
    <row r="52" spans="2:44" s="13" customFormat="1" hidden="1" x14ac:dyDescent="0.25">
      <c r="B52" s="11" t="s">
        <v>143</v>
      </c>
      <c r="C52" s="11" t="s">
        <v>15</v>
      </c>
      <c r="D52" s="11" t="s">
        <v>181</v>
      </c>
      <c r="E52" s="11" t="s">
        <v>166</v>
      </c>
      <c r="F52" s="11" t="s">
        <v>167</v>
      </c>
      <c r="G52" s="29">
        <v>3130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2">
        <f t="shared" si="0"/>
        <v>0</v>
      </c>
    </row>
    <row r="53" spans="2:44" s="13" customFormat="1" hidden="1" x14ac:dyDescent="0.25">
      <c r="B53" s="11" t="s">
        <v>143</v>
      </c>
      <c r="C53" s="11" t="s">
        <v>15</v>
      </c>
      <c r="D53" s="11" t="s">
        <v>181</v>
      </c>
      <c r="E53" s="11" t="s">
        <v>185</v>
      </c>
      <c r="F53" s="11" t="s">
        <v>186</v>
      </c>
      <c r="G53" s="29">
        <v>2000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2">
        <f t="shared" si="0"/>
        <v>0</v>
      </c>
    </row>
    <row r="54" spans="2:44" s="13" customFormat="1" hidden="1" x14ac:dyDescent="0.25">
      <c r="B54" s="11" t="s">
        <v>143</v>
      </c>
      <c r="C54" s="11" t="s">
        <v>15</v>
      </c>
      <c r="D54" s="11" t="s">
        <v>181</v>
      </c>
      <c r="E54" s="11" t="s">
        <v>187</v>
      </c>
      <c r="F54" s="11" t="s">
        <v>188</v>
      </c>
      <c r="G54" s="29">
        <v>2000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2">
        <f t="shared" si="0"/>
        <v>0</v>
      </c>
      <c r="AR54" s="18"/>
    </row>
    <row r="55" spans="2:44" s="13" customFormat="1" hidden="1" x14ac:dyDescent="0.25">
      <c r="B55" s="11" t="s">
        <v>143</v>
      </c>
      <c r="C55" s="11" t="s">
        <v>15</v>
      </c>
      <c r="D55" s="11" t="s">
        <v>181</v>
      </c>
      <c r="E55" s="11" t="s">
        <v>189</v>
      </c>
      <c r="F55" s="11" t="s">
        <v>190</v>
      </c>
      <c r="G55" s="29">
        <v>2000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2">
        <f t="shared" si="0"/>
        <v>0</v>
      </c>
    </row>
    <row r="56" spans="2:44" s="13" customFormat="1" hidden="1" x14ac:dyDescent="0.25">
      <c r="B56" s="11" t="s">
        <v>143</v>
      </c>
      <c r="C56" s="11" t="s">
        <v>15</v>
      </c>
      <c r="D56" s="11" t="s">
        <v>181</v>
      </c>
      <c r="E56" s="11" t="s">
        <v>191</v>
      </c>
      <c r="F56" s="11" t="s">
        <v>192</v>
      </c>
      <c r="G56" s="29">
        <v>2000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2">
        <f t="shared" si="0"/>
        <v>0</v>
      </c>
    </row>
    <row r="57" spans="2:44" s="13" customFormat="1" hidden="1" x14ac:dyDescent="0.25">
      <c r="B57" s="11" t="s">
        <v>143</v>
      </c>
      <c r="C57" s="11" t="s">
        <v>15</v>
      </c>
      <c r="D57" s="11" t="s">
        <v>181</v>
      </c>
      <c r="E57" s="11" t="s">
        <v>193</v>
      </c>
      <c r="F57" s="11" t="s">
        <v>194</v>
      </c>
      <c r="G57" s="29">
        <v>2000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2">
        <f t="shared" si="0"/>
        <v>0</v>
      </c>
    </row>
    <row r="58" spans="2:44" s="13" customFormat="1" hidden="1" x14ac:dyDescent="0.25">
      <c r="B58" s="11" t="s">
        <v>143</v>
      </c>
      <c r="C58" s="11" t="s">
        <v>15</v>
      </c>
      <c r="D58" s="11" t="s">
        <v>181</v>
      </c>
      <c r="E58" s="11" t="s">
        <v>195</v>
      </c>
      <c r="F58" s="11" t="s">
        <v>196</v>
      </c>
      <c r="G58" s="29">
        <v>1250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2">
        <f t="shared" si="0"/>
        <v>0</v>
      </c>
    </row>
    <row r="59" spans="2:44" s="13" customFormat="1" hidden="1" x14ac:dyDescent="0.25">
      <c r="B59" s="11" t="s">
        <v>143</v>
      </c>
      <c r="C59" s="11" t="s">
        <v>15</v>
      </c>
      <c r="D59" s="11" t="s">
        <v>181</v>
      </c>
      <c r="E59" s="11" t="s">
        <v>197</v>
      </c>
      <c r="F59" s="11" t="s">
        <v>198</v>
      </c>
      <c r="G59" s="29">
        <v>1250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2">
        <f t="shared" si="0"/>
        <v>0</v>
      </c>
    </row>
    <row r="60" spans="2:44" s="13" customFormat="1" x14ac:dyDescent="0.25">
      <c r="B60" s="30" t="s">
        <v>14</v>
      </c>
      <c r="C60" s="30" t="s">
        <v>15</v>
      </c>
      <c r="D60" s="30" t="s">
        <v>16</v>
      </c>
      <c r="E60" s="30" t="s">
        <v>17</v>
      </c>
      <c r="F60" s="30" t="s">
        <v>18</v>
      </c>
      <c r="G60" s="31">
        <v>4950</v>
      </c>
      <c r="H60" s="17"/>
      <c r="I60" s="17"/>
      <c r="J60" s="17"/>
      <c r="K60" s="17"/>
      <c r="L60" s="17"/>
      <c r="M60" s="17"/>
      <c r="N60" s="17"/>
      <c r="O60" s="17"/>
      <c r="P60" s="17">
        <v>2</v>
      </c>
      <c r="Q60" s="17">
        <v>2</v>
      </c>
      <c r="R60" s="17">
        <v>2</v>
      </c>
      <c r="S60" s="17"/>
      <c r="T60" s="17"/>
      <c r="U60" s="17"/>
      <c r="V60" s="17"/>
      <c r="W60" s="17">
        <v>2</v>
      </c>
      <c r="X60" s="17">
        <v>2</v>
      </c>
      <c r="Y60" s="17">
        <v>2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2">
        <f t="shared" si="0"/>
        <v>59400</v>
      </c>
    </row>
    <row r="61" spans="2:44" s="13" customFormat="1" hidden="1" x14ac:dyDescent="0.25">
      <c r="B61" s="30" t="s">
        <v>14</v>
      </c>
      <c r="C61" s="30" t="s">
        <v>15</v>
      </c>
      <c r="D61" s="30" t="s">
        <v>16</v>
      </c>
      <c r="E61" s="30" t="s">
        <v>19</v>
      </c>
      <c r="F61" s="30" t="s">
        <v>20</v>
      </c>
      <c r="G61" s="31">
        <v>4950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2">
        <f t="shared" si="0"/>
        <v>0</v>
      </c>
    </row>
    <row r="62" spans="2:44" s="13" customFormat="1" hidden="1" x14ac:dyDescent="0.25">
      <c r="B62" s="30" t="s">
        <v>14</v>
      </c>
      <c r="C62" s="30" t="s">
        <v>15</v>
      </c>
      <c r="D62" s="30" t="s">
        <v>16</v>
      </c>
      <c r="E62" s="30" t="s">
        <v>21</v>
      </c>
      <c r="F62" s="30" t="s">
        <v>22</v>
      </c>
      <c r="G62" s="31">
        <v>4950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2">
        <f t="shared" si="0"/>
        <v>0</v>
      </c>
    </row>
    <row r="63" spans="2:44" s="13" customFormat="1" hidden="1" x14ac:dyDescent="0.25">
      <c r="B63" s="30" t="s">
        <v>14</v>
      </c>
      <c r="C63" s="30" t="s">
        <v>15</v>
      </c>
      <c r="D63" s="30" t="s">
        <v>16</v>
      </c>
      <c r="E63" s="30" t="s">
        <v>23</v>
      </c>
      <c r="F63" s="30" t="s">
        <v>24</v>
      </c>
      <c r="G63" s="31">
        <v>4950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2">
        <f t="shared" si="0"/>
        <v>0</v>
      </c>
    </row>
    <row r="64" spans="2:44" s="13" customFormat="1" hidden="1" x14ac:dyDescent="0.25">
      <c r="B64" s="30" t="s">
        <v>14</v>
      </c>
      <c r="C64" s="30" t="s">
        <v>15</v>
      </c>
      <c r="D64" s="30" t="s">
        <v>16</v>
      </c>
      <c r="E64" s="30" t="s">
        <v>25</v>
      </c>
      <c r="F64" s="30" t="s">
        <v>26</v>
      </c>
      <c r="G64" s="31">
        <v>990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2">
        <f t="shared" si="0"/>
        <v>0</v>
      </c>
    </row>
    <row r="65" spans="2:44" s="13" customFormat="1" hidden="1" x14ac:dyDescent="0.25">
      <c r="B65" s="30" t="s">
        <v>14</v>
      </c>
      <c r="C65" s="30" t="s">
        <v>15</v>
      </c>
      <c r="D65" s="30" t="s">
        <v>16</v>
      </c>
      <c r="E65" s="30" t="s">
        <v>27</v>
      </c>
      <c r="F65" s="30" t="s">
        <v>28</v>
      </c>
      <c r="G65" s="31">
        <v>1210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2">
        <f t="shared" si="0"/>
        <v>0</v>
      </c>
    </row>
    <row r="66" spans="2:44" s="13" customFormat="1" x14ac:dyDescent="0.25">
      <c r="B66" s="30" t="s">
        <v>14</v>
      </c>
      <c r="C66" s="30" t="s">
        <v>15</v>
      </c>
      <c r="D66" s="30" t="s">
        <v>16</v>
      </c>
      <c r="E66" s="30" t="s">
        <v>29</v>
      </c>
      <c r="F66" s="30" t="s">
        <v>30</v>
      </c>
      <c r="G66" s="31">
        <v>990</v>
      </c>
      <c r="H66" s="17"/>
      <c r="I66" s="17">
        <v>2</v>
      </c>
      <c r="J66" s="17">
        <v>2</v>
      </c>
      <c r="K66" s="17">
        <v>2</v>
      </c>
      <c r="L66" s="17">
        <v>2</v>
      </c>
      <c r="M66" s="17">
        <v>2</v>
      </c>
      <c r="N66" s="17"/>
      <c r="O66" s="17"/>
      <c r="P66" s="17"/>
      <c r="Q66" s="17"/>
      <c r="R66" s="17"/>
      <c r="S66" s="17">
        <v>2</v>
      </c>
      <c r="T66" s="17">
        <v>2</v>
      </c>
      <c r="U66" s="17"/>
      <c r="V66" s="17"/>
      <c r="W66" s="17"/>
      <c r="X66" s="17"/>
      <c r="Y66" s="17"/>
      <c r="Z66" s="17">
        <v>2</v>
      </c>
      <c r="AA66" s="17">
        <v>2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2">
        <f t="shared" si="0"/>
        <v>17820</v>
      </c>
    </row>
    <row r="67" spans="2:44" s="13" customFormat="1" hidden="1" x14ac:dyDescent="0.25">
      <c r="B67" s="30" t="s">
        <v>14</v>
      </c>
      <c r="C67" s="30" t="s">
        <v>15</v>
      </c>
      <c r="D67" s="30" t="s">
        <v>16</v>
      </c>
      <c r="E67" s="30" t="s">
        <v>31</v>
      </c>
      <c r="F67" s="30" t="s">
        <v>32</v>
      </c>
      <c r="G67" s="31">
        <v>990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2">
        <f t="shared" si="0"/>
        <v>0</v>
      </c>
    </row>
    <row r="68" spans="2:44" s="13" customFormat="1" hidden="1" x14ac:dyDescent="0.25">
      <c r="B68" s="30" t="s">
        <v>14</v>
      </c>
      <c r="C68" s="30" t="s">
        <v>15</v>
      </c>
      <c r="D68" s="30" t="s">
        <v>16</v>
      </c>
      <c r="E68" s="30" t="s">
        <v>33</v>
      </c>
      <c r="F68" s="30" t="s">
        <v>34</v>
      </c>
      <c r="G68" s="31">
        <v>990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2">
        <f t="shared" si="0"/>
        <v>0</v>
      </c>
    </row>
    <row r="69" spans="2:44" s="13" customFormat="1" hidden="1" x14ac:dyDescent="0.25">
      <c r="B69" s="30" t="s">
        <v>14</v>
      </c>
      <c r="C69" s="30" t="s">
        <v>15</v>
      </c>
      <c r="D69" s="30" t="s">
        <v>16</v>
      </c>
      <c r="E69" s="30" t="s">
        <v>35</v>
      </c>
      <c r="F69" s="30" t="s">
        <v>36</v>
      </c>
      <c r="G69" s="31">
        <v>3300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2">
        <f t="shared" si="0"/>
        <v>0</v>
      </c>
    </row>
    <row r="70" spans="2:44" s="13" customFormat="1" hidden="1" x14ac:dyDescent="0.25">
      <c r="B70" s="30" t="s">
        <v>14</v>
      </c>
      <c r="C70" s="30" t="s">
        <v>15</v>
      </c>
      <c r="D70" s="30" t="s">
        <v>16</v>
      </c>
      <c r="E70" s="30" t="s">
        <v>37</v>
      </c>
      <c r="F70" s="30" t="s">
        <v>38</v>
      </c>
      <c r="G70" s="31">
        <v>3300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2">
        <f t="shared" si="0"/>
        <v>0</v>
      </c>
    </row>
    <row r="71" spans="2:44" s="13" customFormat="1" hidden="1" x14ac:dyDescent="0.25">
      <c r="B71" s="30" t="s">
        <v>14</v>
      </c>
      <c r="C71" s="30" t="s">
        <v>15</v>
      </c>
      <c r="D71" s="30" t="s">
        <v>16</v>
      </c>
      <c r="E71" s="30" t="s">
        <v>39</v>
      </c>
      <c r="F71" s="30" t="s">
        <v>40</v>
      </c>
      <c r="G71" s="31">
        <v>3300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2">
        <f t="shared" ref="AQ71:AQ134" si="1">(SUM(H71:AP71)*G71)</f>
        <v>0</v>
      </c>
    </row>
    <row r="72" spans="2:44" s="13" customFormat="1" hidden="1" x14ac:dyDescent="0.25">
      <c r="B72" s="30" t="s">
        <v>14</v>
      </c>
      <c r="C72" s="30" t="s">
        <v>15</v>
      </c>
      <c r="D72" s="30" t="s">
        <v>16</v>
      </c>
      <c r="E72" s="30" t="s">
        <v>54</v>
      </c>
      <c r="F72" s="30" t="s">
        <v>55</v>
      </c>
      <c r="G72" s="31">
        <v>2475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2">
        <f t="shared" si="1"/>
        <v>0</v>
      </c>
    </row>
    <row r="73" spans="2:44" s="13" customFormat="1" hidden="1" x14ac:dyDescent="0.25">
      <c r="B73" s="30" t="s">
        <v>14</v>
      </c>
      <c r="C73" s="30" t="s">
        <v>15</v>
      </c>
      <c r="D73" s="30" t="s">
        <v>16</v>
      </c>
      <c r="E73" s="30" t="s">
        <v>56</v>
      </c>
      <c r="F73" s="30" t="s">
        <v>57</v>
      </c>
      <c r="G73" s="31">
        <v>2475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2">
        <f t="shared" si="1"/>
        <v>0</v>
      </c>
    </row>
    <row r="74" spans="2:44" s="13" customFormat="1" hidden="1" x14ac:dyDescent="0.25">
      <c r="B74" s="30" t="s">
        <v>14</v>
      </c>
      <c r="C74" s="30" t="s">
        <v>15</v>
      </c>
      <c r="D74" s="30" t="s">
        <v>16</v>
      </c>
      <c r="E74" s="30" t="s">
        <v>56</v>
      </c>
      <c r="F74" s="30" t="s">
        <v>287</v>
      </c>
      <c r="G74" s="31">
        <v>2475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2">
        <f t="shared" si="1"/>
        <v>0</v>
      </c>
    </row>
    <row r="75" spans="2:44" s="13" customFormat="1" x14ac:dyDescent="0.25">
      <c r="B75" s="26" t="s">
        <v>14</v>
      </c>
      <c r="C75" s="26" t="s">
        <v>15</v>
      </c>
      <c r="D75" s="26" t="s">
        <v>16</v>
      </c>
      <c r="E75" s="26" t="s">
        <v>325</v>
      </c>
      <c r="F75" s="26" t="s">
        <v>311</v>
      </c>
      <c r="G75" s="28">
        <v>2475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>
        <v>2</v>
      </c>
      <c r="AE75" s="17">
        <v>2</v>
      </c>
      <c r="AF75" s="17">
        <v>2</v>
      </c>
      <c r="AG75" s="17">
        <v>2</v>
      </c>
      <c r="AH75" s="17">
        <v>2</v>
      </c>
      <c r="AI75" s="17"/>
      <c r="AJ75" s="17"/>
      <c r="AK75" s="17">
        <v>2</v>
      </c>
      <c r="AL75" s="17">
        <v>2</v>
      </c>
      <c r="AM75" s="17">
        <v>2</v>
      </c>
      <c r="AN75" s="17">
        <v>2</v>
      </c>
      <c r="AO75" s="17">
        <v>2</v>
      </c>
      <c r="AP75" s="17"/>
      <c r="AQ75" s="12">
        <f t="shared" si="1"/>
        <v>49500</v>
      </c>
    </row>
    <row r="76" spans="2:44" s="13" customFormat="1" hidden="1" x14ac:dyDescent="0.25">
      <c r="B76" s="26" t="s">
        <v>14</v>
      </c>
      <c r="C76" s="26" t="s">
        <v>15</v>
      </c>
      <c r="D76" s="26" t="s">
        <v>16</v>
      </c>
      <c r="E76" s="26"/>
      <c r="F76" s="26" t="s">
        <v>312</v>
      </c>
      <c r="G76" s="28">
        <v>2475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2">
        <f t="shared" si="1"/>
        <v>0</v>
      </c>
    </row>
    <row r="77" spans="2:44" s="13" customFormat="1" x14ac:dyDescent="0.25">
      <c r="B77" s="30" t="s">
        <v>143</v>
      </c>
      <c r="C77" s="30" t="s">
        <v>15</v>
      </c>
      <c r="D77" s="34" t="s">
        <v>168</v>
      </c>
      <c r="E77" s="33" t="s">
        <v>169</v>
      </c>
      <c r="F77" s="33" t="s">
        <v>170</v>
      </c>
      <c r="G77" s="31">
        <v>2175</v>
      </c>
      <c r="H77" s="17"/>
      <c r="I77" s="17">
        <v>2</v>
      </c>
      <c r="J77" s="17">
        <v>2</v>
      </c>
      <c r="K77" s="17">
        <v>2</v>
      </c>
      <c r="L77" s="17">
        <v>2</v>
      </c>
      <c r="M77" s="17">
        <v>2</v>
      </c>
      <c r="N77" s="17"/>
      <c r="O77" s="17"/>
      <c r="P77" s="17">
        <v>2</v>
      </c>
      <c r="Q77" s="17">
        <v>2</v>
      </c>
      <c r="R77" s="17">
        <v>2</v>
      </c>
      <c r="S77" s="17">
        <v>2</v>
      </c>
      <c r="T77" s="17">
        <v>2</v>
      </c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2">
        <f t="shared" si="1"/>
        <v>43500</v>
      </c>
      <c r="AR77" s="25"/>
    </row>
    <row r="78" spans="2:44" s="13" customFormat="1" hidden="1" x14ac:dyDescent="0.25">
      <c r="B78" s="30" t="s">
        <v>143</v>
      </c>
      <c r="C78" s="30" t="s">
        <v>15</v>
      </c>
      <c r="D78" s="30" t="s">
        <v>168</v>
      </c>
      <c r="E78" s="33" t="s">
        <v>171</v>
      </c>
      <c r="F78" s="33" t="s">
        <v>172</v>
      </c>
      <c r="G78" s="31">
        <v>2175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2">
        <f t="shared" si="1"/>
        <v>0</v>
      </c>
    </row>
    <row r="79" spans="2:44" s="13" customFormat="1" hidden="1" x14ac:dyDescent="0.25">
      <c r="B79" s="30" t="s">
        <v>143</v>
      </c>
      <c r="C79" s="30" t="s">
        <v>15</v>
      </c>
      <c r="D79" s="30" t="s">
        <v>168</v>
      </c>
      <c r="E79" s="33" t="s">
        <v>173</v>
      </c>
      <c r="F79" s="33" t="s">
        <v>174</v>
      </c>
      <c r="G79" s="31">
        <v>2175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2">
        <f t="shared" si="1"/>
        <v>0</v>
      </c>
      <c r="AR79" s="18"/>
    </row>
    <row r="80" spans="2:44" s="13" customFormat="1" hidden="1" x14ac:dyDescent="0.25">
      <c r="B80" s="30" t="s">
        <v>143</v>
      </c>
      <c r="C80" s="30" t="s">
        <v>15</v>
      </c>
      <c r="D80" s="30" t="s">
        <v>168</v>
      </c>
      <c r="E80" s="33" t="s">
        <v>175</v>
      </c>
      <c r="F80" s="33" t="s">
        <v>176</v>
      </c>
      <c r="G80" s="31">
        <v>2175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2">
        <f t="shared" si="1"/>
        <v>0</v>
      </c>
    </row>
    <row r="81" spans="2:44" s="13" customFormat="1" hidden="1" x14ac:dyDescent="0.25">
      <c r="B81" s="30" t="s">
        <v>143</v>
      </c>
      <c r="C81" s="30" t="s">
        <v>15</v>
      </c>
      <c r="D81" s="30" t="s">
        <v>168</v>
      </c>
      <c r="E81" s="33" t="s">
        <v>177</v>
      </c>
      <c r="F81" s="33" t="s">
        <v>178</v>
      </c>
      <c r="G81" s="31">
        <v>2175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2">
        <f t="shared" si="1"/>
        <v>0</v>
      </c>
    </row>
    <row r="82" spans="2:44" s="13" customFormat="1" hidden="1" x14ac:dyDescent="0.25">
      <c r="B82" s="30" t="s">
        <v>143</v>
      </c>
      <c r="C82" s="30" t="s">
        <v>15</v>
      </c>
      <c r="D82" s="30" t="s">
        <v>168</v>
      </c>
      <c r="E82" s="33" t="s">
        <v>179</v>
      </c>
      <c r="F82" s="33" t="s">
        <v>180</v>
      </c>
      <c r="G82" s="31">
        <v>2175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2">
        <f t="shared" si="1"/>
        <v>0</v>
      </c>
      <c r="AR82" s="23"/>
    </row>
    <row r="83" spans="2:44" s="13" customFormat="1" x14ac:dyDescent="0.25">
      <c r="B83" s="26" t="s">
        <v>143</v>
      </c>
      <c r="C83" s="26" t="s">
        <v>15</v>
      </c>
      <c r="D83" s="26" t="s">
        <v>168</v>
      </c>
      <c r="E83" s="27" t="s">
        <v>319</v>
      </c>
      <c r="F83" s="27" t="s">
        <v>297</v>
      </c>
      <c r="G83" s="28">
        <v>2175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>
        <v>3</v>
      </c>
      <c r="X83" s="17">
        <v>2</v>
      </c>
      <c r="Y83" s="17"/>
      <c r="Z83" s="17"/>
      <c r="AA83" s="17"/>
      <c r="AB83" s="17"/>
      <c r="AC83" s="17"/>
      <c r="AD83" s="17">
        <v>3</v>
      </c>
      <c r="AE83" s="17">
        <v>2</v>
      </c>
      <c r="AF83" s="17"/>
      <c r="AG83" s="17"/>
      <c r="AH83" s="17"/>
      <c r="AI83" s="17"/>
      <c r="AJ83" s="17">
        <v>3</v>
      </c>
      <c r="AK83" s="17">
        <v>2</v>
      </c>
      <c r="AL83" s="17"/>
      <c r="AM83" s="17"/>
      <c r="AN83" s="17"/>
      <c r="AO83" s="17"/>
      <c r="AP83" s="17"/>
      <c r="AQ83" s="12">
        <f t="shared" si="1"/>
        <v>32625</v>
      </c>
    </row>
    <row r="84" spans="2:44" s="13" customFormat="1" x14ac:dyDescent="0.25">
      <c r="B84" s="26" t="s">
        <v>143</v>
      </c>
      <c r="C84" s="26" t="s">
        <v>15</v>
      </c>
      <c r="D84" s="26" t="s">
        <v>168</v>
      </c>
      <c r="E84" s="27" t="s">
        <v>320</v>
      </c>
      <c r="F84" s="27" t="s">
        <v>296</v>
      </c>
      <c r="G84" s="28">
        <v>2175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>
        <v>2</v>
      </c>
      <c r="AA84" s="17">
        <v>3</v>
      </c>
      <c r="AB84" s="17"/>
      <c r="AC84" s="17"/>
      <c r="AD84" s="17"/>
      <c r="AE84" s="17"/>
      <c r="AF84" s="17"/>
      <c r="AG84" s="17">
        <v>2</v>
      </c>
      <c r="AH84" s="17">
        <v>3</v>
      </c>
      <c r="AI84" s="17"/>
      <c r="AJ84" s="17"/>
      <c r="AK84" s="17"/>
      <c r="AL84" s="17"/>
      <c r="AM84" s="17">
        <v>2</v>
      </c>
      <c r="AN84" s="17"/>
      <c r="AO84" s="17"/>
      <c r="AP84" s="17"/>
      <c r="AQ84" s="12">
        <f t="shared" si="1"/>
        <v>26100</v>
      </c>
    </row>
    <row r="85" spans="2:44" s="13" customFormat="1" x14ac:dyDescent="0.25">
      <c r="B85" s="26" t="s">
        <v>143</v>
      </c>
      <c r="C85" s="26" t="s">
        <v>15</v>
      </c>
      <c r="D85" s="26" t="s">
        <v>168</v>
      </c>
      <c r="E85" s="27" t="s">
        <v>321</v>
      </c>
      <c r="F85" s="27" t="s">
        <v>298</v>
      </c>
      <c r="G85" s="28">
        <v>2175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>
        <v>1</v>
      </c>
      <c r="Y85" s="17">
        <v>3</v>
      </c>
      <c r="Z85" s="17">
        <v>1</v>
      </c>
      <c r="AA85" s="17"/>
      <c r="AB85" s="17"/>
      <c r="AC85" s="17"/>
      <c r="AD85" s="17"/>
      <c r="AE85" s="17">
        <v>1</v>
      </c>
      <c r="AF85" s="17">
        <v>3</v>
      </c>
      <c r="AG85" s="17">
        <v>1</v>
      </c>
      <c r="AH85" s="17"/>
      <c r="AI85" s="17"/>
      <c r="AJ85" s="17"/>
      <c r="AK85" s="17">
        <v>1</v>
      </c>
      <c r="AL85" s="17">
        <v>3</v>
      </c>
      <c r="AM85" s="17">
        <v>1</v>
      </c>
      <c r="AN85" s="17"/>
      <c r="AO85" s="17"/>
      <c r="AP85" s="17"/>
      <c r="AQ85" s="12">
        <f t="shared" si="1"/>
        <v>32625</v>
      </c>
    </row>
    <row r="86" spans="2:44" s="13" customFormat="1" x14ac:dyDescent="0.25">
      <c r="B86" s="30" t="s">
        <v>274</v>
      </c>
      <c r="C86" s="30" t="s">
        <v>15</v>
      </c>
      <c r="D86" s="30" t="s">
        <v>281</v>
      </c>
      <c r="E86" s="30" t="s">
        <v>169</v>
      </c>
      <c r="F86" s="30" t="s">
        <v>170</v>
      </c>
      <c r="G86" s="31">
        <f>5600/3</f>
        <v>1866.6666666666667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>
        <v>2</v>
      </c>
      <c r="X86" s="17">
        <v>2</v>
      </c>
      <c r="Y86" s="17">
        <v>2</v>
      </c>
      <c r="Z86" s="17">
        <v>2</v>
      </c>
      <c r="AA86" s="17">
        <v>2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2">
        <f t="shared" si="1"/>
        <v>18666.666666666668</v>
      </c>
    </row>
    <row r="87" spans="2:44" s="13" customFormat="1" x14ac:dyDescent="0.25">
      <c r="B87" s="30" t="s">
        <v>274</v>
      </c>
      <c r="C87" s="30" t="s">
        <v>15</v>
      </c>
      <c r="D87" s="30" t="s">
        <v>281</v>
      </c>
      <c r="E87" s="30" t="s">
        <v>171</v>
      </c>
      <c r="F87" s="30" t="s">
        <v>172</v>
      </c>
      <c r="G87" s="31">
        <f>5600/3</f>
        <v>1866.6666666666667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>
        <v>2</v>
      </c>
      <c r="AE87" s="17">
        <v>2</v>
      </c>
      <c r="AF87" s="17">
        <v>2</v>
      </c>
      <c r="AG87" s="17">
        <v>2</v>
      </c>
      <c r="AH87" s="17">
        <v>2</v>
      </c>
      <c r="AI87" s="17"/>
      <c r="AJ87" s="17"/>
      <c r="AK87" s="17"/>
      <c r="AL87" s="17"/>
      <c r="AM87" s="17"/>
      <c r="AN87" s="17"/>
      <c r="AO87" s="17"/>
      <c r="AP87" s="17"/>
      <c r="AQ87" s="12">
        <f t="shared" si="1"/>
        <v>18666.666666666668</v>
      </c>
    </row>
    <row r="88" spans="2:44" s="13" customFormat="1" x14ac:dyDescent="0.25">
      <c r="B88" s="30" t="s">
        <v>274</v>
      </c>
      <c r="C88" s="30" t="s">
        <v>15</v>
      </c>
      <c r="D88" s="30" t="s">
        <v>281</v>
      </c>
      <c r="E88" s="30" t="s">
        <v>173</v>
      </c>
      <c r="F88" s="30" t="s">
        <v>174</v>
      </c>
      <c r="G88" s="31">
        <f>5600/3</f>
        <v>1866.6666666666667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>
        <v>2</v>
      </c>
      <c r="AL88" s="17">
        <v>2</v>
      </c>
      <c r="AM88" s="17">
        <v>2</v>
      </c>
      <c r="AN88" s="17"/>
      <c r="AO88" s="17"/>
      <c r="AP88" s="17"/>
      <c r="AQ88" s="12">
        <f t="shared" si="1"/>
        <v>11200</v>
      </c>
    </row>
    <row r="89" spans="2:44" s="13" customFormat="1" x14ac:dyDescent="0.25">
      <c r="B89" s="30" t="s">
        <v>274</v>
      </c>
      <c r="C89" s="30" t="s">
        <v>15</v>
      </c>
      <c r="D89" s="30" t="s">
        <v>281</v>
      </c>
      <c r="E89" s="30" t="s">
        <v>314</v>
      </c>
      <c r="F89" s="30" t="s">
        <v>289</v>
      </c>
      <c r="G89" s="31">
        <v>1068</v>
      </c>
      <c r="H89" s="17"/>
      <c r="I89" s="17">
        <v>2</v>
      </c>
      <c r="J89" s="17">
        <v>2</v>
      </c>
      <c r="K89" s="17">
        <v>2</v>
      </c>
      <c r="L89" s="17">
        <v>2</v>
      </c>
      <c r="M89" s="17">
        <v>2</v>
      </c>
      <c r="N89" s="17"/>
      <c r="O89" s="17"/>
      <c r="P89" s="17">
        <v>2</v>
      </c>
      <c r="Q89" s="17">
        <v>2</v>
      </c>
      <c r="R89" s="17">
        <v>2</v>
      </c>
      <c r="S89" s="17">
        <v>2</v>
      </c>
      <c r="T89" s="17">
        <v>2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2">
        <f t="shared" si="1"/>
        <v>21360</v>
      </c>
    </row>
    <row r="90" spans="2:44" s="13" customFormat="1" hidden="1" x14ac:dyDescent="0.25">
      <c r="B90" s="30" t="s">
        <v>274</v>
      </c>
      <c r="C90" s="30" t="s">
        <v>15</v>
      </c>
      <c r="D90" s="30" t="s">
        <v>281</v>
      </c>
      <c r="E90" s="30" t="s">
        <v>282</v>
      </c>
      <c r="F90" s="30" t="s">
        <v>303</v>
      </c>
      <c r="G90" s="31">
        <v>3900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2">
        <f t="shared" si="1"/>
        <v>0</v>
      </c>
    </row>
    <row r="91" spans="2:44" s="13" customFormat="1" hidden="1" x14ac:dyDescent="0.25">
      <c r="B91" s="11" t="s">
        <v>143</v>
      </c>
      <c r="C91" s="11" t="s">
        <v>15</v>
      </c>
      <c r="D91" s="11" t="s">
        <v>144</v>
      </c>
      <c r="E91" s="11" t="s">
        <v>145</v>
      </c>
      <c r="F91" s="11" t="s">
        <v>146</v>
      </c>
      <c r="G91" s="29">
        <v>4500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2">
        <f t="shared" si="1"/>
        <v>0</v>
      </c>
    </row>
    <row r="92" spans="2:44" s="13" customFormat="1" hidden="1" x14ac:dyDescent="0.25">
      <c r="B92" s="11" t="s">
        <v>143</v>
      </c>
      <c r="C92" s="11" t="s">
        <v>15</v>
      </c>
      <c r="D92" s="11" t="s">
        <v>144</v>
      </c>
      <c r="E92" s="11" t="s">
        <v>147</v>
      </c>
      <c r="F92" s="11" t="s">
        <v>148</v>
      </c>
      <c r="G92" s="29">
        <v>3000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2">
        <f t="shared" si="1"/>
        <v>0</v>
      </c>
    </row>
    <row r="93" spans="2:44" s="13" customFormat="1" hidden="1" x14ac:dyDescent="0.25">
      <c r="B93" s="11" t="s">
        <v>143</v>
      </c>
      <c r="C93" s="11" t="s">
        <v>15</v>
      </c>
      <c r="D93" s="11" t="s">
        <v>144</v>
      </c>
      <c r="E93" s="11" t="s">
        <v>149</v>
      </c>
      <c r="F93" s="11" t="s">
        <v>150</v>
      </c>
      <c r="G93" s="29">
        <v>2250</v>
      </c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2">
        <f t="shared" si="1"/>
        <v>0</v>
      </c>
    </row>
    <row r="94" spans="2:44" s="13" customFormat="1" hidden="1" x14ac:dyDescent="0.25">
      <c r="B94" s="11" t="s">
        <v>143</v>
      </c>
      <c r="C94" s="11" t="s">
        <v>15</v>
      </c>
      <c r="D94" s="11" t="s">
        <v>144</v>
      </c>
      <c r="E94" s="11" t="s">
        <v>151</v>
      </c>
      <c r="F94" s="11" t="s">
        <v>152</v>
      </c>
      <c r="G94" s="29">
        <v>900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2">
        <f t="shared" si="1"/>
        <v>0</v>
      </c>
    </row>
    <row r="95" spans="2:44" s="13" customFormat="1" hidden="1" x14ac:dyDescent="0.25">
      <c r="B95" s="11" t="s">
        <v>143</v>
      </c>
      <c r="C95" s="11" t="s">
        <v>15</v>
      </c>
      <c r="D95" s="11" t="s">
        <v>144</v>
      </c>
      <c r="E95" s="11" t="s">
        <v>153</v>
      </c>
      <c r="F95" s="11" t="s">
        <v>154</v>
      </c>
      <c r="G95" s="29">
        <v>4500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2">
        <f t="shared" si="1"/>
        <v>0</v>
      </c>
    </row>
    <row r="96" spans="2:44" s="13" customFormat="1" hidden="1" x14ac:dyDescent="0.25">
      <c r="B96" s="11" t="s">
        <v>143</v>
      </c>
      <c r="C96" s="11" t="s">
        <v>15</v>
      </c>
      <c r="D96" s="11" t="s">
        <v>144</v>
      </c>
      <c r="E96" s="11" t="s">
        <v>155</v>
      </c>
      <c r="F96" s="11" t="s">
        <v>156</v>
      </c>
      <c r="G96" s="29">
        <v>4500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2">
        <f t="shared" si="1"/>
        <v>0</v>
      </c>
    </row>
    <row r="97" spans="2:44" s="13" customFormat="1" hidden="1" x14ac:dyDescent="0.25">
      <c r="B97" s="11" t="s">
        <v>143</v>
      </c>
      <c r="C97" s="11" t="s">
        <v>15</v>
      </c>
      <c r="D97" s="11" t="s">
        <v>144</v>
      </c>
      <c r="E97" s="11" t="s">
        <v>155</v>
      </c>
      <c r="F97" s="11" t="s">
        <v>157</v>
      </c>
      <c r="G97" s="29">
        <v>4500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2">
        <f t="shared" si="1"/>
        <v>0</v>
      </c>
    </row>
    <row r="98" spans="2:44" s="13" customFormat="1" ht="15.75" hidden="1" customHeight="1" x14ac:dyDescent="0.25">
      <c r="B98" s="11" t="s">
        <v>143</v>
      </c>
      <c r="C98" s="11" t="s">
        <v>15</v>
      </c>
      <c r="D98" s="11" t="s">
        <v>144</v>
      </c>
      <c r="E98" s="11" t="s">
        <v>158</v>
      </c>
      <c r="F98" s="11" t="s">
        <v>159</v>
      </c>
      <c r="G98" s="29">
        <v>4500</v>
      </c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2">
        <f t="shared" si="1"/>
        <v>0</v>
      </c>
    </row>
    <row r="99" spans="2:44" s="13" customFormat="1" ht="15.75" hidden="1" customHeight="1" x14ac:dyDescent="0.25">
      <c r="B99" s="11" t="s">
        <v>143</v>
      </c>
      <c r="C99" s="11" t="s">
        <v>15</v>
      </c>
      <c r="D99" s="11" t="s">
        <v>144</v>
      </c>
      <c r="E99" s="11" t="s">
        <v>160</v>
      </c>
      <c r="F99" s="11" t="s">
        <v>161</v>
      </c>
      <c r="G99" s="29">
        <v>2250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2">
        <f t="shared" si="1"/>
        <v>0</v>
      </c>
    </row>
    <row r="100" spans="2:44" s="13" customFormat="1" ht="15.75" hidden="1" customHeight="1" x14ac:dyDescent="0.25">
      <c r="B100" s="11" t="s">
        <v>143</v>
      </c>
      <c r="C100" s="11" t="s">
        <v>15</v>
      </c>
      <c r="D100" s="11" t="s">
        <v>144</v>
      </c>
      <c r="E100" s="11" t="s">
        <v>162</v>
      </c>
      <c r="F100" s="11" t="s">
        <v>163</v>
      </c>
      <c r="G100" s="29">
        <v>2250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2">
        <f t="shared" si="1"/>
        <v>0</v>
      </c>
    </row>
    <row r="101" spans="2:44" s="13" customFormat="1" ht="15.75" hidden="1" customHeight="1" x14ac:dyDescent="0.25">
      <c r="B101" s="11" t="s">
        <v>143</v>
      </c>
      <c r="C101" s="11" t="s">
        <v>15</v>
      </c>
      <c r="D101" s="11" t="s">
        <v>144</v>
      </c>
      <c r="E101" s="11" t="s">
        <v>164</v>
      </c>
      <c r="F101" s="11" t="s">
        <v>165</v>
      </c>
      <c r="G101" s="29">
        <v>2250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2">
        <f t="shared" si="1"/>
        <v>0</v>
      </c>
    </row>
    <row r="102" spans="2:44" s="13" customFormat="1" ht="13.5" hidden="1" customHeight="1" x14ac:dyDescent="0.25">
      <c r="B102" s="11" t="s">
        <v>143</v>
      </c>
      <c r="C102" s="11" t="s">
        <v>15</v>
      </c>
      <c r="D102" s="11" t="s">
        <v>144</v>
      </c>
      <c r="E102" s="11" t="s">
        <v>166</v>
      </c>
      <c r="F102" s="11" t="s">
        <v>167</v>
      </c>
      <c r="G102" s="29">
        <v>2250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2">
        <f t="shared" si="1"/>
        <v>0</v>
      </c>
    </row>
    <row r="103" spans="2:44" s="13" customFormat="1" x14ac:dyDescent="0.25">
      <c r="B103" s="26" t="s">
        <v>143</v>
      </c>
      <c r="C103" s="26" t="s">
        <v>15</v>
      </c>
      <c r="D103" s="26" t="s">
        <v>144</v>
      </c>
      <c r="E103" s="26" t="s">
        <v>290</v>
      </c>
      <c r="F103" s="26" t="s">
        <v>293</v>
      </c>
      <c r="G103" s="28">
        <f>250*8</f>
        <v>2000</v>
      </c>
      <c r="H103" s="17"/>
      <c r="I103" s="17">
        <v>3</v>
      </c>
      <c r="J103" s="17">
        <v>2</v>
      </c>
      <c r="K103" s="17"/>
      <c r="L103" s="17"/>
      <c r="M103" s="17"/>
      <c r="N103" s="17"/>
      <c r="O103" s="17"/>
      <c r="P103" s="17">
        <v>3</v>
      </c>
      <c r="Q103" s="17">
        <v>2</v>
      </c>
      <c r="R103" s="17"/>
      <c r="S103" s="17"/>
      <c r="T103" s="17"/>
      <c r="U103" s="17"/>
      <c r="V103" s="17"/>
      <c r="W103" s="17">
        <v>3</v>
      </c>
      <c r="X103" s="17">
        <v>2</v>
      </c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2">
        <f t="shared" si="1"/>
        <v>30000</v>
      </c>
      <c r="AR103" s="23"/>
    </row>
    <row r="104" spans="2:44" s="13" customFormat="1" x14ac:dyDescent="0.25">
      <c r="B104" s="26" t="s">
        <v>143</v>
      </c>
      <c r="C104" s="26" t="s">
        <v>15</v>
      </c>
      <c r="D104" s="26" t="s">
        <v>144</v>
      </c>
      <c r="E104" s="26" t="s">
        <v>291</v>
      </c>
      <c r="F104" s="26" t="s">
        <v>295</v>
      </c>
      <c r="G104" s="28">
        <f>250*8</f>
        <v>2000</v>
      </c>
      <c r="H104" s="17"/>
      <c r="I104" s="17"/>
      <c r="J104" s="17"/>
      <c r="K104" s="17"/>
      <c r="L104" s="17">
        <v>2</v>
      </c>
      <c r="M104" s="17">
        <v>3</v>
      </c>
      <c r="N104" s="17"/>
      <c r="O104" s="17"/>
      <c r="P104" s="17"/>
      <c r="Q104" s="17"/>
      <c r="R104" s="17"/>
      <c r="S104" s="17">
        <v>2</v>
      </c>
      <c r="T104" s="17">
        <v>3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2">
        <f t="shared" si="1"/>
        <v>20000</v>
      </c>
    </row>
    <row r="105" spans="2:44" s="13" customFormat="1" x14ac:dyDescent="0.25">
      <c r="B105" s="26" t="s">
        <v>143</v>
      </c>
      <c r="C105" s="26" t="s">
        <v>15</v>
      </c>
      <c r="D105" s="26" t="s">
        <v>144</v>
      </c>
      <c r="E105" s="26" t="s">
        <v>292</v>
      </c>
      <c r="F105" s="26" t="s">
        <v>294</v>
      </c>
      <c r="G105" s="28">
        <f>250*8</f>
        <v>2000</v>
      </c>
      <c r="H105" s="17"/>
      <c r="I105" s="17"/>
      <c r="J105" s="17">
        <v>1</v>
      </c>
      <c r="K105" s="17">
        <v>3</v>
      </c>
      <c r="L105" s="17">
        <v>1</v>
      </c>
      <c r="M105" s="17"/>
      <c r="N105" s="17"/>
      <c r="O105" s="17"/>
      <c r="P105" s="17"/>
      <c r="Q105" s="17">
        <v>1</v>
      </c>
      <c r="R105" s="17">
        <v>3</v>
      </c>
      <c r="S105" s="17">
        <v>1</v>
      </c>
      <c r="T105" s="17"/>
      <c r="U105" s="17"/>
      <c r="V105" s="17"/>
      <c r="W105" s="17"/>
      <c r="X105" s="17">
        <v>1</v>
      </c>
      <c r="Y105" s="17">
        <v>3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2">
        <f t="shared" si="1"/>
        <v>28000</v>
      </c>
    </row>
    <row r="106" spans="2:44" s="13" customFormat="1" x14ac:dyDescent="0.25">
      <c r="B106" s="30" t="s">
        <v>274</v>
      </c>
      <c r="C106" s="30" t="s">
        <v>275</v>
      </c>
      <c r="D106" s="30" t="s">
        <v>276</v>
      </c>
      <c r="E106" s="30" t="s">
        <v>277</v>
      </c>
      <c r="F106" s="30" t="s">
        <v>278</v>
      </c>
      <c r="G106" s="31">
        <v>700</v>
      </c>
      <c r="H106" s="17"/>
      <c r="I106" s="17">
        <v>3</v>
      </c>
      <c r="J106" s="17">
        <v>3</v>
      </c>
      <c r="K106" s="17">
        <v>3</v>
      </c>
      <c r="L106" s="17">
        <v>3</v>
      </c>
      <c r="M106" s="17">
        <v>3</v>
      </c>
      <c r="N106" s="17"/>
      <c r="O106" s="17"/>
      <c r="P106" s="17">
        <v>3</v>
      </c>
      <c r="Q106" s="17">
        <v>3</v>
      </c>
      <c r="R106" s="17">
        <v>3</v>
      </c>
      <c r="S106" s="17">
        <v>3</v>
      </c>
      <c r="T106" s="17">
        <v>3</v>
      </c>
      <c r="U106" s="17"/>
      <c r="V106" s="17"/>
      <c r="W106" s="17">
        <v>3</v>
      </c>
      <c r="X106" s="17">
        <v>3</v>
      </c>
      <c r="Y106" s="17">
        <v>3</v>
      </c>
      <c r="Z106" s="17">
        <v>3</v>
      </c>
      <c r="AA106" s="17">
        <v>3</v>
      </c>
      <c r="AB106" s="17"/>
      <c r="AC106" s="17"/>
      <c r="AD106" s="17">
        <v>3</v>
      </c>
      <c r="AE106" s="17">
        <v>3</v>
      </c>
      <c r="AF106" s="17">
        <v>3</v>
      </c>
      <c r="AG106" s="17">
        <v>3</v>
      </c>
      <c r="AH106" s="17">
        <v>3</v>
      </c>
      <c r="AI106" s="17"/>
      <c r="AJ106" s="17"/>
      <c r="AK106" s="17">
        <v>3</v>
      </c>
      <c r="AL106" s="17">
        <v>3</v>
      </c>
      <c r="AM106" s="17">
        <v>3</v>
      </c>
      <c r="AN106" s="17"/>
      <c r="AO106" s="17"/>
      <c r="AP106" s="17"/>
      <c r="AQ106" s="12">
        <f t="shared" si="1"/>
        <v>48300</v>
      </c>
    </row>
    <row r="107" spans="2:44" s="13" customFormat="1" hidden="1" x14ac:dyDescent="0.25">
      <c r="B107" s="30" t="s">
        <v>274</v>
      </c>
      <c r="C107" s="30" t="s">
        <v>275</v>
      </c>
      <c r="D107" s="30" t="s">
        <v>276</v>
      </c>
      <c r="E107" s="30" t="s">
        <v>279</v>
      </c>
      <c r="F107" s="30" t="s">
        <v>280</v>
      </c>
      <c r="G107" s="31">
        <v>700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2">
        <f t="shared" si="1"/>
        <v>0</v>
      </c>
    </row>
    <row r="108" spans="2:44" s="13" customFormat="1" hidden="1" x14ac:dyDescent="0.25">
      <c r="B108" s="30" t="s">
        <v>274</v>
      </c>
      <c r="C108" s="30" t="s">
        <v>275</v>
      </c>
      <c r="D108" s="30" t="s">
        <v>276</v>
      </c>
      <c r="E108" s="30"/>
      <c r="F108" s="30" t="s">
        <v>302</v>
      </c>
      <c r="G108" s="31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2">
        <f t="shared" si="1"/>
        <v>0</v>
      </c>
    </row>
    <row r="109" spans="2:44" s="13" customFormat="1" x14ac:dyDescent="0.25">
      <c r="B109" s="30" t="s">
        <v>143</v>
      </c>
      <c r="C109" s="30" t="s">
        <v>248</v>
      </c>
      <c r="D109" s="30" t="s">
        <v>260</v>
      </c>
      <c r="E109" s="30" t="s">
        <v>261</v>
      </c>
      <c r="F109" s="30" t="s">
        <v>262</v>
      </c>
      <c r="G109" s="31">
        <v>183</v>
      </c>
      <c r="H109" s="17"/>
      <c r="I109" s="17">
        <v>1</v>
      </c>
      <c r="J109" s="17">
        <v>1</v>
      </c>
      <c r="K109" s="17">
        <v>1</v>
      </c>
      <c r="L109" s="17">
        <v>1</v>
      </c>
      <c r="M109" s="17">
        <v>1</v>
      </c>
      <c r="N109" s="17"/>
      <c r="O109" s="17"/>
      <c r="P109" s="17">
        <v>1</v>
      </c>
      <c r="Q109" s="17">
        <v>1</v>
      </c>
      <c r="R109" s="17">
        <v>1</v>
      </c>
      <c r="S109" s="17">
        <v>1</v>
      </c>
      <c r="T109" s="17">
        <v>1</v>
      </c>
      <c r="U109" s="17"/>
      <c r="V109" s="17"/>
      <c r="W109" s="17">
        <v>1</v>
      </c>
      <c r="X109" s="17">
        <v>1</v>
      </c>
      <c r="Y109" s="17">
        <v>1</v>
      </c>
      <c r="Z109" s="17">
        <v>1</v>
      </c>
      <c r="AA109" s="17">
        <v>1</v>
      </c>
      <c r="AB109" s="17"/>
      <c r="AC109" s="17"/>
      <c r="AD109" s="17">
        <v>1</v>
      </c>
      <c r="AE109" s="17">
        <v>1</v>
      </c>
      <c r="AF109" s="17">
        <v>1</v>
      </c>
      <c r="AG109" s="17">
        <v>1</v>
      </c>
      <c r="AH109" s="17">
        <v>1</v>
      </c>
      <c r="AI109" s="17"/>
      <c r="AJ109" s="17"/>
      <c r="AK109" s="17">
        <v>1</v>
      </c>
      <c r="AL109" s="17">
        <v>1</v>
      </c>
      <c r="AM109" s="17">
        <v>1</v>
      </c>
      <c r="AN109" s="17"/>
      <c r="AO109" s="17"/>
      <c r="AP109" s="17"/>
      <c r="AQ109" s="12">
        <f t="shared" si="1"/>
        <v>4209</v>
      </c>
    </row>
    <row r="110" spans="2:44" s="13" customFormat="1" hidden="1" x14ac:dyDescent="0.25">
      <c r="B110" s="30" t="s">
        <v>143</v>
      </c>
      <c r="C110" s="30" t="s">
        <v>248</v>
      </c>
      <c r="D110" s="30" t="s">
        <v>255</v>
      </c>
      <c r="E110" s="30" t="s">
        <v>256</v>
      </c>
      <c r="F110" s="30" t="s">
        <v>257</v>
      </c>
      <c r="G110" s="31">
        <v>1000</v>
      </c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2">
        <f t="shared" si="1"/>
        <v>0</v>
      </c>
    </row>
    <row r="111" spans="2:44" s="13" customFormat="1" hidden="1" x14ac:dyDescent="0.25">
      <c r="B111" s="30" t="s">
        <v>143</v>
      </c>
      <c r="C111" s="30" t="s">
        <v>248</v>
      </c>
      <c r="D111" s="30" t="s">
        <v>255</v>
      </c>
      <c r="E111" s="30" t="s">
        <v>258</v>
      </c>
      <c r="F111" s="30" t="s">
        <v>259</v>
      </c>
      <c r="G111" s="31">
        <v>1000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2">
        <f t="shared" si="1"/>
        <v>0</v>
      </c>
    </row>
    <row r="112" spans="2:44" s="13" customFormat="1" x14ac:dyDescent="0.25">
      <c r="B112" s="30" t="s">
        <v>143</v>
      </c>
      <c r="C112" s="30" t="s">
        <v>248</v>
      </c>
      <c r="D112" s="30" t="s">
        <v>255</v>
      </c>
      <c r="E112" s="30" t="s">
        <v>263</v>
      </c>
      <c r="F112" s="30" t="s">
        <v>264</v>
      </c>
      <c r="G112" s="31">
        <v>800</v>
      </c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>
        <v>1</v>
      </c>
      <c r="X112" s="17">
        <v>1</v>
      </c>
      <c r="Y112" s="17">
        <v>1</v>
      </c>
      <c r="Z112" s="17">
        <v>1</v>
      </c>
      <c r="AA112" s="17">
        <v>1</v>
      </c>
      <c r="AB112" s="17"/>
      <c r="AC112" s="17"/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/>
      <c r="AJ112" s="17"/>
      <c r="AK112" s="17">
        <v>1</v>
      </c>
      <c r="AL112" s="17">
        <v>1</v>
      </c>
      <c r="AM112" s="17">
        <v>1</v>
      </c>
      <c r="AN112" s="17"/>
      <c r="AO112" s="17"/>
      <c r="AP112" s="17"/>
      <c r="AQ112" s="12">
        <f t="shared" si="1"/>
        <v>10400</v>
      </c>
    </row>
    <row r="113" spans="2:43" s="13" customFormat="1" x14ac:dyDescent="0.25">
      <c r="B113" s="30" t="s">
        <v>143</v>
      </c>
      <c r="C113" s="30" t="s">
        <v>248</v>
      </c>
      <c r="D113" s="30" t="s">
        <v>255</v>
      </c>
      <c r="E113" s="30" t="s">
        <v>265</v>
      </c>
      <c r="F113" s="30" t="s">
        <v>266</v>
      </c>
      <c r="G113" s="31">
        <v>1000</v>
      </c>
      <c r="H113" s="17"/>
      <c r="I113" s="17">
        <v>1</v>
      </c>
      <c r="J113" s="17">
        <v>1</v>
      </c>
      <c r="K113" s="17">
        <v>1</v>
      </c>
      <c r="L113" s="17">
        <v>1</v>
      </c>
      <c r="M113" s="17">
        <v>1</v>
      </c>
      <c r="N113" s="17"/>
      <c r="O113" s="17"/>
      <c r="P113" s="17">
        <v>1</v>
      </c>
      <c r="Q113" s="17">
        <v>1</v>
      </c>
      <c r="R113" s="17">
        <v>1</v>
      </c>
      <c r="S113" s="17">
        <v>1</v>
      </c>
      <c r="T113" s="17">
        <v>1</v>
      </c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2">
        <f t="shared" si="1"/>
        <v>10000</v>
      </c>
    </row>
    <row r="114" spans="2:43" s="13" customFormat="1" x14ac:dyDescent="0.25">
      <c r="B114" s="30" t="s">
        <v>143</v>
      </c>
      <c r="C114" s="30" t="s">
        <v>248</v>
      </c>
      <c r="D114" s="30" t="s">
        <v>252</v>
      </c>
      <c r="E114" s="30" t="s">
        <v>253</v>
      </c>
      <c r="F114" s="30" t="s">
        <v>254</v>
      </c>
      <c r="G114" s="31">
        <v>2400</v>
      </c>
      <c r="H114" s="17"/>
      <c r="I114" s="17">
        <v>1</v>
      </c>
      <c r="J114" s="17">
        <v>1</v>
      </c>
      <c r="K114" s="17">
        <v>1</v>
      </c>
      <c r="L114" s="17">
        <v>1</v>
      </c>
      <c r="M114" s="17">
        <v>1</v>
      </c>
      <c r="N114" s="17"/>
      <c r="O114" s="17"/>
      <c r="P114" s="17">
        <v>1</v>
      </c>
      <c r="Q114" s="17">
        <v>1</v>
      </c>
      <c r="R114" s="17">
        <v>1</v>
      </c>
      <c r="S114" s="17">
        <v>1</v>
      </c>
      <c r="T114" s="17">
        <v>1</v>
      </c>
      <c r="U114" s="17"/>
      <c r="V114" s="17"/>
      <c r="W114" s="17">
        <v>1</v>
      </c>
      <c r="X114" s="17">
        <v>1</v>
      </c>
      <c r="Y114" s="17">
        <v>1</v>
      </c>
      <c r="Z114" s="17">
        <v>1</v>
      </c>
      <c r="AA114" s="17">
        <v>1</v>
      </c>
      <c r="AB114" s="17"/>
      <c r="AC114" s="17"/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/>
      <c r="AJ114" s="17"/>
      <c r="AK114" s="17">
        <v>1</v>
      </c>
      <c r="AL114" s="17">
        <v>1</v>
      </c>
      <c r="AM114" s="17">
        <v>1</v>
      </c>
      <c r="AN114" s="17"/>
      <c r="AO114" s="17"/>
      <c r="AP114" s="17"/>
      <c r="AQ114" s="12">
        <f t="shared" si="1"/>
        <v>55200</v>
      </c>
    </row>
    <row r="115" spans="2:43" s="13" customFormat="1" x14ac:dyDescent="0.25">
      <c r="B115" s="30" t="s">
        <v>143</v>
      </c>
      <c r="C115" s="30" t="s">
        <v>248</v>
      </c>
      <c r="D115" s="30" t="s">
        <v>249</v>
      </c>
      <c r="E115" s="30" t="s">
        <v>250</v>
      </c>
      <c r="F115" s="30" t="s">
        <v>251</v>
      </c>
      <c r="G115" s="31">
        <v>1920</v>
      </c>
      <c r="H115" s="17"/>
      <c r="I115" s="17">
        <v>1</v>
      </c>
      <c r="J115" s="17">
        <v>1</v>
      </c>
      <c r="K115" s="17">
        <v>1</v>
      </c>
      <c r="L115" s="17">
        <v>1</v>
      </c>
      <c r="M115" s="17">
        <v>1</v>
      </c>
      <c r="N115" s="17"/>
      <c r="O115" s="17"/>
      <c r="P115" s="17">
        <v>1</v>
      </c>
      <c r="Q115" s="17">
        <v>1</v>
      </c>
      <c r="R115" s="17">
        <v>1</v>
      </c>
      <c r="S115" s="17">
        <v>1</v>
      </c>
      <c r="T115" s="17">
        <v>1</v>
      </c>
      <c r="U115" s="17"/>
      <c r="V115" s="17"/>
      <c r="W115" s="17">
        <v>1</v>
      </c>
      <c r="X115" s="17">
        <v>1</v>
      </c>
      <c r="Y115" s="17">
        <v>1</v>
      </c>
      <c r="Z115" s="17">
        <v>1</v>
      </c>
      <c r="AA115" s="17">
        <v>1</v>
      </c>
      <c r="AB115" s="17"/>
      <c r="AC115" s="17"/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/>
      <c r="AJ115" s="17"/>
      <c r="AK115" s="17">
        <v>1</v>
      </c>
      <c r="AL115" s="17">
        <v>1</v>
      </c>
      <c r="AM115" s="17">
        <v>1</v>
      </c>
      <c r="AN115" s="17"/>
      <c r="AO115" s="17"/>
      <c r="AP115" s="17"/>
      <c r="AQ115" s="12">
        <f t="shared" si="1"/>
        <v>44160</v>
      </c>
    </row>
    <row r="116" spans="2:43" s="13" customFormat="1" x14ac:dyDescent="0.25">
      <c r="B116" s="30" t="s">
        <v>143</v>
      </c>
      <c r="C116" s="30" t="s">
        <v>248</v>
      </c>
      <c r="D116" s="30" t="s">
        <v>267</v>
      </c>
      <c r="E116" s="30" t="s">
        <v>268</v>
      </c>
      <c r="F116" s="30" t="s">
        <v>269</v>
      </c>
      <c r="G116" s="31">
        <v>400</v>
      </c>
      <c r="H116" s="17"/>
      <c r="I116" s="17">
        <v>1</v>
      </c>
      <c r="J116" s="17">
        <v>1</v>
      </c>
      <c r="K116" s="17">
        <v>1</v>
      </c>
      <c r="L116" s="17"/>
      <c r="M116" s="17"/>
      <c r="N116" s="17"/>
      <c r="O116" s="17"/>
      <c r="P116" s="17">
        <v>1</v>
      </c>
      <c r="Q116" s="17">
        <v>1</v>
      </c>
      <c r="R116" s="17">
        <v>1</v>
      </c>
      <c r="S116" s="17"/>
      <c r="T116" s="17"/>
      <c r="U116" s="17"/>
      <c r="V116" s="17"/>
      <c r="W116" s="17">
        <v>1</v>
      </c>
      <c r="X116" s="17">
        <v>1</v>
      </c>
      <c r="Y116" s="17">
        <v>1</v>
      </c>
      <c r="Z116" s="17"/>
      <c r="AA116" s="17"/>
      <c r="AB116" s="17"/>
      <c r="AC116" s="17"/>
      <c r="AD116" s="17">
        <v>1</v>
      </c>
      <c r="AE116" s="17">
        <v>1</v>
      </c>
      <c r="AF116" s="17">
        <v>1</v>
      </c>
      <c r="AG116" s="17"/>
      <c r="AH116" s="17"/>
      <c r="AI116" s="17"/>
      <c r="AJ116" s="17"/>
      <c r="AK116" s="17">
        <v>1</v>
      </c>
      <c r="AL116" s="17">
        <v>1</v>
      </c>
      <c r="AM116" s="17">
        <v>1</v>
      </c>
      <c r="AN116" s="17"/>
      <c r="AO116" s="17"/>
      <c r="AP116" s="17"/>
      <c r="AQ116" s="12">
        <f t="shared" si="1"/>
        <v>6000</v>
      </c>
    </row>
    <row r="117" spans="2:43" s="13" customFormat="1" x14ac:dyDescent="0.25">
      <c r="B117" s="30" t="s">
        <v>143</v>
      </c>
      <c r="C117" s="30" t="s">
        <v>248</v>
      </c>
      <c r="D117" s="30" t="s">
        <v>267</v>
      </c>
      <c r="E117" s="30" t="s">
        <v>270</v>
      </c>
      <c r="F117" s="30" t="s">
        <v>271</v>
      </c>
      <c r="G117" s="31">
        <v>500</v>
      </c>
      <c r="H117" s="17"/>
      <c r="I117" s="17"/>
      <c r="J117" s="17"/>
      <c r="K117" s="17"/>
      <c r="L117" s="17">
        <v>1</v>
      </c>
      <c r="M117" s="17">
        <v>1</v>
      </c>
      <c r="N117" s="17"/>
      <c r="O117" s="17"/>
      <c r="P117" s="17"/>
      <c r="Q117" s="17"/>
      <c r="R117" s="17"/>
      <c r="S117" s="17">
        <v>1</v>
      </c>
      <c r="T117" s="17">
        <v>1</v>
      </c>
      <c r="U117" s="17"/>
      <c r="V117" s="17"/>
      <c r="W117" s="17"/>
      <c r="X117" s="17"/>
      <c r="Y117" s="17"/>
      <c r="Z117" s="17">
        <v>1</v>
      </c>
      <c r="AA117" s="17">
        <v>1</v>
      </c>
      <c r="AB117" s="17"/>
      <c r="AC117" s="17"/>
      <c r="AD117" s="17"/>
      <c r="AE117" s="17"/>
      <c r="AF117" s="17"/>
      <c r="AG117" s="17">
        <v>1</v>
      </c>
      <c r="AH117" s="17">
        <v>1</v>
      </c>
      <c r="AI117" s="17"/>
      <c r="AJ117" s="17"/>
      <c r="AK117" s="17"/>
      <c r="AL117" s="17"/>
      <c r="AM117" s="17"/>
      <c r="AN117" s="17"/>
      <c r="AO117" s="17"/>
      <c r="AP117" s="17"/>
      <c r="AQ117" s="12">
        <f t="shared" si="1"/>
        <v>4000</v>
      </c>
    </row>
    <row r="118" spans="2:43" s="13" customFormat="1" hidden="1" x14ac:dyDescent="0.25">
      <c r="B118" s="30" t="s">
        <v>143</v>
      </c>
      <c r="C118" s="30" t="s">
        <v>248</v>
      </c>
      <c r="D118" s="30" t="s">
        <v>267</v>
      </c>
      <c r="E118" s="30" t="s">
        <v>272</v>
      </c>
      <c r="F118" s="30" t="s">
        <v>273</v>
      </c>
      <c r="G118" s="31">
        <v>2000</v>
      </c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2">
        <f t="shared" si="1"/>
        <v>0</v>
      </c>
    </row>
    <row r="119" spans="2:43" s="13" customFormat="1" x14ac:dyDescent="0.25">
      <c r="B119" s="30" t="s">
        <v>143</v>
      </c>
      <c r="C119" s="30" t="s">
        <v>248</v>
      </c>
      <c r="D119" s="30" t="s">
        <v>316</v>
      </c>
      <c r="E119" s="30" t="s">
        <v>256</v>
      </c>
      <c r="F119" s="30" t="s">
        <v>257</v>
      </c>
      <c r="G119" s="31">
        <v>2000</v>
      </c>
      <c r="H119" s="17"/>
      <c r="I119" s="17">
        <v>1</v>
      </c>
      <c r="J119" s="17">
        <v>1</v>
      </c>
      <c r="K119" s="17">
        <v>1</v>
      </c>
      <c r="L119" s="17">
        <v>1</v>
      </c>
      <c r="M119" s="17">
        <v>1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>
        <v>1</v>
      </c>
      <c r="X119" s="17">
        <v>1</v>
      </c>
      <c r="Y119" s="17">
        <v>1</v>
      </c>
      <c r="Z119" s="17">
        <v>1</v>
      </c>
      <c r="AA119" s="17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2">
        <f t="shared" si="1"/>
        <v>20000</v>
      </c>
    </row>
    <row r="120" spans="2:43" s="13" customFormat="1" x14ac:dyDescent="0.25">
      <c r="B120" s="30" t="s">
        <v>143</v>
      </c>
      <c r="C120" s="30" t="s">
        <v>248</v>
      </c>
      <c r="D120" s="30" t="s">
        <v>316</v>
      </c>
      <c r="E120" s="30" t="s">
        <v>258</v>
      </c>
      <c r="F120" s="30" t="s">
        <v>259</v>
      </c>
      <c r="G120" s="31">
        <v>2000</v>
      </c>
      <c r="H120" s="17"/>
      <c r="I120" s="17"/>
      <c r="J120" s="17"/>
      <c r="K120" s="17"/>
      <c r="L120" s="17"/>
      <c r="M120" s="17"/>
      <c r="N120" s="17"/>
      <c r="O120" s="17"/>
      <c r="P120" s="17">
        <v>1</v>
      </c>
      <c r="Q120" s="17">
        <v>1</v>
      </c>
      <c r="R120" s="17">
        <v>1</v>
      </c>
      <c r="S120" s="17">
        <v>1</v>
      </c>
      <c r="T120" s="17">
        <v>1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/>
      <c r="AJ120" s="17"/>
      <c r="AK120" s="17">
        <v>1</v>
      </c>
      <c r="AL120" s="17">
        <v>1</v>
      </c>
      <c r="AM120" s="17">
        <v>1</v>
      </c>
      <c r="AN120" s="17">
        <v>1</v>
      </c>
      <c r="AO120" s="17">
        <v>1</v>
      </c>
      <c r="AP120" s="17"/>
      <c r="AQ120" s="12">
        <f t="shared" si="1"/>
        <v>30000</v>
      </c>
    </row>
    <row r="121" spans="2:43" s="13" customFormat="1" hidden="1" x14ac:dyDescent="0.25">
      <c r="B121" s="11" t="s">
        <v>14</v>
      </c>
      <c r="C121" s="11" t="s">
        <v>75</v>
      </c>
      <c r="D121" s="11" t="s">
        <v>109</v>
      </c>
      <c r="E121" s="11" t="s">
        <v>105</v>
      </c>
      <c r="F121" s="11" t="s">
        <v>106</v>
      </c>
      <c r="G121" s="29">
        <v>1000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2">
        <f t="shared" si="1"/>
        <v>0</v>
      </c>
    </row>
    <row r="122" spans="2:43" s="13" customFormat="1" hidden="1" x14ac:dyDescent="0.25">
      <c r="B122" s="11" t="s">
        <v>14</v>
      </c>
      <c r="C122" s="11" t="s">
        <v>75</v>
      </c>
      <c r="D122" s="11" t="s">
        <v>109</v>
      </c>
      <c r="E122" s="11" t="s">
        <v>110</v>
      </c>
      <c r="F122" s="11" t="s">
        <v>111</v>
      </c>
      <c r="G122" s="29">
        <v>1000</v>
      </c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2">
        <f t="shared" si="1"/>
        <v>0</v>
      </c>
    </row>
    <row r="123" spans="2:43" s="13" customFormat="1" hidden="1" x14ac:dyDescent="0.25">
      <c r="B123" s="11" t="s">
        <v>14</v>
      </c>
      <c r="C123" s="11" t="s">
        <v>75</v>
      </c>
      <c r="D123" s="11" t="s">
        <v>109</v>
      </c>
      <c r="E123" s="11" t="s">
        <v>112</v>
      </c>
      <c r="F123" s="11" t="s">
        <v>113</v>
      </c>
      <c r="G123" s="29">
        <v>1000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2">
        <f t="shared" si="1"/>
        <v>0</v>
      </c>
    </row>
    <row r="124" spans="2:43" s="13" customFormat="1" hidden="1" x14ac:dyDescent="0.25">
      <c r="B124" s="11" t="s">
        <v>14</v>
      </c>
      <c r="C124" s="11" t="s">
        <v>75</v>
      </c>
      <c r="D124" s="11" t="s">
        <v>109</v>
      </c>
      <c r="E124" s="11" t="s">
        <v>114</v>
      </c>
      <c r="F124" s="11" t="s">
        <v>115</v>
      </c>
      <c r="G124" s="29">
        <v>1000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2">
        <f t="shared" si="1"/>
        <v>0</v>
      </c>
    </row>
    <row r="125" spans="2:43" s="13" customFormat="1" hidden="1" x14ac:dyDescent="0.25">
      <c r="B125" s="11" t="s">
        <v>14</v>
      </c>
      <c r="C125" s="11" t="s">
        <v>75</v>
      </c>
      <c r="D125" s="11" t="s">
        <v>109</v>
      </c>
      <c r="E125" s="11" t="s">
        <v>107</v>
      </c>
      <c r="F125" s="11" t="s">
        <v>108</v>
      </c>
      <c r="G125" s="29">
        <v>1000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2">
        <f t="shared" si="1"/>
        <v>0</v>
      </c>
    </row>
    <row r="126" spans="2:43" s="13" customFormat="1" hidden="1" x14ac:dyDescent="0.25">
      <c r="B126" s="11" t="s">
        <v>14</v>
      </c>
      <c r="C126" s="11" t="s">
        <v>75</v>
      </c>
      <c r="D126" s="11" t="s">
        <v>109</v>
      </c>
      <c r="E126" s="11" t="s">
        <v>116</v>
      </c>
      <c r="F126" s="11" t="s">
        <v>117</v>
      </c>
      <c r="G126" s="29">
        <v>1000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2">
        <f t="shared" si="1"/>
        <v>0</v>
      </c>
    </row>
    <row r="127" spans="2:43" s="13" customFormat="1" x14ac:dyDescent="0.25">
      <c r="B127" s="30" t="s">
        <v>14</v>
      </c>
      <c r="C127" s="30" t="s">
        <v>75</v>
      </c>
      <c r="D127" s="30" t="s">
        <v>109</v>
      </c>
      <c r="E127" s="30" t="s">
        <v>118</v>
      </c>
      <c r="F127" s="30" t="s">
        <v>119</v>
      </c>
      <c r="G127" s="31">
        <v>850</v>
      </c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>
        <v>2</v>
      </c>
      <c r="X127" s="17">
        <v>2</v>
      </c>
      <c r="Y127" s="17">
        <v>2</v>
      </c>
      <c r="Z127" s="17">
        <v>2</v>
      </c>
      <c r="AA127" s="17">
        <v>2</v>
      </c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2">
        <f t="shared" si="1"/>
        <v>8500</v>
      </c>
    </row>
    <row r="128" spans="2:43" s="13" customFormat="1" hidden="1" x14ac:dyDescent="0.25">
      <c r="B128" s="30" t="s">
        <v>14</v>
      </c>
      <c r="C128" s="30" t="s">
        <v>75</v>
      </c>
      <c r="D128" s="30" t="s">
        <v>109</v>
      </c>
      <c r="E128" s="30" t="s">
        <v>120</v>
      </c>
      <c r="F128" s="30" t="s">
        <v>305</v>
      </c>
      <c r="G128" s="31">
        <v>1000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2">
        <f t="shared" si="1"/>
        <v>0</v>
      </c>
    </row>
    <row r="129" spans="2:43" s="13" customFormat="1" hidden="1" x14ac:dyDescent="0.25">
      <c r="B129" s="30" t="s">
        <v>14</v>
      </c>
      <c r="C129" s="30" t="s">
        <v>75</v>
      </c>
      <c r="D129" s="30" t="s">
        <v>109</v>
      </c>
      <c r="E129" s="30" t="s">
        <v>122</v>
      </c>
      <c r="F129" s="30" t="s">
        <v>123</v>
      </c>
      <c r="G129" s="31">
        <v>1000</v>
      </c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2">
        <f t="shared" si="1"/>
        <v>0</v>
      </c>
    </row>
    <row r="130" spans="2:43" s="13" customFormat="1" x14ac:dyDescent="0.25">
      <c r="B130" s="30" t="s">
        <v>14</v>
      </c>
      <c r="C130" s="30" t="s">
        <v>75</v>
      </c>
      <c r="D130" s="30" t="s">
        <v>109</v>
      </c>
      <c r="E130" s="30" t="s">
        <v>120</v>
      </c>
      <c r="F130" s="30" t="s">
        <v>121</v>
      </c>
      <c r="G130" s="31">
        <v>850</v>
      </c>
      <c r="H130" s="17"/>
      <c r="I130" s="17">
        <v>2</v>
      </c>
      <c r="J130" s="17">
        <v>2</v>
      </c>
      <c r="K130" s="17">
        <v>2</v>
      </c>
      <c r="L130" s="17">
        <v>2</v>
      </c>
      <c r="M130" s="17">
        <v>2</v>
      </c>
      <c r="N130" s="17"/>
      <c r="O130" s="17"/>
      <c r="P130" s="17">
        <v>2</v>
      </c>
      <c r="Q130" s="17">
        <v>2</v>
      </c>
      <c r="R130" s="17">
        <v>2</v>
      </c>
      <c r="S130" s="17">
        <v>2</v>
      </c>
      <c r="T130" s="17">
        <v>2</v>
      </c>
      <c r="U130" s="17"/>
      <c r="V130" s="17"/>
      <c r="W130" s="17"/>
      <c r="X130" s="17"/>
      <c r="Y130" s="17"/>
      <c r="Z130" s="17"/>
      <c r="AA130" s="17"/>
      <c r="AB130" s="17"/>
      <c r="AC130" s="17"/>
      <c r="AD130" s="17">
        <v>2</v>
      </c>
      <c r="AE130" s="17">
        <v>2</v>
      </c>
      <c r="AF130" s="17">
        <v>2</v>
      </c>
      <c r="AG130" s="17">
        <v>2</v>
      </c>
      <c r="AH130" s="17">
        <v>2</v>
      </c>
      <c r="AI130" s="17"/>
      <c r="AJ130" s="17"/>
      <c r="AK130" s="17">
        <v>2</v>
      </c>
      <c r="AL130" s="17">
        <v>2</v>
      </c>
      <c r="AM130" s="17">
        <v>2</v>
      </c>
      <c r="AN130" s="17"/>
      <c r="AO130" s="17"/>
      <c r="AP130" s="17"/>
      <c r="AQ130" s="12">
        <f t="shared" si="1"/>
        <v>30600</v>
      </c>
    </row>
    <row r="131" spans="2:43" s="13" customFormat="1" hidden="1" x14ac:dyDescent="0.25">
      <c r="B131" s="30" t="s">
        <v>14</v>
      </c>
      <c r="C131" s="30" t="s">
        <v>75</v>
      </c>
      <c r="D131" s="30" t="s">
        <v>76</v>
      </c>
      <c r="E131" s="33" t="s">
        <v>77</v>
      </c>
      <c r="F131" s="33" t="s">
        <v>78</v>
      </c>
      <c r="G131" s="31">
        <v>467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2">
        <f t="shared" si="1"/>
        <v>0</v>
      </c>
    </row>
    <row r="132" spans="2:43" s="13" customFormat="1" hidden="1" x14ac:dyDescent="0.25">
      <c r="B132" s="30" t="s">
        <v>14</v>
      </c>
      <c r="C132" s="30" t="s">
        <v>75</v>
      </c>
      <c r="D132" s="30" t="s">
        <v>76</v>
      </c>
      <c r="E132" s="33" t="s">
        <v>79</v>
      </c>
      <c r="F132" s="33" t="s">
        <v>80</v>
      </c>
      <c r="G132" s="31">
        <v>467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2">
        <f t="shared" si="1"/>
        <v>0</v>
      </c>
    </row>
    <row r="133" spans="2:43" s="13" customFormat="1" hidden="1" x14ac:dyDescent="0.25">
      <c r="B133" s="30" t="s">
        <v>14</v>
      </c>
      <c r="C133" s="30" t="s">
        <v>75</v>
      </c>
      <c r="D133" s="30" t="s">
        <v>76</v>
      </c>
      <c r="E133" s="33" t="s">
        <v>81</v>
      </c>
      <c r="F133" s="33" t="s">
        <v>82</v>
      </c>
      <c r="G133" s="31">
        <v>467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2">
        <f t="shared" si="1"/>
        <v>0</v>
      </c>
    </row>
    <row r="134" spans="2:43" s="13" customFormat="1" hidden="1" x14ac:dyDescent="0.25">
      <c r="B134" s="30" t="s">
        <v>14</v>
      </c>
      <c r="C134" s="30" t="s">
        <v>75</v>
      </c>
      <c r="D134" s="30" t="s">
        <v>76</v>
      </c>
      <c r="E134" s="33" t="s">
        <v>83</v>
      </c>
      <c r="F134" s="33" t="s">
        <v>84</v>
      </c>
      <c r="G134" s="31">
        <v>800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2">
        <f t="shared" si="1"/>
        <v>0</v>
      </c>
    </row>
    <row r="135" spans="2:43" s="13" customFormat="1" hidden="1" x14ac:dyDescent="0.25">
      <c r="B135" s="30" t="s">
        <v>14</v>
      </c>
      <c r="C135" s="30" t="s">
        <v>75</v>
      </c>
      <c r="D135" s="30" t="s">
        <v>76</v>
      </c>
      <c r="E135" s="33" t="s">
        <v>85</v>
      </c>
      <c r="F135" s="33" t="s">
        <v>86</v>
      </c>
      <c r="G135" s="31">
        <v>800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2">
        <f t="shared" ref="AQ135:AQ198" si="2">(SUM(H135:AP135)*G135)</f>
        <v>0</v>
      </c>
    </row>
    <row r="136" spans="2:43" s="13" customFormat="1" hidden="1" x14ac:dyDescent="0.25">
      <c r="B136" s="30" t="s">
        <v>14</v>
      </c>
      <c r="C136" s="30" t="s">
        <v>75</v>
      </c>
      <c r="D136" s="30" t="s">
        <v>76</v>
      </c>
      <c r="E136" s="33" t="s">
        <v>87</v>
      </c>
      <c r="F136" s="33" t="s">
        <v>88</v>
      </c>
      <c r="G136" s="31">
        <v>800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2">
        <f t="shared" si="2"/>
        <v>0</v>
      </c>
    </row>
    <row r="137" spans="2:43" s="13" customFormat="1" hidden="1" x14ac:dyDescent="0.25">
      <c r="B137" s="30" t="s">
        <v>14</v>
      </c>
      <c r="C137" s="30" t="s">
        <v>75</v>
      </c>
      <c r="D137" s="30" t="s">
        <v>76</v>
      </c>
      <c r="E137" s="33" t="s">
        <v>89</v>
      </c>
      <c r="F137" s="33" t="s">
        <v>90</v>
      </c>
      <c r="G137" s="31">
        <v>800</v>
      </c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2">
        <f t="shared" si="2"/>
        <v>0</v>
      </c>
    </row>
    <row r="138" spans="2:43" s="13" customFormat="1" hidden="1" x14ac:dyDescent="0.25">
      <c r="B138" s="30" t="s">
        <v>14</v>
      </c>
      <c r="C138" s="30" t="s">
        <v>75</v>
      </c>
      <c r="D138" s="30" t="s">
        <v>76</v>
      </c>
      <c r="E138" s="33" t="s">
        <v>91</v>
      </c>
      <c r="F138" s="33" t="s">
        <v>92</v>
      </c>
      <c r="G138" s="31">
        <v>800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2">
        <f t="shared" si="2"/>
        <v>0</v>
      </c>
    </row>
    <row r="139" spans="2:43" s="13" customFormat="1" hidden="1" x14ac:dyDescent="0.25">
      <c r="B139" s="30" t="s">
        <v>14</v>
      </c>
      <c r="C139" s="30" t="s">
        <v>75</v>
      </c>
      <c r="D139" s="30" t="s">
        <v>76</v>
      </c>
      <c r="E139" s="33" t="s">
        <v>93</v>
      </c>
      <c r="F139" s="33" t="s">
        <v>94</v>
      </c>
      <c r="G139" s="31">
        <v>800</v>
      </c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2">
        <f t="shared" si="2"/>
        <v>0</v>
      </c>
    </row>
    <row r="140" spans="2:43" s="13" customFormat="1" hidden="1" x14ac:dyDescent="0.25">
      <c r="B140" s="30" t="s">
        <v>14</v>
      </c>
      <c r="C140" s="30" t="s">
        <v>75</v>
      </c>
      <c r="D140" s="30" t="s">
        <v>76</v>
      </c>
      <c r="E140" s="33" t="s">
        <v>95</v>
      </c>
      <c r="F140" s="33" t="s">
        <v>96</v>
      </c>
      <c r="G140" s="31">
        <v>800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2">
        <f t="shared" si="2"/>
        <v>0</v>
      </c>
    </row>
    <row r="141" spans="2:43" s="13" customFormat="1" hidden="1" x14ac:dyDescent="0.25">
      <c r="B141" s="30" t="s">
        <v>14</v>
      </c>
      <c r="C141" s="30" t="s">
        <v>75</v>
      </c>
      <c r="D141" s="30" t="s">
        <v>76</v>
      </c>
      <c r="E141" s="33" t="s">
        <v>97</v>
      </c>
      <c r="F141" s="33" t="s">
        <v>98</v>
      </c>
      <c r="G141" s="31">
        <v>800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2">
        <f t="shared" si="2"/>
        <v>0</v>
      </c>
    </row>
    <row r="142" spans="2:43" s="13" customFormat="1" hidden="1" x14ac:dyDescent="0.25">
      <c r="B142" s="30" t="s">
        <v>14</v>
      </c>
      <c r="C142" s="30" t="s">
        <v>75</v>
      </c>
      <c r="D142" s="30" t="s">
        <v>76</v>
      </c>
      <c r="E142" s="33" t="s">
        <v>99</v>
      </c>
      <c r="F142" s="33" t="s">
        <v>100</v>
      </c>
      <c r="G142" s="31">
        <v>800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2">
        <f t="shared" si="2"/>
        <v>0</v>
      </c>
    </row>
    <row r="143" spans="2:43" s="13" customFormat="1" hidden="1" x14ac:dyDescent="0.25">
      <c r="B143" s="30" t="s">
        <v>14</v>
      </c>
      <c r="C143" s="30" t="s">
        <v>75</v>
      </c>
      <c r="D143" s="30" t="s">
        <v>76</v>
      </c>
      <c r="E143" s="33" t="s">
        <v>101</v>
      </c>
      <c r="F143" s="33" t="s">
        <v>102</v>
      </c>
      <c r="G143" s="31">
        <v>800</v>
      </c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2">
        <f t="shared" si="2"/>
        <v>0</v>
      </c>
    </row>
    <row r="144" spans="2:43" s="13" customFormat="1" hidden="1" x14ac:dyDescent="0.25">
      <c r="B144" s="30" t="s">
        <v>14</v>
      </c>
      <c r="C144" s="30" t="s">
        <v>75</v>
      </c>
      <c r="D144" s="30" t="s">
        <v>76</v>
      </c>
      <c r="E144" s="33" t="s">
        <v>103</v>
      </c>
      <c r="F144" s="33" t="s">
        <v>104</v>
      </c>
      <c r="G144" s="31">
        <v>800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2">
        <f t="shared" si="2"/>
        <v>0</v>
      </c>
    </row>
    <row r="145" spans="2:44" s="13" customFormat="1" hidden="1" x14ac:dyDescent="0.25">
      <c r="B145" s="30" t="s">
        <v>14</v>
      </c>
      <c r="C145" s="30" t="s">
        <v>75</v>
      </c>
      <c r="D145" s="30" t="s">
        <v>76</v>
      </c>
      <c r="E145" s="33" t="s">
        <v>105</v>
      </c>
      <c r="F145" s="33" t="s">
        <v>106</v>
      </c>
      <c r="G145" s="31">
        <v>800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2">
        <f t="shared" si="2"/>
        <v>0</v>
      </c>
    </row>
    <row r="146" spans="2:44" s="13" customFormat="1" ht="15.75" hidden="1" customHeight="1" x14ac:dyDescent="0.25">
      <c r="B146" s="30" t="s">
        <v>14</v>
      </c>
      <c r="C146" s="30" t="s">
        <v>75</v>
      </c>
      <c r="D146" s="30" t="s">
        <v>76</v>
      </c>
      <c r="E146" s="33" t="s">
        <v>107</v>
      </c>
      <c r="F146" s="33" t="s">
        <v>108</v>
      </c>
      <c r="G146" s="31">
        <v>800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2">
        <f t="shared" si="2"/>
        <v>0</v>
      </c>
    </row>
    <row r="147" spans="2:44" s="13" customFormat="1" ht="15.75" hidden="1" customHeight="1" x14ac:dyDescent="0.25">
      <c r="B147" s="11" t="s">
        <v>143</v>
      </c>
      <c r="C147" s="11" t="s">
        <v>75</v>
      </c>
      <c r="D147" s="11" t="s">
        <v>210</v>
      </c>
      <c r="E147" s="11" t="s">
        <v>125</v>
      </c>
      <c r="F147" s="11" t="s">
        <v>126</v>
      </c>
      <c r="G147" s="29">
        <v>1200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2">
        <f t="shared" si="2"/>
        <v>0</v>
      </c>
    </row>
    <row r="148" spans="2:44" s="13" customFormat="1" ht="15.75" hidden="1" customHeight="1" x14ac:dyDescent="0.25">
      <c r="B148" s="11" t="s">
        <v>143</v>
      </c>
      <c r="C148" s="11" t="s">
        <v>75</v>
      </c>
      <c r="D148" s="11" t="s">
        <v>210</v>
      </c>
      <c r="E148" s="11" t="s">
        <v>110</v>
      </c>
      <c r="F148" s="11" t="s">
        <v>111</v>
      </c>
      <c r="G148" s="29">
        <v>1200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2">
        <f t="shared" si="2"/>
        <v>0</v>
      </c>
    </row>
    <row r="149" spans="2:44" s="13" customFormat="1" hidden="1" x14ac:dyDescent="0.25">
      <c r="B149" s="11" t="s">
        <v>143</v>
      </c>
      <c r="C149" s="11" t="s">
        <v>75</v>
      </c>
      <c r="D149" s="11" t="s">
        <v>210</v>
      </c>
      <c r="E149" s="11" t="s">
        <v>112</v>
      </c>
      <c r="F149" s="11" t="s">
        <v>113</v>
      </c>
      <c r="G149" s="29">
        <v>1200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2">
        <f t="shared" si="2"/>
        <v>0</v>
      </c>
    </row>
    <row r="150" spans="2:44" s="13" customFormat="1" hidden="1" x14ac:dyDescent="0.25">
      <c r="B150" s="11" t="s">
        <v>143</v>
      </c>
      <c r="C150" s="11" t="s">
        <v>75</v>
      </c>
      <c r="D150" s="11" t="s">
        <v>210</v>
      </c>
      <c r="E150" s="11" t="s">
        <v>114</v>
      </c>
      <c r="F150" s="11" t="s">
        <v>115</v>
      </c>
      <c r="G150" s="29">
        <v>1200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2">
        <f t="shared" si="2"/>
        <v>0</v>
      </c>
      <c r="AR150" s="23"/>
    </row>
    <row r="151" spans="2:44" s="13" customFormat="1" hidden="1" x14ac:dyDescent="0.25">
      <c r="B151" s="30" t="s">
        <v>143</v>
      </c>
      <c r="C151" s="30" t="s">
        <v>75</v>
      </c>
      <c r="D151" s="30" t="s">
        <v>210</v>
      </c>
      <c r="E151" s="30" t="s">
        <v>107</v>
      </c>
      <c r="F151" s="30" t="s">
        <v>108</v>
      </c>
      <c r="G151" s="30">
        <v>1200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2">
        <f t="shared" si="2"/>
        <v>0</v>
      </c>
    </row>
    <row r="152" spans="2:44" s="13" customFormat="1" hidden="1" x14ac:dyDescent="0.25">
      <c r="B152" s="11" t="s">
        <v>143</v>
      </c>
      <c r="C152" s="11" t="s">
        <v>75</v>
      </c>
      <c r="D152" s="11" t="s">
        <v>210</v>
      </c>
      <c r="E152" s="11" t="s">
        <v>116</v>
      </c>
      <c r="F152" s="11" t="s">
        <v>117</v>
      </c>
      <c r="G152" s="29">
        <v>1200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2">
        <f t="shared" si="2"/>
        <v>0</v>
      </c>
      <c r="AR152" s="23"/>
    </row>
    <row r="153" spans="2:44" s="13" customFormat="1" hidden="1" x14ac:dyDescent="0.25">
      <c r="B153" s="11" t="s">
        <v>143</v>
      </c>
      <c r="C153" s="11" t="s">
        <v>75</v>
      </c>
      <c r="D153" s="11" t="s">
        <v>210</v>
      </c>
      <c r="E153" s="11" t="s">
        <v>133</v>
      </c>
      <c r="F153" s="11" t="s">
        <v>134</v>
      </c>
      <c r="G153" s="29">
        <v>1200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2">
        <f t="shared" si="2"/>
        <v>0</v>
      </c>
    </row>
    <row r="154" spans="2:44" s="13" customFormat="1" hidden="1" x14ac:dyDescent="0.25">
      <c r="B154" s="11" t="s">
        <v>143</v>
      </c>
      <c r="C154" s="11" t="s">
        <v>75</v>
      </c>
      <c r="D154" s="11" t="s">
        <v>210</v>
      </c>
      <c r="E154" s="11" t="s">
        <v>135</v>
      </c>
      <c r="F154" s="11" t="s">
        <v>136</v>
      </c>
      <c r="G154" s="29">
        <v>2000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2">
        <f t="shared" si="2"/>
        <v>0</v>
      </c>
    </row>
    <row r="155" spans="2:44" s="13" customFormat="1" hidden="1" x14ac:dyDescent="0.25">
      <c r="B155" s="11" t="s">
        <v>143</v>
      </c>
      <c r="C155" s="11" t="s">
        <v>75</v>
      </c>
      <c r="D155" s="11" t="s">
        <v>210</v>
      </c>
      <c r="E155" s="11" t="s">
        <v>93</v>
      </c>
      <c r="F155" s="11" t="s">
        <v>94</v>
      </c>
      <c r="G155" s="29">
        <v>2000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2">
        <f t="shared" si="2"/>
        <v>0</v>
      </c>
    </row>
    <row r="156" spans="2:44" s="13" customFormat="1" hidden="1" x14ac:dyDescent="0.25">
      <c r="B156" s="11" t="s">
        <v>143</v>
      </c>
      <c r="C156" s="11" t="s">
        <v>75</v>
      </c>
      <c r="D156" s="11" t="s">
        <v>210</v>
      </c>
      <c r="E156" s="11" t="s">
        <v>95</v>
      </c>
      <c r="F156" s="11" t="s">
        <v>96</v>
      </c>
      <c r="G156" s="29">
        <v>2000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2">
        <f t="shared" si="2"/>
        <v>0</v>
      </c>
    </row>
    <row r="157" spans="2:44" s="13" customFormat="1" hidden="1" x14ac:dyDescent="0.25">
      <c r="B157" s="11" t="s">
        <v>143</v>
      </c>
      <c r="C157" s="11" t="s">
        <v>75</v>
      </c>
      <c r="D157" s="11" t="s">
        <v>210</v>
      </c>
      <c r="E157" s="11" t="s">
        <v>97</v>
      </c>
      <c r="F157" s="11" t="s">
        <v>98</v>
      </c>
      <c r="G157" s="29">
        <v>2000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2">
        <f t="shared" si="2"/>
        <v>0</v>
      </c>
      <c r="AR157" s="23"/>
    </row>
    <row r="158" spans="2:44" s="13" customFormat="1" hidden="1" x14ac:dyDescent="0.25">
      <c r="B158" s="11" t="s">
        <v>143</v>
      </c>
      <c r="C158" s="11" t="s">
        <v>75</v>
      </c>
      <c r="D158" s="11" t="s">
        <v>210</v>
      </c>
      <c r="E158" s="11" t="s">
        <v>99</v>
      </c>
      <c r="F158" s="11" t="s">
        <v>100</v>
      </c>
      <c r="G158" s="29">
        <v>2000</v>
      </c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2">
        <f t="shared" si="2"/>
        <v>0</v>
      </c>
    </row>
    <row r="159" spans="2:44" s="13" customFormat="1" hidden="1" x14ac:dyDescent="0.25">
      <c r="B159" s="11" t="s">
        <v>143</v>
      </c>
      <c r="C159" s="11" t="s">
        <v>75</v>
      </c>
      <c r="D159" s="11" t="s">
        <v>210</v>
      </c>
      <c r="E159" s="11" t="s">
        <v>101</v>
      </c>
      <c r="F159" s="11" t="s">
        <v>102</v>
      </c>
      <c r="G159" s="29">
        <v>2000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2">
        <f t="shared" si="2"/>
        <v>0</v>
      </c>
    </row>
    <row r="160" spans="2:44" s="13" customFormat="1" hidden="1" x14ac:dyDescent="0.25">
      <c r="B160" s="11" t="s">
        <v>143</v>
      </c>
      <c r="C160" s="11" t="s">
        <v>75</v>
      </c>
      <c r="D160" s="11" t="s">
        <v>210</v>
      </c>
      <c r="E160" s="11" t="s">
        <v>103</v>
      </c>
      <c r="F160" s="11" t="s">
        <v>104</v>
      </c>
      <c r="G160" s="29">
        <v>2000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2">
        <f t="shared" si="2"/>
        <v>0</v>
      </c>
    </row>
    <row r="161" spans="2:43" s="13" customFormat="1" hidden="1" x14ac:dyDescent="0.25">
      <c r="B161" s="11" t="s">
        <v>143</v>
      </c>
      <c r="C161" s="11" t="s">
        <v>75</v>
      </c>
      <c r="D161" s="11" t="s">
        <v>210</v>
      </c>
      <c r="E161" s="11" t="s">
        <v>137</v>
      </c>
      <c r="F161" s="11" t="s">
        <v>138</v>
      </c>
      <c r="G161" s="29">
        <v>2000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2">
        <f t="shared" si="2"/>
        <v>0</v>
      </c>
    </row>
    <row r="162" spans="2:43" s="13" customFormat="1" hidden="1" x14ac:dyDescent="0.25">
      <c r="B162" s="11" t="s">
        <v>143</v>
      </c>
      <c r="C162" s="11" t="s">
        <v>75</v>
      </c>
      <c r="D162" s="11" t="s">
        <v>210</v>
      </c>
      <c r="E162" s="11" t="s">
        <v>139</v>
      </c>
      <c r="F162" s="11" t="s">
        <v>140</v>
      </c>
      <c r="G162" s="29">
        <v>2000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2">
        <f t="shared" si="2"/>
        <v>0</v>
      </c>
    </row>
    <row r="163" spans="2:43" s="13" customFormat="1" hidden="1" x14ac:dyDescent="0.25">
      <c r="B163" s="11" t="s">
        <v>143</v>
      </c>
      <c r="C163" s="11" t="s">
        <v>75</v>
      </c>
      <c r="D163" s="11" t="s">
        <v>210</v>
      </c>
      <c r="E163" s="11" t="s">
        <v>141</v>
      </c>
      <c r="F163" s="11" t="s">
        <v>142</v>
      </c>
      <c r="G163" s="29">
        <v>2000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2">
        <f t="shared" si="2"/>
        <v>0</v>
      </c>
    </row>
    <row r="164" spans="2:43" s="13" customFormat="1" x14ac:dyDescent="0.25">
      <c r="B164" s="26" t="s">
        <v>143</v>
      </c>
      <c r="C164" s="26" t="s">
        <v>75</v>
      </c>
      <c r="D164" s="26" t="s">
        <v>210</v>
      </c>
      <c r="E164" s="26" t="s">
        <v>322</v>
      </c>
      <c r="F164" s="26" t="s">
        <v>299</v>
      </c>
      <c r="G164" s="28">
        <v>1900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>
        <v>2</v>
      </c>
      <c r="X164" s="17">
        <v>2</v>
      </c>
      <c r="Y164" s="17">
        <v>2</v>
      </c>
      <c r="Z164" s="17">
        <v>2</v>
      </c>
      <c r="AA164" s="17">
        <v>2</v>
      </c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2">
        <f t="shared" si="2"/>
        <v>19000</v>
      </c>
    </row>
    <row r="165" spans="2:43" s="13" customFormat="1" x14ac:dyDescent="0.25">
      <c r="B165" s="26" t="s">
        <v>143</v>
      </c>
      <c r="C165" s="26" t="s">
        <v>75</v>
      </c>
      <c r="D165" s="26" t="s">
        <v>210</v>
      </c>
      <c r="E165" s="26" t="s">
        <v>323</v>
      </c>
      <c r="F165" s="26" t="s">
        <v>300</v>
      </c>
      <c r="G165" s="28">
        <v>1900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>
        <v>2</v>
      </c>
      <c r="AE165" s="17">
        <v>2</v>
      </c>
      <c r="AF165" s="17">
        <v>2</v>
      </c>
      <c r="AG165" s="17">
        <v>2</v>
      </c>
      <c r="AH165" s="17">
        <v>2</v>
      </c>
      <c r="AI165" s="17"/>
      <c r="AJ165" s="17"/>
      <c r="AK165" s="17"/>
      <c r="AL165" s="17"/>
      <c r="AM165" s="17"/>
      <c r="AN165" s="17"/>
      <c r="AO165" s="17"/>
      <c r="AP165" s="17"/>
      <c r="AQ165" s="12">
        <f t="shared" si="2"/>
        <v>19000</v>
      </c>
    </row>
    <row r="166" spans="2:43" s="13" customFormat="1" x14ac:dyDescent="0.25">
      <c r="B166" s="26" t="s">
        <v>143</v>
      </c>
      <c r="C166" s="26" t="s">
        <v>75</v>
      </c>
      <c r="D166" s="26" t="s">
        <v>210</v>
      </c>
      <c r="E166" s="26" t="s">
        <v>324</v>
      </c>
      <c r="F166" s="26" t="s">
        <v>301</v>
      </c>
      <c r="G166" s="28">
        <v>1900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>
        <v>2</v>
      </c>
      <c r="AL166" s="17">
        <v>2</v>
      </c>
      <c r="AM166" s="17">
        <v>2</v>
      </c>
      <c r="AN166" s="17">
        <v>2</v>
      </c>
      <c r="AO166" s="17">
        <v>2</v>
      </c>
      <c r="AP166" s="17"/>
      <c r="AQ166" s="12">
        <f t="shared" si="2"/>
        <v>19000</v>
      </c>
    </row>
    <row r="167" spans="2:43" s="13" customFormat="1" x14ac:dyDescent="0.25">
      <c r="B167" s="30" t="s">
        <v>143</v>
      </c>
      <c r="C167" s="30" t="s">
        <v>75</v>
      </c>
      <c r="D167" s="30" t="s">
        <v>210</v>
      </c>
      <c r="E167" s="30" t="s">
        <v>213</v>
      </c>
      <c r="F167" s="30" t="s">
        <v>214</v>
      </c>
      <c r="G167" s="31">
        <v>1900</v>
      </c>
      <c r="H167" s="17"/>
      <c r="I167" s="17">
        <v>2</v>
      </c>
      <c r="J167" s="17">
        <v>2</v>
      </c>
      <c r="K167" s="17">
        <v>2</v>
      </c>
      <c r="L167" s="17">
        <v>2</v>
      </c>
      <c r="M167" s="17">
        <v>2</v>
      </c>
      <c r="N167" s="17"/>
      <c r="O167" s="17"/>
      <c r="P167" s="17">
        <v>2</v>
      </c>
      <c r="Q167" s="17">
        <v>2</v>
      </c>
      <c r="R167" s="17">
        <v>2</v>
      </c>
      <c r="S167" s="17">
        <v>2</v>
      </c>
      <c r="T167" s="17">
        <v>2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2">
        <f t="shared" si="2"/>
        <v>38000</v>
      </c>
    </row>
    <row r="168" spans="2:43" s="13" customFormat="1" hidden="1" x14ac:dyDescent="0.25">
      <c r="B168" s="30" t="s">
        <v>143</v>
      </c>
      <c r="C168" s="30" t="s">
        <v>75</v>
      </c>
      <c r="D168" s="30" t="s">
        <v>199</v>
      </c>
      <c r="E168" s="33" t="s">
        <v>107</v>
      </c>
      <c r="F168" s="33" t="s">
        <v>108</v>
      </c>
      <c r="G168" s="31">
        <v>1920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2">
        <f t="shared" si="2"/>
        <v>0</v>
      </c>
    </row>
    <row r="169" spans="2:43" s="13" customFormat="1" hidden="1" x14ac:dyDescent="0.25">
      <c r="B169" s="30" t="s">
        <v>143</v>
      </c>
      <c r="C169" s="30" t="s">
        <v>75</v>
      </c>
      <c r="D169" s="32" t="s">
        <v>199</v>
      </c>
      <c r="E169" s="33" t="s">
        <v>105</v>
      </c>
      <c r="F169" s="33" t="s">
        <v>106</v>
      </c>
      <c r="G169" s="31">
        <v>1920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2">
        <f t="shared" si="2"/>
        <v>0</v>
      </c>
    </row>
    <row r="170" spans="2:43" s="13" customFormat="1" x14ac:dyDescent="0.25">
      <c r="B170" s="30" t="s">
        <v>143</v>
      </c>
      <c r="C170" s="30" t="s">
        <v>75</v>
      </c>
      <c r="D170" s="30" t="s">
        <v>199</v>
      </c>
      <c r="E170" s="30" t="s">
        <v>200</v>
      </c>
      <c r="F170" s="30" t="s">
        <v>201</v>
      </c>
      <c r="G170" s="31">
        <v>1680</v>
      </c>
      <c r="H170" s="17"/>
      <c r="I170" s="17"/>
      <c r="J170" s="17"/>
      <c r="K170" s="17"/>
      <c r="L170" s="17"/>
      <c r="M170" s="17"/>
      <c r="N170" s="17"/>
      <c r="O170" s="17"/>
      <c r="P170" s="17">
        <v>2</v>
      </c>
      <c r="Q170" s="17">
        <v>2</v>
      </c>
      <c r="R170" s="17">
        <v>2</v>
      </c>
      <c r="S170" s="17">
        <v>2</v>
      </c>
      <c r="T170" s="17">
        <v>2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>
        <v>2</v>
      </c>
      <c r="AE170" s="17">
        <v>2</v>
      </c>
      <c r="AF170" s="17">
        <v>2</v>
      </c>
      <c r="AG170" s="17">
        <v>2</v>
      </c>
      <c r="AH170" s="17">
        <v>2</v>
      </c>
      <c r="AI170" s="17"/>
      <c r="AJ170" s="17"/>
      <c r="AK170" s="17"/>
      <c r="AL170" s="17"/>
      <c r="AM170" s="17"/>
      <c r="AN170" s="17"/>
      <c r="AO170" s="17"/>
      <c r="AP170" s="17"/>
      <c r="AQ170" s="12">
        <f t="shared" si="2"/>
        <v>33600</v>
      </c>
    </row>
    <row r="171" spans="2:43" s="13" customFormat="1" x14ac:dyDescent="0.25">
      <c r="B171" s="30" t="s">
        <v>143</v>
      </c>
      <c r="C171" s="30" t="s">
        <v>75</v>
      </c>
      <c r="D171" s="30" t="s">
        <v>199</v>
      </c>
      <c r="E171" s="30" t="s">
        <v>313</v>
      </c>
      <c r="F171" s="30" t="s">
        <v>288</v>
      </c>
      <c r="G171" s="31">
        <v>1680</v>
      </c>
      <c r="H171" s="17"/>
      <c r="I171" s="17">
        <v>2</v>
      </c>
      <c r="J171" s="17">
        <v>2</v>
      </c>
      <c r="K171" s="17">
        <v>2</v>
      </c>
      <c r="L171" s="17">
        <v>2</v>
      </c>
      <c r="M171" s="17">
        <v>2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>
        <v>2</v>
      </c>
      <c r="X171" s="17">
        <v>2</v>
      </c>
      <c r="Y171" s="17">
        <v>2</v>
      </c>
      <c r="Z171" s="17">
        <v>2</v>
      </c>
      <c r="AA171" s="17">
        <v>2</v>
      </c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2">
        <f t="shared" si="2"/>
        <v>33600</v>
      </c>
    </row>
    <row r="172" spans="2:43" s="13" customFormat="1" x14ac:dyDescent="0.25">
      <c r="B172" s="30" t="s">
        <v>143</v>
      </c>
      <c r="C172" s="30" t="s">
        <v>75</v>
      </c>
      <c r="D172" s="30" t="s">
        <v>199</v>
      </c>
      <c r="E172" s="30" t="s">
        <v>202</v>
      </c>
      <c r="F172" s="30" t="s">
        <v>203</v>
      </c>
      <c r="G172" s="31">
        <v>800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>
        <v>2</v>
      </c>
      <c r="AL172" s="17">
        <v>2</v>
      </c>
      <c r="AM172" s="17">
        <v>2</v>
      </c>
      <c r="AN172" s="17">
        <v>2</v>
      </c>
      <c r="AO172" s="17">
        <v>2</v>
      </c>
      <c r="AP172" s="17"/>
      <c r="AQ172" s="12">
        <f t="shared" si="2"/>
        <v>8000</v>
      </c>
    </row>
    <row r="173" spans="2:43" s="13" customFormat="1" hidden="1" x14ac:dyDescent="0.25">
      <c r="B173" s="30" t="s">
        <v>143</v>
      </c>
      <c r="C173" s="30" t="s">
        <v>75</v>
      </c>
      <c r="D173" s="30" t="s">
        <v>199</v>
      </c>
      <c r="E173" s="33" t="s">
        <v>204</v>
      </c>
      <c r="F173" s="33" t="s">
        <v>205</v>
      </c>
      <c r="G173" s="31">
        <v>800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2">
        <f t="shared" si="2"/>
        <v>0</v>
      </c>
    </row>
    <row r="174" spans="2:43" s="13" customFormat="1" hidden="1" x14ac:dyDescent="0.25">
      <c r="B174" s="30" t="s">
        <v>143</v>
      </c>
      <c r="C174" s="30" t="s">
        <v>75</v>
      </c>
      <c r="D174" s="34" t="s">
        <v>199</v>
      </c>
      <c r="E174" s="33" t="s">
        <v>206</v>
      </c>
      <c r="F174" s="33" t="s">
        <v>207</v>
      </c>
      <c r="G174" s="31">
        <v>1680</v>
      </c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2">
        <f t="shared" si="2"/>
        <v>0</v>
      </c>
    </row>
    <row r="175" spans="2:43" s="13" customFormat="1" hidden="1" x14ac:dyDescent="0.25">
      <c r="B175" s="30" t="s">
        <v>143</v>
      </c>
      <c r="C175" s="30" t="s">
        <v>75</v>
      </c>
      <c r="D175" s="30" t="s">
        <v>199</v>
      </c>
      <c r="E175" s="33" t="s">
        <v>208</v>
      </c>
      <c r="F175" s="33" t="s">
        <v>209</v>
      </c>
      <c r="G175" s="31">
        <v>1600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2">
        <f t="shared" si="2"/>
        <v>0</v>
      </c>
    </row>
    <row r="176" spans="2:43" s="13" customFormat="1" hidden="1" x14ac:dyDescent="0.25">
      <c r="B176" s="30" t="s">
        <v>143</v>
      </c>
      <c r="C176" s="30" t="s">
        <v>75</v>
      </c>
      <c r="D176" s="32" t="s">
        <v>199</v>
      </c>
      <c r="E176" s="30" t="s">
        <v>213</v>
      </c>
      <c r="F176" s="30" t="s">
        <v>214</v>
      </c>
      <c r="G176" s="31">
        <v>1920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2">
        <f t="shared" si="2"/>
        <v>0</v>
      </c>
    </row>
    <row r="177" spans="2:44" s="13" customFormat="1" hidden="1" x14ac:dyDescent="0.25">
      <c r="B177" s="30" t="s">
        <v>14</v>
      </c>
      <c r="C177" s="30" t="s">
        <v>75</v>
      </c>
      <c r="D177" s="34" t="s">
        <v>124</v>
      </c>
      <c r="E177" s="33" t="s">
        <v>125</v>
      </c>
      <c r="F177" s="33" t="s">
        <v>126</v>
      </c>
      <c r="G177" s="31">
        <v>933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2">
        <f t="shared" si="2"/>
        <v>0</v>
      </c>
    </row>
    <row r="178" spans="2:44" s="13" customFormat="1" hidden="1" x14ac:dyDescent="0.25">
      <c r="B178" s="30" t="s">
        <v>14</v>
      </c>
      <c r="C178" s="30" t="s">
        <v>75</v>
      </c>
      <c r="D178" s="30" t="s">
        <v>124</v>
      </c>
      <c r="E178" s="33" t="s">
        <v>110</v>
      </c>
      <c r="F178" s="33" t="s">
        <v>111</v>
      </c>
      <c r="G178" s="31">
        <v>933</v>
      </c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2">
        <f t="shared" si="2"/>
        <v>0</v>
      </c>
    </row>
    <row r="179" spans="2:44" s="13" customFormat="1" hidden="1" x14ac:dyDescent="0.25">
      <c r="B179" s="30" t="s">
        <v>14</v>
      </c>
      <c r="C179" s="30" t="s">
        <v>75</v>
      </c>
      <c r="D179" s="30" t="s">
        <v>124</v>
      </c>
      <c r="E179" s="33" t="s">
        <v>112</v>
      </c>
      <c r="F179" s="33" t="s">
        <v>113</v>
      </c>
      <c r="G179" s="31">
        <v>933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2">
        <f t="shared" si="2"/>
        <v>0</v>
      </c>
    </row>
    <row r="180" spans="2:44" s="13" customFormat="1" hidden="1" x14ac:dyDescent="0.25">
      <c r="B180" s="30" t="s">
        <v>14</v>
      </c>
      <c r="C180" s="30" t="s">
        <v>75</v>
      </c>
      <c r="D180" s="30" t="s">
        <v>124</v>
      </c>
      <c r="E180" s="33" t="s">
        <v>114</v>
      </c>
      <c r="F180" s="33" t="s">
        <v>115</v>
      </c>
      <c r="G180" s="31">
        <v>933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2">
        <f t="shared" si="2"/>
        <v>0</v>
      </c>
    </row>
    <row r="181" spans="2:44" s="13" customFormat="1" x14ac:dyDescent="0.25">
      <c r="B181" s="30" t="s">
        <v>14</v>
      </c>
      <c r="C181" s="30" t="s">
        <v>75</v>
      </c>
      <c r="D181" s="30" t="s">
        <v>124</v>
      </c>
      <c r="E181" s="33" t="s">
        <v>107</v>
      </c>
      <c r="F181" s="33" t="s">
        <v>108</v>
      </c>
      <c r="G181" s="31">
        <v>933</v>
      </c>
      <c r="H181" s="17"/>
      <c r="I181" s="17">
        <v>2</v>
      </c>
      <c r="J181" s="17">
        <v>2</v>
      </c>
      <c r="K181" s="17">
        <v>2</v>
      </c>
      <c r="L181" s="17">
        <v>2</v>
      </c>
      <c r="M181" s="17">
        <v>2</v>
      </c>
      <c r="N181" s="17"/>
      <c r="O181" s="17"/>
      <c r="P181" s="17">
        <v>2</v>
      </c>
      <c r="Q181" s="17">
        <v>2</v>
      </c>
      <c r="R181" s="17">
        <v>2</v>
      </c>
      <c r="S181" s="17">
        <v>2</v>
      </c>
      <c r="T181" s="17">
        <v>2</v>
      </c>
      <c r="U181" s="17"/>
      <c r="V181" s="17"/>
      <c r="W181" s="17">
        <v>2</v>
      </c>
      <c r="X181" s="17">
        <v>2</v>
      </c>
      <c r="Y181" s="17">
        <v>2</v>
      </c>
      <c r="Z181" s="17">
        <v>2</v>
      </c>
      <c r="AA181" s="17">
        <v>2</v>
      </c>
      <c r="AB181" s="17"/>
      <c r="AC181" s="17"/>
      <c r="AD181" s="17">
        <v>2</v>
      </c>
      <c r="AE181" s="17">
        <v>2</v>
      </c>
      <c r="AF181" s="17">
        <v>2</v>
      </c>
      <c r="AG181" s="17">
        <v>2</v>
      </c>
      <c r="AH181" s="17">
        <v>2</v>
      </c>
      <c r="AI181" s="17"/>
      <c r="AJ181" s="17"/>
      <c r="AK181" s="17">
        <v>2</v>
      </c>
      <c r="AL181" s="17">
        <v>2</v>
      </c>
      <c r="AM181" s="17">
        <v>2</v>
      </c>
      <c r="AN181" s="17">
        <v>2</v>
      </c>
      <c r="AO181" s="17">
        <v>2</v>
      </c>
      <c r="AP181" s="17"/>
      <c r="AQ181" s="12">
        <f t="shared" si="2"/>
        <v>46650</v>
      </c>
    </row>
    <row r="182" spans="2:44" s="13" customFormat="1" hidden="1" x14ac:dyDescent="0.25">
      <c r="B182" s="30" t="s">
        <v>14</v>
      </c>
      <c r="C182" s="30" t="s">
        <v>75</v>
      </c>
      <c r="D182" s="30" t="s">
        <v>124</v>
      </c>
      <c r="E182" s="33" t="s">
        <v>116</v>
      </c>
      <c r="F182" s="33" t="s">
        <v>117</v>
      </c>
      <c r="G182" s="31">
        <v>933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2">
        <f t="shared" si="2"/>
        <v>0</v>
      </c>
    </row>
    <row r="183" spans="2:44" s="13" customFormat="1" hidden="1" x14ac:dyDescent="0.25">
      <c r="B183" s="30" t="s">
        <v>14</v>
      </c>
      <c r="C183" s="30" t="s">
        <v>75</v>
      </c>
      <c r="D183" s="30" t="s">
        <v>124</v>
      </c>
      <c r="E183" s="33" t="s">
        <v>127</v>
      </c>
      <c r="F183" s="33" t="s">
        <v>128</v>
      </c>
      <c r="G183" s="31">
        <v>600</v>
      </c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2">
        <f t="shared" si="2"/>
        <v>0</v>
      </c>
    </row>
    <row r="184" spans="2:44" s="13" customFormat="1" hidden="1" x14ac:dyDescent="0.25">
      <c r="B184" s="30" t="s">
        <v>14</v>
      </c>
      <c r="C184" s="30" t="s">
        <v>75</v>
      </c>
      <c r="D184" s="30" t="s">
        <v>124</v>
      </c>
      <c r="E184" s="33" t="s">
        <v>129</v>
      </c>
      <c r="F184" s="33" t="s">
        <v>130</v>
      </c>
      <c r="G184" s="31">
        <v>600</v>
      </c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2">
        <f t="shared" si="2"/>
        <v>0</v>
      </c>
    </row>
    <row r="185" spans="2:44" s="13" customFormat="1" hidden="1" x14ac:dyDescent="0.25">
      <c r="B185" s="30" t="s">
        <v>14</v>
      </c>
      <c r="C185" s="30" t="s">
        <v>75</v>
      </c>
      <c r="D185" s="30" t="s">
        <v>124</v>
      </c>
      <c r="E185" s="33" t="s">
        <v>131</v>
      </c>
      <c r="F185" s="33" t="s">
        <v>132</v>
      </c>
      <c r="G185" s="31">
        <v>600</v>
      </c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2">
        <f t="shared" si="2"/>
        <v>0</v>
      </c>
    </row>
    <row r="186" spans="2:44" s="13" customFormat="1" hidden="1" x14ac:dyDescent="0.25">
      <c r="B186" s="30" t="s">
        <v>14</v>
      </c>
      <c r="C186" s="30" t="s">
        <v>75</v>
      </c>
      <c r="D186" s="30" t="s">
        <v>124</v>
      </c>
      <c r="E186" s="33" t="s">
        <v>133</v>
      </c>
      <c r="F186" s="33" t="s">
        <v>134</v>
      </c>
      <c r="G186" s="31">
        <v>1200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2">
        <f t="shared" si="2"/>
        <v>0</v>
      </c>
    </row>
    <row r="187" spans="2:44" s="13" customFormat="1" hidden="1" x14ac:dyDescent="0.25">
      <c r="B187" s="30" t="s">
        <v>14</v>
      </c>
      <c r="C187" s="30" t="s">
        <v>75</v>
      </c>
      <c r="D187" s="34" t="s">
        <v>124</v>
      </c>
      <c r="E187" s="33" t="s">
        <v>135</v>
      </c>
      <c r="F187" s="33" t="s">
        <v>136</v>
      </c>
      <c r="G187" s="31">
        <v>1200</v>
      </c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2">
        <f t="shared" si="2"/>
        <v>0</v>
      </c>
    </row>
    <row r="188" spans="2:44" s="13" customFormat="1" hidden="1" x14ac:dyDescent="0.25">
      <c r="B188" s="30" t="s">
        <v>14</v>
      </c>
      <c r="C188" s="30" t="s">
        <v>75</v>
      </c>
      <c r="D188" s="30" t="s">
        <v>124</v>
      </c>
      <c r="E188" s="33" t="s">
        <v>93</v>
      </c>
      <c r="F188" s="33" t="s">
        <v>94</v>
      </c>
      <c r="G188" s="31">
        <v>1200</v>
      </c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2">
        <f t="shared" si="2"/>
        <v>0</v>
      </c>
    </row>
    <row r="189" spans="2:44" s="13" customFormat="1" hidden="1" x14ac:dyDescent="0.25">
      <c r="B189" s="30" t="s">
        <v>14</v>
      </c>
      <c r="C189" s="30" t="s">
        <v>75</v>
      </c>
      <c r="D189" s="30" t="s">
        <v>124</v>
      </c>
      <c r="E189" s="33" t="s">
        <v>95</v>
      </c>
      <c r="F189" s="33" t="s">
        <v>96</v>
      </c>
      <c r="G189" s="31">
        <v>1200</v>
      </c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2">
        <f t="shared" si="2"/>
        <v>0</v>
      </c>
    </row>
    <row r="190" spans="2:44" s="13" customFormat="1" hidden="1" x14ac:dyDescent="0.25">
      <c r="B190" s="30" t="s">
        <v>14</v>
      </c>
      <c r="C190" s="30" t="s">
        <v>75</v>
      </c>
      <c r="D190" s="30" t="s">
        <v>124</v>
      </c>
      <c r="E190" s="33" t="s">
        <v>97</v>
      </c>
      <c r="F190" s="33" t="s">
        <v>98</v>
      </c>
      <c r="G190" s="31">
        <v>1200</v>
      </c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2">
        <f t="shared" si="2"/>
        <v>0</v>
      </c>
      <c r="AR190" s="23"/>
    </row>
    <row r="191" spans="2:44" s="13" customFormat="1" hidden="1" x14ac:dyDescent="0.25">
      <c r="B191" s="30" t="s">
        <v>14</v>
      </c>
      <c r="C191" s="30" t="s">
        <v>75</v>
      </c>
      <c r="D191" s="30" t="s">
        <v>124</v>
      </c>
      <c r="E191" s="33" t="s">
        <v>99</v>
      </c>
      <c r="F191" s="33" t="s">
        <v>100</v>
      </c>
      <c r="G191" s="31">
        <v>1200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2">
        <f t="shared" si="2"/>
        <v>0</v>
      </c>
    </row>
    <row r="192" spans="2:44" s="13" customFormat="1" hidden="1" x14ac:dyDescent="0.25">
      <c r="B192" s="30" t="s">
        <v>14</v>
      </c>
      <c r="C192" s="30" t="s">
        <v>75</v>
      </c>
      <c r="D192" s="30" t="s">
        <v>124</v>
      </c>
      <c r="E192" s="33" t="s">
        <v>101</v>
      </c>
      <c r="F192" s="33" t="s">
        <v>102</v>
      </c>
      <c r="G192" s="31">
        <v>1200</v>
      </c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2">
        <f t="shared" si="2"/>
        <v>0</v>
      </c>
    </row>
    <row r="193" spans="2:44" s="13" customFormat="1" hidden="1" x14ac:dyDescent="0.25">
      <c r="B193" s="30" t="s">
        <v>14</v>
      </c>
      <c r="C193" s="30" t="s">
        <v>75</v>
      </c>
      <c r="D193" s="30" t="s">
        <v>124</v>
      </c>
      <c r="E193" s="33" t="s">
        <v>103</v>
      </c>
      <c r="F193" s="33" t="s">
        <v>104</v>
      </c>
      <c r="G193" s="31">
        <v>1200</v>
      </c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2">
        <f t="shared" si="2"/>
        <v>0</v>
      </c>
    </row>
    <row r="194" spans="2:44" s="13" customFormat="1" hidden="1" x14ac:dyDescent="0.25">
      <c r="B194" s="30" t="s">
        <v>14</v>
      </c>
      <c r="C194" s="30" t="s">
        <v>75</v>
      </c>
      <c r="D194" s="34" t="s">
        <v>124</v>
      </c>
      <c r="E194" s="33" t="s">
        <v>137</v>
      </c>
      <c r="F194" s="33" t="s">
        <v>138</v>
      </c>
      <c r="G194" s="31">
        <v>1067</v>
      </c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2">
        <f t="shared" si="2"/>
        <v>0</v>
      </c>
    </row>
    <row r="195" spans="2:44" s="13" customFormat="1" hidden="1" x14ac:dyDescent="0.25">
      <c r="B195" s="30" t="s">
        <v>14</v>
      </c>
      <c r="C195" s="30" t="s">
        <v>75</v>
      </c>
      <c r="D195" s="34" t="s">
        <v>124</v>
      </c>
      <c r="E195" s="33" t="s">
        <v>139</v>
      </c>
      <c r="F195" s="33" t="s">
        <v>140</v>
      </c>
      <c r="G195" s="31">
        <v>1067</v>
      </c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2">
        <f t="shared" si="2"/>
        <v>0</v>
      </c>
    </row>
    <row r="196" spans="2:44" s="13" customFormat="1" hidden="1" x14ac:dyDescent="0.25">
      <c r="B196" s="30" t="s">
        <v>14</v>
      </c>
      <c r="C196" s="30" t="s">
        <v>75</v>
      </c>
      <c r="D196" s="34" t="s">
        <v>124</v>
      </c>
      <c r="E196" s="33" t="s">
        <v>141</v>
      </c>
      <c r="F196" s="33" t="s">
        <v>142</v>
      </c>
      <c r="G196" s="31">
        <v>1067</v>
      </c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2">
        <f t="shared" si="2"/>
        <v>0</v>
      </c>
      <c r="AR196" s="18"/>
    </row>
    <row r="197" spans="2:44" s="13" customFormat="1" hidden="1" x14ac:dyDescent="0.25">
      <c r="B197" s="30" t="s">
        <v>274</v>
      </c>
      <c r="C197" s="30" t="s">
        <v>75</v>
      </c>
      <c r="D197" s="32" t="s">
        <v>283</v>
      </c>
      <c r="E197" s="33" t="s">
        <v>284</v>
      </c>
      <c r="F197" s="33" t="s">
        <v>285</v>
      </c>
      <c r="G197" s="31">
        <v>150</v>
      </c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2">
        <f t="shared" si="2"/>
        <v>0</v>
      </c>
    </row>
    <row r="198" spans="2:44" s="13" customFormat="1" x14ac:dyDescent="0.25">
      <c r="B198" s="30" t="s">
        <v>143</v>
      </c>
      <c r="C198" s="30" t="s">
        <v>75</v>
      </c>
      <c r="D198" s="30" t="s">
        <v>217</v>
      </c>
      <c r="E198" s="30" t="s">
        <v>218</v>
      </c>
      <c r="F198" s="30" t="s">
        <v>219</v>
      </c>
      <c r="G198" s="31">
        <v>800</v>
      </c>
      <c r="H198" s="17"/>
      <c r="I198" s="17">
        <v>2</v>
      </c>
      <c r="J198" s="17">
        <v>2</v>
      </c>
      <c r="K198" s="17">
        <v>2</v>
      </c>
      <c r="L198" s="17">
        <v>2</v>
      </c>
      <c r="M198" s="17">
        <v>2</v>
      </c>
      <c r="N198" s="17"/>
      <c r="O198" s="17"/>
      <c r="P198" s="17">
        <v>2</v>
      </c>
      <c r="Q198" s="17">
        <v>2</v>
      </c>
      <c r="R198" s="17">
        <v>2</v>
      </c>
      <c r="S198" s="17">
        <v>2</v>
      </c>
      <c r="T198" s="17">
        <v>2</v>
      </c>
      <c r="U198" s="17"/>
      <c r="V198" s="17"/>
      <c r="W198" s="17"/>
      <c r="X198" s="17"/>
      <c r="Y198" s="17"/>
      <c r="Z198" s="17"/>
      <c r="AA198" s="17"/>
      <c r="AB198" s="17"/>
      <c r="AC198" s="17"/>
      <c r="AD198" s="17">
        <v>2</v>
      </c>
      <c r="AE198" s="17">
        <v>2</v>
      </c>
      <c r="AF198" s="17">
        <v>2</v>
      </c>
      <c r="AG198" s="17">
        <v>2</v>
      </c>
      <c r="AH198" s="17">
        <v>2</v>
      </c>
      <c r="AI198" s="17"/>
      <c r="AJ198" s="17"/>
      <c r="AK198" s="17"/>
      <c r="AL198" s="17"/>
      <c r="AM198" s="17"/>
      <c r="AN198" s="17"/>
      <c r="AO198" s="17"/>
      <c r="AP198" s="17"/>
      <c r="AQ198" s="12">
        <f t="shared" si="2"/>
        <v>24000</v>
      </c>
    </row>
    <row r="199" spans="2:44" s="13" customFormat="1" x14ac:dyDescent="0.25">
      <c r="B199" s="30" t="s">
        <v>143</v>
      </c>
      <c r="C199" s="30" t="s">
        <v>75</v>
      </c>
      <c r="D199" s="30" t="s">
        <v>217</v>
      </c>
      <c r="E199" s="30" t="s">
        <v>220</v>
      </c>
      <c r="F199" s="30" t="s">
        <v>221</v>
      </c>
      <c r="G199" s="31">
        <v>800</v>
      </c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>
        <v>2</v>
      </c>
      <c r="X199" s="17">
        <v>2</v>
      </c>
      <c r="Y199" s="17">
        <v>2</v>
      </c>
      <c r="Z199" s="17">
        <v>2</v>
      </c>
      <c r="AA199" s="17">
        <v>2</v>
      </c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2">
        <f t="shared" ref="AQ199:AQ232" si="3">(SUM(H199:AP199)*G199)</f>
        <v>8000</v>
      </c>
      <c r="AR199" s="18"/>
    </row>
    <row r="200" spans="2:44" s="13" customFormat="1" x14ac:dyDescent="0.25">
      <c r="B200" s="30" t="s">
        <v>143</v>
      </c>
      <c r="C200" s="30" t="s">
        <v>75</v>
      </c>
      <c r="D200" s="30" t="s">
        <v>217</v>
      </c>
      <c r="E200" s="30" t="s">
        <v>222</v>
      </c>
      <c r="F200" s="30" t="s">
        <v>223</v>
      </c>
      <c r="G200" s="31">
        <v>800</v>
      </c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>
        <v>2</v>
      </c>
      <c r="AL200" s="17">
        <v>2</v>
      </c>
      <c r="AM200" s="17">
        <v>2</v>
      </c>
      <c r="AN200" s="17">
        <v>2</v>
      </c>
      <c r="AO200" s="17">
        <v>2</v>
      </c>
      <c r="AP200" s="17"/>
      <c r="AQ200" s="12">
        <f t="shared" si="3"/>
        <v>8000</v>
      </c>
    </row>
    <row r="201" spans="2:44" s="13" customFormat="1" hidden="1" x14ac:dyDescent="0.25">
      <c r="B201" s="30" t="s">
        <v>143</v>
      </c>
      <c r="C201" s="30" t="s">
        <v>75</v>
      </c>
      <c r="D201" s="30" t="s">
        <v>217</v>
      </c>
      <c r="E201" s="30" t="s">
        <v>224</v>
      </c>
      <c r="F201" s="30" t="s">
        <v>225</v>
      </c>
      <c r="G201" s="31">
        <v>800</v>
      </c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2">
        <f t="shared" si="3"/>
        <v>0</v>
      </c>
    </row>
    <row r="202" spans="2:44" s="13" customFormat="1" hidden="1" x14ac:dyDescent="0.25">
      <c r="B202" s="30" t="s">
        <v>143</v>
      </c>
      <c r="C202" s="30" t="s">
        <v>75</v>
      </c>
      <c r="D202" s="30" t="s">
        <v>217</v>
      </c>
      <c r="E202" s="33" t="s">
        <v>226</v>
      </c>
      <c r="F202" s="33" t="s">
        <v>227</v>
      </c>
      <c r="G202" s="31">
        <v>800</v>
      </c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2">
        <f t="shared" si="3"/>
        <v>0</v>
      </c>
    </row>
    <row r="203" spans="2:44" s="13" customFormat="1" hidden="1" x14ac:dyDescent="0.25">
      <c r="B203" s="30" t="s">
        <v>143</v>
      </c>
      <c r="C203" s="30" t="s">
        <v>75</v>
      </c>
      <c r="D203" s="30" t="s">
        <v>217</v>
      </c>
      <c r="E203" s="33" t="s">
        <v>228</v>
      </c>
      <c r="F203" s="33" t="s">
        <v>229</v>
      </c>
      <c r="G203" s="31">
        <v>800</v>
      </c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2">
        <f t="shared" si="3"/>
        <v>0</v>
      </c>
    </row>
    <row r="204" spans="2:44" s="13" customFormat="1" hidden="1" x14ac:dyDescent="0.25">
      <c r="B204" s="30" t="s">
        <v>143</v>
      </c>
      <c r="C204" s="30" t="s">
        <v>75</v>
      </c>
      <c r="D204" s="30" t="s">
        <v>217</v>
      </c>
      <c r="E204" s="33" t="s">
        <v>230</v>
      </c>
      <c r="F204" s="33" t="s">
        <v>231</v>
      </c>
      <c r="G204" s="31">
        <v>800</v>
      </c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2">
        <f t="shared" si="3"/>
        <v>0</v>
      </c>
    </row>
    <row r="205" spans="2:44" s="13" customFormat="1" hidden="1" x14ac:dyDescent="0.25">
      <c r="B205" s="30" t="s">
        <v>143</v>
      </c>
      <c r="C205" s="30" t="s">
        <v>75</v>
      </c>
      <c r="D205" s="30" t="s">
        <v>217</v>
      </c>
      <c r="E205" s="33" t="s">
        <v>232</v>
      </c>
      <c r="F205" s="33" t="s">
        <v>233</v>
      </c>
      <c r="G205" s="31">
        <v>800</v>
      </c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2">
        <f t="shared" si="3"/>
        <v>0</v>
      </c>
    </row>
    <row r="206" spans="2:44" s="13" customFormat="1" hidden="1" x14ac:dyDescent="0.25">
      <c r="B206" s="30" t="s">
        <v>143</v>
      </c>
      <c r="C206" s="30" t="s">
        <v>75</v>
      </c>
      <c r="D206" s="30" t="s">
        <v>217</v>
      </c>
      <c r="E206" s="33" t="s">
        <v>234</v>
      </c>
      <c r="F206" s="33" t="s">
        <v>235</v>
      </c>
      <c r="G206" s="31">
        <v>800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2">
        <f t="shared" si="3"/>
        <v>0</v>
      </c>
    </row>
    <row r="207" spans="2:44" s="13" customFormat="1" hidden="1" x14ac:dyDescent="0.25">
      <c r="B207" s="30" t="s">
        <v>143</v>
      </c>
      <c r="C207" s="30" t="s">
        <v>75</v>
      </c>
      <c r="D207" s="30" t="s">
        <v>217</v>
      </c>
      <c r="E207" s="33" t="s">
        <v>236</v>
      </c>
      <c r="F207" s="33" t="s">
        <v>237</v>
      </c>
      <c r="G207" s="31">
        <v>800</v>
      </c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2">
        <f t="shared" si="3"/>
        <v>0</v>
      </c>
    </row>
    <row r="208" spans="2:44" s="13" customFormat="1" hidden="1" x14ac:dyDescent="0.25">
      <c r="B208" s="30" t="s">
        <v>143</v>
      </c>
      <c r="C208" s="30" t="s">
        <v>75</v>
      </c>
      <c r="D208" s="30" t="s">
        <v>217</v>
      </c>
      <c r="E208" s="33" t="s">
        <v>238</v>
      </c>
      <c r="F208" s="33" t="s">
        <v>239</v>
      </c>
      <c r="G208" s="31">
        <v>800</v>
      </c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2">
        <f t="shared" si="3"/>
        <v>0</v>
      </c>
    </row>
    <row r="209" spans="2:44" s="13" customFormat="1" hidden="1" x14ac:dyDescent="0.25">
      <c r="B209" s="30" t="s">
        <v>143</v>
      </c>
      <c r="C209" s="30" t="s">
        <v>75</v>
      </c>
      <c r="D209" s="30" t="s">
        <v>217</v>
      </c>
      <c r="E209" s="33" t="s">
        <v>240</v>
      </c>
      <c r="F209" s="33" t="s">
        <v>241</v>
      </c>
      <c r="G209" s="31">
        <v>800</v>
      </c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2">
        <f t="shared" si="3"/>
        <v>0</v>
      </c>
    </row>
    <row r="210" spans="2:44" s="13" customFormat="1" hidden="1" x14ac:dyDescent="0.25">
      <c r="B210" s="30" t="s">
        <v>143</v>
      </c>
      <c r="C210" s="30" t="s">
        <v>75</v>
      </c>
      <c r="D210" s="30" t="s">
        <v>217</v>
      </c>
      <c r="E210" s="33" t="s">
        <v>242</v>
      </c>
      <c r="F210" s="33" t="s">
        <v>243</v>
      </c>
      <c r="G210" s="31">
        <v>800</v>
      </c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2">
        <f t="shared" si="3"/>
        <v>0</v>
      </c>
    </row>
    <row r="211" spans="2:44" s="13" customFormat="1" hidden="1" x14ac:dyDescent="0.25">
      <c r="B211" s="30" t="s">
        <v>143</v>
      </c>
      <c r="C211" s="30" t="s">
        <v>75</v>
      </c>
      <c r="D211" s="30" t="s">
        <v>217</v>
      </c>
      <c r="E211" s="33" t="s">
        <v>244</v>
      </c>
      <c r="F211" s="33" t="s">
        <v>245</v>
      </c>
      <c r="G211" s="31">
        <v>800</v>
      </c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2">
        <f t="shared" si="3"/>
        <v>0</v>
      </c>
    </row>
    <row r="212" spans="2:44" s="13" customFormat="1" hidden="1" x14ac:dyDescent="0.25">
      <c r="B212" s="30" t="s">
        <v>143</v>
      </c>
      <c r="C212" s="30" t="s">
        <v>75</v>
      </c>
      <c r="D212" s="30" t="s">
        <v>217</v>
      </c>
      <c r="E212" s="33" t="s">
        <v>246</v>
      </c>
      <c r="F212" s="33" t="s">
        <v>247</v>
      </c>
      <c r="G212" s="31">
        <v>800</v>
      </c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2">
        <f t="shared" si="3"/>
        <v>0</v>
      </c>
    </row>
    <row r="213" spans="2:44" s="13" customFormat="1" x14ac:dyDescent="0.25">
      <c r="B213" s="30" t="s">
        <v>143</v>
      </c>
      <c r="C213" s="30" t="s">
        <v>75</v>
      </c>
      <c r="D213" s="30" t="s">
        <v>212</v>
      </c>
      <c r="E213" s="30" t="s">
        <v>125</v>
      </c>
      <c r="F213" s="30" t="s">
        <v>126</v>
      </c>
      <c r="G213" s="31">
        <v>1900</v>
      </c>
      <c r="H213" s="17"/>
      <c r="I213" s="17">
        <v>2</v>
      </c>
      <c r="J213" s="17">
        <v>2</v>
      </c>
      <c r="K213" s="17">
        <v>2</v>
      </c>
      <c r="L213" s="17">
        <v>2</v>
      </c>
      <c r="M213" s="17">
        <v>2</v>
      </c>
      <c r="N213" s="17"/>
      <c r="O213" s="17"/>
      <c r="P213" s="17">
        <v>2</v>
      </c>
      <c r="Q213" s="17">
        <v>2</v>
      </c>
      <c r="R213" s="17">
        <v>2</v>
      </c>
      <c r="S213" s="17">
        <v>2</v>
      </c>
      <c r="T213" s="17">
        <v>2</v>
      </c>
      <c r="U213" s="17"/>
      <c r="V213" s="17"/>
      <c r="W213" s="17">
        <v>2</v>
      </c>
      <c r="X213" s="17">
        <v>2</v>
      </c>
      <c r="Y213" s="17">
        <v>2</v>
      </c>
      <c r="Z213" s="17">
        <v>2</v>
      </c>
      <c r="AA213" s="17">
        <v>2</v>
      </c>
      <c r="AB213" s="17"/>
      <c r="AC213" s="17"/>
      <c r="AD213" s="17">
        <v>2</v>
      </c>
      <c r="AE213" s="17">
        <v>2</v>
      </c>
      <c r="AF213" s="17">
        <v>2</v>
      </c>
      <c r="AG213" s="17">
        <v>2</v>
      </c>
      <c r="AH213" s="17">
        <v>2</v>
      </c>
      <c r="AI213" s="17"/>
      <c r="AJ213" s="17"/>
      <c r="AK213" s="17">
        <v>2</v>
      </c>
      <c r="AL213" s="17">
        <v>2</v>
      </c>
      <c r="AM213" s="17">
        <v>2</v>
      </c>
      <c r="AN213" s="17"/>
      <c r="AO213" s="17"/>
      <c r="AP213" s="17"/>
      <c r="AQ213" s="12">
        <f t="shared" si="3"/>
        <v>87400</v>
      </c>
      <c r="AR213" s="18"/>
    </row>
    <row r="214" spans="2:44" s="13" customFormat="1" hidden="1" x14ac:dyDescent="0.25">
      <c r="B214" s="30" t="s">
        <v>143</v>
      </c>
      <c r="C214" s="30" t="s">
        <v>75</v>
      </c>
      <c r="D214" s="30" t="s">
        <v>212</v>
      </c>
      <c r="E214" s="30" t="s">
        <v>110</v>
      </c>
      <c r="F214" s="30" t="s">
        <v>111</v>
      </c>
      <c r="G214" s="31">
        <v>1900</v>
      </c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2">
        <f t="shared" si="3"/>
        <v>0</v>
      </c>
      <c r="AR214" s="23"/>
    </row>
    <row r="215" spans="2:44" s="13" customFormat="1" hidden="1" x14ac:dyDescent="0.25">
      <c r="B215" s="30" t="s">
        <v>143</v>
      </c>
      <c r="C215" s="30" t="s">
        <v>75</v>
      </c>
      <c r="D215" s="30" t="s">
        <v>212</v>
      </c>
      <c r="E215" s="30" t="s">
        <v>112</v>
      </c>
      <c r="F215" s="30" t="s">
        <v>113</v>
      </c>
      <c r="G215" s="31">
        <v>1900</v>
      </c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2">
        <f t="shared" si="3"/>
        <v>0</v>
      </c>
      <c r="AR215" s="18"/>
    </row>
    <row r="216" spans="2:44" s="13" customFormat="1" hidden="1" x14ac:dyDescent="0.25">
      <c r="B216" s="30" t="s">
        <v>143</v>
      </c>
      <c r="C216" s="30" t="s">
        <v>75</v>
      </c>
      <c r="D216" s="30" t="s">
        <v>212</v>
      </c>
      <c r="E216" s="30" t="s">
        <v>114</v>
      </c>
      <c r="F216" s="30" t="s">
        <v>115</v>
      </c>
      <c r="G216" s="31">
        <v>1900</v>
      </c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2">
        <f t="shared" si="3"/>
        <v>0</v>
      </c>
      <c r="AR216" s="23"/>
    </row>
    <row r="217" spans="2:44" s="13" customFormat="1" hidden="1" x14ac:dyDescent="0.25">
      <c r="B217" s="30" t="s">
        <v>143</v>
      </c>
      <c r="C217" s="30" t="s">
        <v>75</v>
      </c>
      <c r="D217" s="30" t="s">
        <v>212</v>
      </c>
      <c r="E217" s="30" t="s">
        <v>107</v>
      </c>
      <c r="F217" s="30" t="s">
        <v>108</v>
      </c>
      <c r="G217" s="31">
        <v>1900</v>
      </c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2">
        <f t="shared" si="3"/>
        <v>0</v>
      </c>
    </row>
    <row r="218" spans="2:44" s="13" customFormat="1" hidden="1" x14ac:dyDescent="0.25">
      <c r="B218" s="30" t="s">
        <v>143</v>
      </c>
      <c r="C218" s="30" t="s">
        <v>75</v>
      </c>
      <c r="D218" s="30" t="s">
        <v>212</v>
      </c>
      <c r="E218" s="30" t="s">
        <v>116</v>
      </c>
      <c r="F218" s="30" t="s">
        <v>117</v>
      </c>
      <c r="G218" s="31">
        <v>1900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2">
        <f t="shared" si="3"/>
        <v>0</v>
      </c>
    </row>
    <row r="219" spans="2:44" s="13" customFormat="1" ht="14.25" hidden="1" customHeight="1" x14ac:dyDescent="0.25">
      <c r="B219" s="30" t="s">
        <v>143</v>
      </c>
      <c r="C219" s="30" t="s">
        <v>75</v>
      </c>
      <c r="D219" s="30" t="s">
        <v>212</v>
      </c>
      <c r="E219" s="30" t="s">
        <v>107</v>
      </c>
      <c r="F219" s="30" t="s">
        <v>108</v>
      </c>
      <c r="G219" s="31">
        <v>1900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2">
        <f t="shared" si="3"/>
        <v>0</v>
      </c>
    </row>
    <row r="220" spans="2:44" s="13" customFormat="1" hidden="1" x14ac:dyDescent="0.25">
      <c r="B220" s="30" t="s">
        <v>143</v>
      </c>
      <c r="C220" s="30" t="s">
        <v>75</v>
      </c>
      <c r="D220" s="30" t="s">
        <v>212</v>
      </c>
      <c r="E220" s="30" t="s">
        <v>213</v>
      </c>
      <c r="F220" s="30" t="s">
        <v>214</v>
      </c>
      <c r="G220" s="31">
        <v>1900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2">
        <f t="shared" si="3"/>
        <v>0</v>
      </c>
    </row>
    <row r="221" spans="2:44" s="13" customFormat="1" hidden="1" x14ac:dyDescent="0.25">
      <c r="B221" s="30" t="s">
        <v>143</v>
      </c>
      <c r="C221" s="30" t="s">
        <v>75</v>
      </c>
      <c r="D221" s="30" t="s">
        <v>212</v>
      </c>
      <c r="E221" s="30" t="s">
        <v>215</v>
      </c>
      <c r="F221" s="30" t="s">
        <v>216</v>
      </c>
      <c r="G221" s="31">
        <v>1900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2">
        <f t="shared" si="3"/>
        <v>0</v>
      </c>
    </row>
    <row r="222" spans="2:44" s="13" customFormat="1" hidden="1" x14ac:dyDescent="0.25">
      <c r="B222" s="30" t="s">
        <v>143</v>
      </c>
      <c r="C222" s="30" t="s">
        <v>75</v>
      </c>
      <c r="D222" s="30" t="s">
        <v>212</v>
      </c>
      <c r="E222" s="30"/>
      <c r="F222" s="30" t="s">
        <v>299</v>
      </c>
      <c r="G222" s="31">
        <v>1900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2">
        <f t="shared" si="3"/>
        <v>0</v>
      </c>
    </row>
    <row r="223" spans="2:44" s="13" customFormat="1" hidden="1" x14ac:dyDescent="0.25">
      <c r="B223" s="30" t="s">
        <v>143</v>
      </c>
      <c r="C223" s="30" t="s">
        <v>75</v>
      </c>
      <c r="D223" s="30" t="s">
        <v>212</v>
      </c>
      <c r="E223" s="30"/>
      <c r="F223" s="30" t="s">
        <v>300</v>
      </c>
      <c r="G223" s="31">
        <v>1900</v>
      </c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2">
        <f t="shared" si="3"/>
        <v>0</v>
      </c>
      <c r="AR223" s="18"/>
    </row>
    <row r="224" spans="2:44" s="13" customFormat="1" hidden="1" x14ac:dyDescent="0.25">
      <c r="B224" s="30" t="s">
        <v>143</v>
      </c>
      <c r="C224" s="30" t="s">
        <v>75</v>
      </c>
      <c r="D224" s="30" t="s">
        <v>212</v>
      </c>
      <c r="E224" s="30"/>
      <c r="F224" s="30" t="s">
        <v>301</v>
      </c>
      <c r="G224" s="31">
        <v>1900</v>
      </c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2">
        <f t="shared" si="3"/>
        <v>0</v>
      </c>
    </row>
    <row r="225" spans="2:47" s="13" customFormat="1" hidden="1" x14ac:dyDescent="0.25">
      <c r="B225" s="30" t="s">
        <v>143</v>
      </c>
      <c r="C225" s="30" t="s">
        <v>75</v>
      </c>
      <c r="D225" s="30" t="s">
        <v>211</v>
      </c>
      <c r="E225" s="30" t="s">
        <v>110</v>
      </c>
      <c r="F225" s="30" t="s">
        <v>111</v>
      </c>
      <c r="G225" s="31">
        <v>1900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2">
        <f t="shared" si="3"/>
        <v>0</v>
      </c>
    </row>
    <row r="226" spans="2:47" s="13" customFormat="1" hidden="1" x14ac:dyDescent="0.25">
      <c r="B226" s="30" t="s">
        <v>143</v>
      </c>
      <c r="C226" s="30" t="s">
        <v>75</v>
      </c>
      <c r="D226" s="30" t="s">
        <v>211</v>
      </c>
      <c r="E226" s="30" t="s">
        <v>112</v>
      </c>
      <c r="F226" s="30" t="s">
        <v>113</v>
      </c>
      <c r="G226" s="31">
        <v>1900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2">
        <f t="shared" si="3"/>
        <v>0</v>
      </c>
      <c r="AR226" s="18"/>
    </row>
    <row r="227" spans="2:47" s="13" customFormat="1" hidden="1" x14ac:dyDescent="0.25">
      <c r="B227" s="30" t="s">
        <v>143</v>
      </c>
      <c r="C227" s="30" t="s">
        <v>75</v>
      </c>
      <c r="D227" s="30" t="s">
        <v>211</v>
      </c>
      <c r="E227" s="30" t="s">
        <v>114</v>
      </c>
      <c r="F227" s="30" t="s">
        <v>115</v>
      </c>
      <c r="G227" s="31">
        <v>1900</v>
      </c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2">
        <f t="shared" si="3"/>
        <v>0</v>
      </c>
      <c r="AR227" s="18"/>
    </row>
    <row r="228" spans="2:47" s="13" customFormat="1" hidden="1" x14ac:dyDescent="0.25">
      <c r="B228" s="30" t="s">
        <v>143</v>
      </c>
      <c r="C228" s="30" t="s">
        <v>75</v>
      </c>
      <c r="D228" s="30" t="s">
        <v>211</v>
      </c>
      <c r="E228" s="30" t="s">
        <v>107</v>
      </c>
      <c r="F228" s="30" t="s">
        <v>108</v>
      </c>
      <c r="G228" s="31">
        <v>1900</v>
      </c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2">
        <f t="shared" si="3"/>
        <v>0</v>
      </c>
    </row>
    <row r="229" spans="2:47" s="13" customFormat="1" hidden="1" x14ac:dyDescent="0.25">
      <c r="B229" s="30" t="s">
        <v>143</v>
      </c>
      <c r="C229" s="30" t="s">
        <v>75</v>
      </c>
      <c r="D229" s="30" t="s">
        <v>211</v>
      </c>
      <c r="E229" s="30" t="s">
        <v>116</v>
      </c>
      <c r="F229" s="30" t="s">
        <v>117</v>
      </c>
      <c r="G229" s="31">
        <v>1900</v>
      </c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2">
        <f t="shared" si="3"/>
        <v>0</v>
      </c>
      <c r="AR229" s="23"/>
    </row>
    <row r="230" spans="2:47" s="13" customFormat="1" hidden="1" x14ac:dyDescent="0.25">
      <c r="B230" s="30" t="s">
        <v>143</v>
      </c>
      <c r="C230" s="30" t="s">
        <v>75</v>
      </c>
      <c r="D230" s="30" t="s">
        <v>211</v>
      </c>
      <c r="E230" s="30" t="s">
        <v>213</v>
      </c>
      <c r="F230" s="30" t="s">
        <v>214</v>
      </c>
      <c r="G230" s="31">
        <v>1900</v>
      </c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2">
        <f t="shared" si="3"/>
        <v>0</v>
      </c>
    </row>
    <row r="231" spans="2:47" s="13" customFormat="1" hidden="1" x14ac:dyDescent="0.25">
      <c r="B231" s="30" t="s">
        <v>143</v>
      </c>
      <c r="C231" s="30" t="s">
        <v>75</v>
      </c>
      <c r="D231" s="30" t="s">
        <v>211</v>
      </c>
      <c r="E231" s="30"/>
      <c r="F231" s="30" t="s">
        <v>301</v>
      </c>
      <c r="G231" s="31">
        <v>1900</v>
      </c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2">
        <f t="shared" si="3"/>
        <v>0</v>
      </c>
      <c r="AR231" s="23"/>
    </row>
    <row r="232" spans="2:47" s="13" customFormat="1" hidden="1" x14ac:dyDescent="0.25">
      <c r="D232" s="24"/>
      <c r="E232" s="14"/>
      <c r="F232" s="14"/>
      <c r="G232" s="4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5">
        <f t="shared" si="3"/>
        <v>0</v>
      </c>
    </row>
    <row r="233" spans="2:47" s="15" customFormat="1" x14ac:dyDescent="0.25">
      <c r="D233" s="24"/>
      <c r="E233" s="14"/>
      <c r="F233" s="14"/>
      <c r="G233" s="4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R233" s="13"/>
      <c r="AS233" s="13"/>
      <c r="AT233" s="13"/>
      <c r="AU233" s="13"/>
    </row>
    <row r="234" spans="2:47" s="15" customFormat="1" x14ac:dyDescent="0.25">
      <c r="D234" s="24"/>
      <c r="E234" s="14"/>
      <c r="F234" s="14"/>
      <c r="G234" s="4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R234" s="13"/>
      <c r="AS234" s="13"/>
      <c r="AT234" s="13"/>
      <c r="AU234" s="13"/>
    </row>
    <row r="235" spans="2:47" s="15" customFormat="1" x14ac:dyDescent="0.25">
      <c r="B235"/>
      <c r="C235"/>
      <c r="D235" s="1"/>
      <c r="E235" s="2"/>
      <c r="F235" s="2"/>
      <c r="G235" s="3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R235"/>
      <c r="AS235"/>
      <c r="AT235"/>
      <c r="AU235"/>
    </row>
    <row r="236" spans="2:47" s="15" customFormat="1" x14ac:dyDescent="0.25">
      <c r="B236"/>
      <c r="C236"/>
      <c r="D236" s="1"/>
      <c r="E236" s="2"/>
      <c r="F236" s="2"/>
      <c r="G236" s="3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R236"/>
      <c r="AS236"/>
      <c r="AT236"/>
      <c r="AU236"/>
    </row>
    <row r="237" spans="2:47" s="15" customFormat="1" x14ac:dyDescent="0.25">
      <c r="B237"/>
      <c r="C237"/>
      <c r="D237" s="1"/>
      <c r="E237" s="2"/>
      <c r="F237" s="2"/>
      <c r="G237" s="3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R237"/>
      <c r="AS237"/>
      <c r="AT237"/>
      <c r="AU237"/>
    </row>
    <row r="238" spans="2:47" s="15" customFormat="1" x14ac:dyDescent="0.25">
      <c r="B238"/>
      <c r="C238"/>
      <c r="D238" s="1"/>
      <c r="E238" s="2"/>
      <c r="F238" s="2"/>
      <c r="G238" s="3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R238"/>
      <c r="AS238"/>
      <c r="AT238"/>
      <c r="AU238"/>
    </row>
  </sheetData>
  <autoFilter ref="B6:AQ232" xr:uid="{535CC421-19B3-4534-94BF-69DB6C992272}">
    <filterColumn colId="41">
      <filters>
        <filter val="10 000"/>
        <filter val="10 400"/>
        <filter val="11 200"/>
        <filter val="11 520"/>
        <filter val="168 750"/>
        <filter val="17 280"/>
        <filter val="17 820"/>
        <filter val="18 667"/>
        <filter val="19 000"/>
        <filter val="20 000"/>
        <filter val="21 360"/>
        <filter val="24 000"/>
        <filter val="26 100"/>
        <filter val="28 000"/>
        <filter val="28 800"/>
        <filter val="30 000"/>
        <filter val="30 600"/>
        <filter val="31 350"/>
        <filter val="32 625"/>
        <filter val="33 600"/>
        <filter val="38 000"/>
        <filter val="4 000"/>
        <filter val="4 209"/>
        <filter val="40 000"/>
        <filter val="43 500"/>
        <filter val="44 160"/>
        <filter val="46 650"/>
        <filter val="48 300"/>
        <filter val="49 500"/>
        <filter val="55 200"/>
        <filter val="59 400"/>
        <filter val="6 000"/>
        <filter val="60 750"/>
        <filter val="64 400"/>
        <filter val="67 600"/>
        <filter val="8 000"/>
        <filter val="8 500"/>
        <filter val="87 400"/>
      </filters>
    </filterColumn>
  </autoFilter>
  <mergeCells count="6">
    <mergeCell ref="H3:AP3"/>
    <mergeCell ref="H4:N4"/>
    <mergeCell ref="O4:U4"/>
    <mergeCell ref="V4:AB4"/>
    <mergeCell ref="AC4:AI4"/>
    <mergeCell ref="AJ4:AP4"/>
  </mergeCells>
  <conditionalFormatting sqref="AP175 H175:AC175 AF175:AJ175 H230:AP238 H15:AP19 H20:H22 U20:AP22 AN7:AP9 H225:S229 AF225:AP229 H63:H64 I64:O64 N63:V63 U64:AC64 AI64:AP64 AB63:AP63 H7:Y9 AP14 H28:AC28 AI28:AP28 H23:AP27 H206:AP224 H204:AJ204 H205:AO205 AP204:AP205 W11:Y13 AN11:AP12 U11:V14 I11:T12 H11:H14 H74:H128 H176:AP203 H129:AP163 H164:AJ164 H165:AP174 AP164 H29:AP59 H61:AP62 L60:AP60 H65:AP73 H60">
    <cfRule type="containsText" dxfId="23" priority="34" operator="containsText" text="1">
      <formula>NOT(ISERROR(SEARCH("1",H7)))</formula>
    </cfRule>
    <cfRule type="containsText" dxfId="22" priority="35" operator="containsText" text="2">
      <formula>NOT(ISERROR(SEARCH("2",H7)))</formula>
    </cfRule>
    <cfRule type="containsText" dxfId="21" priority="36" operator="containsText" text="3">
      <formula>NOT(ISERROR(SEARCH("3",H7)))</formula>
    </cfRule>
  </conditionalFormatting>
  <conditionalFormatting sqref="AN14:AO14">
    <cfRule type="containsText" dxfId="20" priority="22" operator="containsText" text="1">
      <formula>NOT(ISERROR(SEARCH("1",AN14)))</formula>
    </cfRule>
    <cfRule type="containsText" dxfId="19" priority="23" operator="containsText" text="2">
      <formula>NOT(ISERROR(SEARCH("2",AN14)))</formula>
    </cfRule>
    <cfRule type="containsText" dxfId="18" priority="24" operator="containsText" text="3">
      <formula>NOT(ISERROR(SEARCH("3",AN14)))</formula>
    </cfRule>
  </conditionalFormatting>
  <conditionalFormatting sqref="Z14:AA14">
    <cfRule type="containsText" dxfId="17" priority="19" operator="containsText" text="1">
      <formula>NOT(ISERROR(SEARCH("1",Z14)))</formula>
    </cfRule>
    <cfRule type="containsText" dxfId="16" priority="20" operator="containsText" text="2">
      <formula>NOT(ISERROR(SEARCH("2",Z14)))</formula>
    </cfRule>
    <cfRule type="containsText" dxfId="15" priority="21" operator="containsText" text="3">
      <formula>NOT(ISERROR(SEARCH("3",Z14)))</formula>
    </cfRule>
  </conditionalFormatting>
  <conditionalFormatting sqref="T225:AE229">
    <cfRule type="containsText" dxfId="14" priority="13" operator="containsText" text="1">
      <formula>NOT(ISERROR(SEARCH("1",T225)))</formula>
    </cfRule>
    <cfRule type="containsText" dxfId="13" priority="14" operator="containsText" text="2">
      <formula>NOT(ISERROR(SEARCH("2",T225)))</formula>
    </cfRule>
    <cfRule type="containsText" dxfId="12" priority="15" operator="containsText" text="3">
      <formula>NOT(ISERROR(SEARCH("3",T225)))</formula>
    </cfRule>
  </conditionalFormatting>
  <conditionalFormatting sqref="Z13:AP13">
    <cfRule type="containsText" dxfId="11" priority="10" operator="containsText" text="1">
      <formula>NOT(ISERROR(SEARCH("1",Z13)))</formula>
    </cfRule>
    <cfRule type="containsText" dxfId="10" priority="11" operator="containsText" text="2">
      <formula>NOT(ISERROR(SEARCH("2",Z13)))</formula>
    </cfRule>
    <cfRule type="containsText" dxfId="9" priority="12" operator="containsText" text="3">
      <formula>NOT(ISERROR(SEARCH("3",Z13)))</formula>
    </cfRule>
  </conditionalFormatting>
  <conditionalFormatting sqref="H10:AP10">
    <cfRule type="containsText" dxfId="8" priority="7" operator="containsText" text="1">
      <formula>NOT(ISERROR(SEARCH("1",H10)))</formula>
    </cfRule>
    <cfRule type="containsText" dxfId="7" priority="8" operator="containsText" text="2">
      <formula>NOT(ISERROR(SEARCH("2",H10)))</formula>
    </cfRule>
    <cfRule type="containsText" dxfId="6" priority="9" operator="containsText" text="3">
      <formula>NOT(ISERROR(SEARCH("3",H10)))</formula>
    </cfRule>
  </conditionalFormatting>
  <conditionalFormatting sqref="I74:AP128">
    <cfRule type="containsText" dxfId="5" priority="4" operator="containsText" text="1">
      <formula>NOT(ISERROR(SEARCH("1",I74)))</formula>
    </cfRule>
    <cfRule type="containsText" dxfId="4" priority="5" operator="containsText" text="2">
      <formula>NOT(ISERROR(SEARCH("2",I74)))</formula>
    </cfRule>
    <cfRule type="containsText" dxfId="3" priority="6" operator="containsText" text="3">
      <formula>NOT(ISERROR(SEARCH("3",I74)))</formula>
    </cfRule>
  </conditionalFormatting>
  <conditionalFormatting sqref="H7:AP234">
    <cfRule type="containsText" dxfId="2" priority="1" operator="containsText" text="1">
      <formula>NOT(ISERROR(SEARCH("1",H7)))</formula>
    </cfRule>
    <cfRule type="containsText" dxfId="1" priority="2" operator="containsText" text="2">
      <formula>NOT(ISERROR(SEARCH("2",H7)))</formula>
    </cfRule>
    <cfRule type="containsText" dxfId="0" priority="3" operator="containsText" text="3">
      <formula>NOT(ISERROR(SEARCH("3",H7)))</formula>
    </cfRule>
  </conditionalFormatting>
  <pageMargins left="3.937007874015748E-2" right="3.937007874015748E-2" top="0.74803149606299213" bottom="0.74803149606299213" header="0.31496062992125984" footer="0.31496062992125984"/>
  <pageSetup paperSize="9" scale="53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604A96FD-ED7F-4773-90F8-CBC4A13263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JUIN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Adel SADEG</cp:lastModifiedBy>
  <cp:lastPrinted>2020-05-13T12:11:35Z</cp:lastPrinted>
  <dcterms:created xsi:type="dcterms:W3CDTF">2020-04-21T15:48:31Z</dcterms:created>
  <dcterms:modified xsi:type="dcterms:W3CDTF">2020-05-18T14:15:20Z</dcterms:modified>
</cp:coreProperties>
</file>