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2020\"/>
    </mc:Choice>
  </mc:AlternateContent>
  <xr:revisionPtr revIDLastSave="0" documentId="8_{D40C4A20-CD0D-4A5F-8320-6883839DAA4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 SEMAINE" sheetId="3" r:id="rId1"/>
  </sheets>
  <externalReferences>
    <externalReference r:id="rId2"/>
    <externalReference r:id="rId3"/>
  </externalReferences>
  <definedNames>
    <definedName name="_xlnm._FilterDatabase" localSheetId="0" hidden="1">'PLAN SEMAINE'!$B$7:$AT$191</definedName>
    <definedName name="BDD">[1]BDD!$A$1:$E$80</definedName>
    <definedName name="qm">[2]stock!$L$2:$M$100</definedName>
    <definedName name="SECT">[1]BDD!$T$1:$V$36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3" l="1"/>
  <c r="H166" i="3"/>
  <c r="H167" i="3"/>
  <c r="H168" i="3"/>
  <c r="AT191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I189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H190" i="3"/>
  <c r="AT190" i="3" s="1"/>
  <c r="H189" i="3"/>
  <c r="H188" i="3"/>
  <c r="H187" i="3"/>
  <c r="AT187" i="3" s="1"/>
  <c r="AT188" i="3" l="1"/>
  <c r="AT189" i="3"/>
  <c r="H120" i="3"/>
  <c r="AT120" i="3" s="1"/>
  <c r="H155" i="3"/>
  <c r="AT155" i="3" s="1"/>
  <c r="H122" i="3"/>
  <c r="AT122" i="3" s="1"/>
  <c r="AT44" i="3" l="1"/>
  <c r="AT45" i="3"/>
  <c r="AT46" i="3"/>
  <c r="AT47" i="3"/>
  <c r="AT48" i="3"/>
  <c r="AT124" i="3"/>
  <c r="AT179" i="3"/>
  <c r="AT180" i="3"/>
  <c r="AT181" i="3"/>
  <c r="H12" i="3"/>
  <c r="AT12" i="3" s="1"/>
  <c r="H123" i="3"/>
  <c r="AT123" i="3" s="1"/>
  <c r="H154" i="3" l="1"/>
  <c r="AT154" i="3" s="1"/>
  <c r="H11" i="3" l="1"/>
  <c r="AT11" i="3" s="1"/>
  <c r="H9" i="3" l="1"/>
  <c r="AT9" i="3" s="1"/>
  <c r="H10" i="3"/>
  <c r="AT10" i="3" s="1"/>
  <c r="H13" i="3"/>
  <c r="AT13" i="3" s="1"/>
  <c r="H14" i="3"/>
  <c r="AT14" i="3" s="1"/>
  <c r="H15" i="3"/>
  <c r="AT15" i="3" s="1"/>
  <c r="H16" i="3"/>
  <c r="AT16" i="3" s="1"/>
  <c r="H17" i="3"/>
  <c r="AT17" i="3" s="1"/>
  <c r="H18" i="3"/>
  <c r="AT18" i="3" s="1"/>
  <c r="H19" i="3"/>
  <c r="AT19" i="3" s="1"/>
  <c r="H20" i="3"/>
  <c r="AT20" i="3" s="1"/>
  <c r="H21" i="3"/>
  <c r="AT21" i="3" s="1"/>
  <c r="H22" i="3"/>
  <c r="AT22" i="3" s="1"/>
  <c r="H23" i="3"/>
  <c r="AT23" i="3" s="1"/>
  <c r="H24" i="3"/>
  <c r="AT24" i="3" s="1"/>
  <c r="H25" i="3"/>
  <c r="AT25" i="3" s="1"/>
  <c r="H26" i="3"/>
  <c r="AT26" i="3" s="1"/>
  <c r="H27" i="3"/>
  <c r="AT27" i="3" s="1"/>
  <c r="H28" i="3"/>
  <c r="AT28" i="3" s="1"/>
  <c r="H29" i="3"/>
  <c r="AT29" i="3" s="1"/>
  <c r="H30" i="3"/>
  <c r="AT30" i="3" s="1"/>
  <c r="H31" i="3"/>
  <c r="AT31" i="3" s="1"/>
  <c r="H32" i="3"/>
  <c r="AT32" i="3" s="1"/>
  <c r="H33" i="3"/>
  <c r="AT33" i="3" s="1"/>
  <c r="H34" i="3"/>
  <c r="AT34" i="3" s="1"/>
  <c r="H35" i="3"/>
  <c r="AT35" i="3" s="1"/>
  <c r="H36" i="3"/>
  <c r="AT36" i="3" s="1"/>
  <c r="H37" i="3"/>
  <c r="AT37" i="3" s="1"/>
  <c r="H38" i="3"/>
  <c r="AT38" i="3" s="1"/>
  <c r="H39" i="3"/>
  <c r="AT39" i="3" s="1"/>
  <c r="H40" i="3"/>
  <c r="AT40" i="3" s="1"/>
  <c r="H41" i="3"/>
  <c r="AT41" i="3" s="1"/>
  <c r="H42" i="3"/>
  <c r="AT42" i="3" s="1"/>
  <c r="H43" i="3"/>
  <c r="AT43" i="3" s="1"/>
  <c r="H49" i="3"/>
  <c r="AT49" i="3" s="1"/>
  <c r="H50" i="3"/>
  <c r="AT50" i="3" s="1"/>
  <c r="H51" i="3"/>
  <c r="AT51" i="3" s="1"/>
  <c r="H52" i="3"/>
  <c r="AT52" i="3" s="1"/>
  <c r="H53" i="3"/>
  <c r="AT53" i="3" s="1"/>
  <c r="H54" i="3"/>
  <c r="AT54" i="3" s="1"/>
  <c r="H55" i="3"/>
  <c r="AT55" i="3" s="1"/>
  <c r="H56" i="3"/>
  <c r="AT56" i="3" s="1"/>
  <c r="H57" i="3"/>
  <c r="AT57" i="3" s="1"/>
  <c r="H58" i="3"/>
  <c r="AT58" i="3" s="1"/>
  <c r="H59" i="3"/>
  <c r="AT59" i="3" s="1"/>
  <c r="H60" i="3"/>
  <c r="AT60" i="3" s="1"/>
  <c r="H61" i="3"/>
  <c r="AT61" i="3" s="1"/>
  <c r="H62" i="3"/>
  <c r="AT62" i="3" s="1"/>
  <c r="H63" i="3"/>
  <c r="AT63" i="3" s="1"/>
  <c r="H64" i="3"/>
  <c r="AT64" i="3" s="1"/>
  <c r="H65" i="3"/>
  <c r="AT65" i="3" s="1"/>
  <c r="H66" i="3"/>
  <c r="AT66" i="3" s="1"/>
  <c r="H67" i="3"/>
  <c r="AT67" i="3" s="1"/>
  <c r="H68" i="3"/>
  <c r="AT68" i="3" s="1"/>
  <c r="H69" i="3"/>
  <c r="AT69" i="3" s="1"/>
  <c r="H70" i="3"/>
  <c r="AT70" i="3" s="1"/>
  <c r="H71" i="3"/>
  <c r="AT71" i="3" s="1"/>
  <c r="H72" i="3"/>
  <c r="AT72" i="3" s="1"/>
  <c r="H73" i="3"/>
  <c r="AT73" i="3" s="1"/>
  <c r="H74" i="3"/>
  <c r="AT74" i="3" s="1"/>
  <c r="H75" i="3"/>
  <c r="AT75" i="3" s="1"/>
  <c r="H76" i="3"/>
  <c r="AT76" i="3" s="1"/>
  <c r="H77" i="3"/>
  <c r="AT77" i="3" s="1"/>
  <c r="H78" i="3"/>
  <c r="AT78" i="3" s="1"/>
  <c r="H79" i="3"/>
  <c r="AT79" i="3" s="1"/>
  <c r="H80" i="3"/>
  <c r="AT80" i="3" s="1"/>
  <c r="H81" i="3"/>
  <c r="AT81" i="3" s="1"/>
  <c r="H82" i="3"/>
  <c r="AT82" i="3" s="1"/>
  <c r="H83" i="3"/>
  <c r="AT83" i="3" s="1"/>
  <c r="H84" i="3"/>
  <c r="AT84" i="3" s="1"/>
  <c r="H85" i="3"/>
  <c r="AT85" i="3" s="1"/>
  <c r="H86" i="3"/>
  <c r="AT86" i="3" s="1"/>
  <c r="H87" i="3"/>
  <c r="AT87" i="3" s="1"/>
  <c r="H88" i="3"/>
  <c r="AT88" i="3" s="1"/>
  <c r="H89" i="3"/>
  <c r="AT89" i="3" s="1"/>
  <c r="H90" i="3"/>
  <c r="AT90" i="3" s="1"/>
  <c r="H91" i="3"/>
  <c r="AT91" i="3" s="1"/>
  <c r="H92" i="3"/>
  <c r="AT92" i="3" s="1"/>
  <c r="H93" i="3"/>
  <c r="AT93" i="3" s="1"/>
  <c r="H94" i="3"/>
  <c r="AT94" i="3" s="1"/>
  <c r="H95" i="3"/>
  <c r="AT95" i="3" s="1"/>
  <c r="H96" i="3"/>
  <c r="AT96" i="3" s="1"/>
  <c r="H97" i="3"/>
  <c r="AT97" i="3" s="1"/>
  <c r="H98" i="3"/>
  <c r="AT98" i="3" s="1"/>
  <c r="H99" i="3"/>
  <c r="AT99" i="3" s="1"/>
  <c r="H100" i="3"/>
  <c r="AT100" i="3" s="1"/>
  <c r="H101" i="3"/>
  <c r="AT101" i="3" s="1"/>
  <c r="H102" i="3"/>
  <c r="AT102" i="3" s="1"/>
  <c r="H103" i="3"/>
  <c r="AT103" i="3" s="1"/>
  <c r="H104" i="3"/>
  <c r="AT104" i="3" s="1"/>
  <c r="H105" i="3"/>
  <c r="AT105" i="3" s="1"/>
  <c r="H106" i="3"/>
  <c r="AT106" i="3" s="1"/>
  <c r="H107" i="3"/>
  <c r="AT107" i="3" s="1"/>
  <c r="H108" i="3"/>
  <c r="AT108" i="3" s="1"/>
  <c r="H109" i="3"/>
  <c r="AT109" i="3" s="1"/>
  <c r="H110" i="3"/>
  <c r="AT110" i="3" s="1"/>
  <c r="H111" i="3"/>
  <c r="AT111" i="3" s="1"/>
  <c r="H112" i="3"/>
  <c r="AT112" i="3" s="1"/>
  <c r="H113" i="3"/>
  <c r="AT113" i="3" s="1"/>
  <c r="H114" i="3"/>
  <c r="AT114" i="3" s="1"/>
  <c r="H115" i="3"/>
  <c r="AT115" i="3" s="1"/>
  <c r="H116" i="3"/>
  <c r="AT116" i="3" s="1"/>
  <c r="H117" i="3"/>
  <c r="AT117" i="3" s="1"/>
  <c r="H118" i="3"/>
  <c r="AT118" i="3" s="1"/>
  <c r="H119" i="3"/>
  <c r="AT119" i="3" s="1"/>
  <c r="H121" i="3"/>
  <c r="AT121" i="3" s="1"/>
  <c r="H125" i="3"/>
  <c r="AT125" i="3" s="1"/>
  <c r="H126" i="3"/>
  <c r="AT126" i="3" s="1"/>
  <c r="H127" i="3"/>
  <c r="AT127" i="3" s="1"/>
  <c r="H128" i="3"/>
  <c r="AT128" i="3" s="1"/>
  <c r="H129" i="3"/>
  <c r="AT129" i="3" s="1"/>
  <c r="H130" i="3"/>
  <c r="AT130" i="3" s="1"/>
  <c r="H131" i="3"/>
  <c r="AT131" i="3" s="1"/>
  <c r="H132" i="3"/>
  <c r="AT132" i="3" s="1"/>
  <c r="H133" i="3"/>
  <c r="AT133" i="3" s="1"/>
  <c r="H134" i="3"/>
  <c r="AT134" i="3" s="1"/>
  <c r="H135" i="3"/>
  <c r="AT135" i="3" s="1"/>
  <c r="H136" i="3"/>
  <c r="AT136" i="3" s="1"/>
  <c r="H137" i="3"/>
  <c r="AT137" i="3" s="1"/>
  <c r="H138" i="3"/>
  <c r="AT138" i="3" s="1"/>
  <c r="H139" i="3"/>
  <c r="AT139" i="3" s="1"/>
  <c r="H140" i="3"/>
  <c r="AT140" i="3" s="1"/>
  <c r="H141" i="3"/>
  <c r="AT141" i="3" s="1"/>
  <c r="H142" i="3"/>
  <c r="AT142" i="3" s="1"/>
  <c r="H143" i="3"/>
  <c r="AT143" i="3" s="1"/>
  <c r="H144" i="3"/>
  <c r="AT144" i="3" s="1"/>
  <c r="H145" i="3"/>
  <c r="AT145" i="3" s="1"/>
  <c r="H146" i="3"/>
  <c r="AT146" i="3" s="1"/>
  <c r="H147" i="3"/>
  <c r="AT147" i="3" s="1"/>
  <c r="H148" i="3"/>
  <c r="AT148" i="3" s="1"/>
  <c r="H149" i="3"/>
  <c r="AT149" i="3" s="1"/>
  <c r="H150" i="3"/>
  <c r="AT150" i="3" s="1"/>
  <c r="H151" i="3"/>
  <c r="AT151" i="3" s="1"/>
  <c r="H152" i="3"/>
  <c r="AT152" i="3" s="1"/>
  <c r="H153" i="3"/>
  <c r="AT153" i="3" s="1"/>
  <c r="H156" i="3"/>
  <c r="AT156" i="3" s="1"/>
  <c r="H157" i="3"/>
  <c r="AT157" i="3" s="1"/>
  <c r="H158" i="3"/>
  <c r="AT158" i="3" s="1"/>
  <c r="H159" i="3"/>
  <c r="AT159" i="3" s="1"/>
  <c r="H160" i="3"/>
  <c r="AT160" i="3" s="1"/>
  <c r="H161" i="3"/>
  <c r="AT161" i="3" s="1"/>
  <c r="H162" i="3"/>
  <c r="AT162" i="3" s="1"/>
  <c r="H163" i="3"/>
  <c r="AT163" i="3" s="1"/>
  <c r="H164" i="3"/>
  <c r="AT164" i="3" s="1"/>
  <c r="H165" i="3"/>
  <c r="AT165" i="3" s="1"/>
  <c r="AT166" i="3"/>
  <c r="AT167" i="3"/>
  <c r="AT168" i="3"/>
  <c r="H169" i="3"/>
  <c r="AT169" i="3" s="1"/>
  <c r="H170" i="3"/>
  <c r="AT170" i="3" s="1"/>
  <c r="H171" i="3"/>
  <c r="AT171" i="3" s="1"/>
  <c r="H172" i="3"/>
  <c r="AT172" i="3" s="1"/>
  <c r="H173" i="3"/>
  <c r="AT173" i="3" s="1"/>
  <c r="H174" i="3"/>
  <c r="AT174" i="3" s="1"/>
  <c r="H175" i="3"/>
  <c r="AT175" i="3" s="1"/>
  <c r="H176" i="3"/>
  <c r="AT176" i="3" s="1"/>
  <c r="H177" i="3"/>
  <c r="AT177" i="3" s="1"/>
  <c r="H178" i="3"/>
  <c r="AT178" i="3" s="1"/>
  <c r="H183" i="3"/>
  <c r="AT183" i="3" s="1"/>
  <c r="H184" i="3"/>
  <c r="AT184" i="3" s="1"/>
  <c r="H185" i="3"/>
  <c r="AT185" i="3" s="1"/>
  <c r="H186" i="3"/>
  <c r="AT186" i="3" s="1"/>
  <c r="H182" i="3"/>
  <c r="AT182" i="3" s="1"/>
  <c r="H8" i="3"/>
  <c r="AT8" i="3" s="1"/>
</calcChain>
</file>

<file path=xl/sharedStrings.xml><?xml version="1.0" encoding="utf-8"?>
<sst xmlns="http://schemas.openxmlformats.org/spreadsheetml/2006/main" count="962" uniqueCount="292">
  <si>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</si>
  <si>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</si>
  <si>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</si>
  <si>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</si>
  <si>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</si>
  <si>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</si>
  <si>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</si>
  <si>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</si>
  <si>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</si>
  <si>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 xml:space="preserve">Production Jour </t>
  </si>
  <si>
    <t xml:space="preserve">Total </t>
  </si>
  <si>
    <t>SOBCO 1</t>
  </si>
  <si>
    <t xml:space="preserve">Biscuit </t>
  </si>
  <si>
    <t>HAAS</t>
  </si>
  <si>
    <t>LASER</t>
  </si>
  <si>
    <t>PEK</t>
  </si>
  <si>
    <t>Végécao</t>
  </si>
  <si>
    <t>YASA 400</t>
  </si>
  <si>
    <t>YASA 600</t>
  </si>
  <si>
    <t>BOEHNKE 600</t>
  </si>
  <si>
    <t>SOBCO 2</t>
  </si>
  <si>
    <t>COMAS</t>
  </si>
  <si>
    <t xml:space="preserve">GORRERI </t>
  </si>
  <si>
    <t xml:space="preserve">IMAFORNI </t>
  </si>
  <si>
    <t> BOEHNKE 800 2</t>
  </si>
  <si>
    <t> BOEHNKE 800 3</t>
  </si>
  <si>
    <t> BOEHNKE 800 4</t>
  </si>
  <si>
    <t xml:space="preserve">AASTED ONE SHOT </t>
  </si>
  <si>
    <t>TARTINER DD33</t>
  </si>
  <si>
    <t>TARTINER DD44</t>
  </si>
  <si>
    <t>TARTINER KULP</t>
  </si>
  <si>
    <t>TARTINER TUBE</t>
  </si>
  <si>
    <t xml:space="preserve">HAMMADI </t>
  </si>
  <si>
    <t xml:space="preserve">GENOISE </t>
  </si>
  <si>
    <t>Gaufrette</t>
  </si>
  <si>
    <t>CORALE</t>
  </si>
  <si>
    <t>Porduction Groupe</t>
  </si>
  <si>
    <t>BOEHNKE 800 1</t>
  </si>
  <si>
    <t>BOEHNKE 800 2</t>
  </si>
  <si>
    <t>TARTINER</t>
  </si>
  <si>
    <t xml:space="preserve">a planier </t>
  </si>
  <si>
    <t>nouveau Produit</t>
  </si>
  <si>
    <t>FERME</t>
  </si>
  <si>
    <t>PLANIFIER</t>
  </si>
  <si>
    <t>Inclusion</t>
  </si>
  <si>
    <t>CESELSAN</t>
  </si>
  <si>
    <t>AKAYGAM</t>
  </si>
  <si>
    <t>Test Suiss Roll</t>
  </si>
  <si>
    <t>Code PF</t>
  </si>
  <si>
    <t>PRODUIT FINI</t>
  </si>
  <si>
    <t>MAXON BIS NOIR CHOCO 4x24 38g</t>
  </si>
  <si>
    <t>FBS160048</t>
  </si>
  <si>
    <t>PFBS160050</t>
  </si>
  <si>
    <t>MAXON BIS NOIR FRAISE 4x24 38g</t>
  </si>
  <si>
    <t>PFBS160052</t>
  </si>
  <si>
    <t>MAXON BIS NOIR VANIL 4x24 38g</t>
  </si>
  <si>
    <t>PFBS1600210</t>
  </si>
  <si>
    <t>MAXON BIS VANI FAMILY CHOCO 12x10</t>
  </si>
  <si>
    <t>PFBS1600116</t>
  </si>
  <si>
    <t>MAXON BIS NOIR FAMILY CHOCO 12x10</t>
  </si>
  <si>
    <t>MAXON BIS NOIR FAMILY FRAISE 12x10</t>
  </si>
  <si>
    <t>PFBS1600117</t>
  </si>
  <si>
    <t>MAXON BIS NOIR FAMILY VANILLE 12x10</t>
  </si>
  <si>
    <t>PFBS1600118</t>
  </si>
  <si>
    <t>PFBS1600120</t>
  </si>
  <si>
    <t>MAXON BIS NOIR FRAISE 6x24 55g Export</t>
  </si>
  <si>
    <t>MAXON BIS NOIR VANIL 6x24 55g Export</t>
  </si>
  <si>
    <t>PFBS160055</t>
  </si>
  <si>
    <t>MAXON BIS NOIR CHOCO 6x24 55g Export</t>
  </si>
  <si>
    <t>PFBS1600119</t>
  </si>
  <si>
    <t>PFBS1600168</t>
  </si>
  <si>
    <t>MAXON BIS NOIR FRAISE x8 Boite</t>
  </si>
  <si>
    <t>MAXON BIS NOIR CHOCO x8 Boite</t>
  </si>
  <si>
    <t>PFBS1600166</t>
  </si>
  <si>
    <t>MAXON BIS NOIR VANIL x8 Boite</t>
  </si>
  <si>
    <t>PFBS1600167</t>
  </si>
  <si>
    <t>MAXON BIS NOIR FRAISE 10x24</t>
  </si>
  <si>
    <t>PFBS1600172</t>
  </si>
  <si>
    <t>MAXON BIS NOIR VANILLE 10x24</t>
  </si>
  <si>
    <t>MAXON BIS NOIR CHOCO 10x24</t>
  </si>
  <si>
    <t>PFBS1600170</t>
  </si>
  <si>
    <t>PFBS1600171</t>
  </si>
  <si>
    <t>PFBS1600207</t>
  </si>
  <si>
    <t>KRIMALI VAN F. CHO 65g x24 Pcs</t>
  </si>
  <si>
    <t>KRIMALI CACAO F. CHO 65g x24 Pcs</t>
  </si>
  <si>
    <t>PFBS1600231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</si>
  <si>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</si>
  <si>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</si>
  <si>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</si>
  <si>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</si>
  <si>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</si>
  <si>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</si>
  <si>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</si>
  <si>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</si>
  <si>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DREAM FRAISE 165g x20 Pcs</t>
  </si>
  <si>
    <t>PFBS160026</t>
  </si>
  <si>
    <t>DREAM VANILLE 165g x20 Pcs</t>
  </si>
  <si>
    <t>PFBS160028</t>
  </si>
  <si>
    <t>MAXON BISCUIT XL X15</t>
  </si>
  <si>
    <t>PFBS1600114</t>
  </si>
  <si>
    <t>MAXON BISCUIT MEDIUM</t>
  </si>
  <si>
    <t>PFBS1600115</t>
  </si>
  <si>
    <t>MAXON MINI TAB. LAIT 30g</t>
  </si>
  <si>
    <t>PFTV1000143</t>
  </si>
  <si>
    <t>MAXON MINI TAB. NOIR 30g</t>
  </si>
  <si>
    <t>PFTV1000144</t>
  </si>
  <si>
    <t>MAXON MINI TAB. DRAGEE 30g</t>
  </si>
  <si>
    <t>PFTV1000142</t>
  </si>
  <si>
    <t>DONDY BARRE NOISETTE</t>
  </si>
  <si>
    <t>PFVB110020</t>
  </si>
  <si>
    <t>DONDY BARRE FRAISE</t>
  </si>
  <si>
    <t>PFVB110018</t>
  </si>
  <si>
    <t>DONDY BARRE NOIX DE COCO</t>
  </si>
  <si>
    <t>PFVB110021</t>
  </si>
  <si>
    <t>DONDY BARRE AMANDE</t>
  </si>
  <si>
    <t>PFVB110017</t>
  </si>
  <si>
    <t>DONDY BARRE FRAMBOISE</t>
  </si>
  <si>
    <t>PFVB110019</t>
  </si>
  <si>
    <t>MAXON BARRE FOURRE NOISETTE 18g</t>
  </si>
  <si>
    <t>PFVB110044</t>
  </si>
  <si>
    <t>MAXON BARRE FOURRE FRAISE 18g</t>
  </si>
  <si>
    <t>PFVB110042</t>
  </si>
  <si>
    <t>MAXON BARRE FOURRE AU LAIT 18g</t>
  </si>
  <si>
    <t>PFVB110041</t>
  </si>
  <si>
    <t>MAXON BARRE FOURRE AMANDE 18g</t>
  </si>
  <si>
    <t>PFVB110039</t>
  </si>
  <si>
    <t>MAXON BARRE FOURRE NOIR 18g</t>
  </si>
  <si>
    <t>PFVB110043</t>
  </si>
  <si>
    <t>MAXON BARRE FOURRE ORANGE 18g</t>
  </si>
  <si>
    <t>PFVB110045</t>
  </si>
  <si>
    <t>MAXON TAB. NOIR 100g x36 Pcs</t>
  </si>
  <si>
    <t>PFTV100080</t>
  </si>
  <si>
    <t>MAXON TAB. LAIT 100g x36 Pcs</t>
  </si>
  <si>
    <t>PFTV100073</t>
  </si>
  <si>
    <t>MAXON TAB. NOISETTE 100g x36 Pcs</t>
  </si>
  <si>
    <t>PFTV100079</t>
  </si>
  <si>
    <t>MAXON TAB. FRAISE 100g x36 Pcs</t>
  </si>
  <si>
    <t>PFTV100077</t>
  </si>
  <si>
    <t>MAXON TAB. AMANDE 100g x36 Pcs</t>
  </si>
  <si>
    <t>PFTV100076</t>
  </si>
  <si>
    <t>MAXON TAB. NOIR NOIR 100g x36 Pcs</t>
  </si>
  <si>
    <t>PFTV100081</t>
  </si>
  <si>
    <t>MAXON TAB. CARAMEL 100g x36 Pcs</t>
  </si>
  <si>
    <t>PFTV100075</t>
  </si>
  <si>
    <t>MAXON MINI TAB. F. CARAMEL 40g</t>
  </si>
  <si>
    <t>PFTV1000181</t>
  </si>
  <si>
    <t>MAXON MINI TAB. F. FRAISE 40g</t>
  </si>
  <si>
    <t>PFTV1000182</t>
  </si>
  <si>
    <t>MAXON MINI TAB. F.NOISETTE 40g</t>
  </si>
  <si>
    <t>PFTV1000183</t>
  </si>
  <si>
    <t>CARAMEL BARRE</t>
  </si>
  <si>
    <t>PFVB110009</t>
  </si>
  <si>
    <t>MAXON BARRE FOURRE CARAMEL 18g</t>
  </si>
  <si>
    <t>PFVB110040</t>
  </si>
  <si>
    <t>JELLY BAR FRAISE 18g</t>
  </si>
  <si>
    <t>PFVB1100147</t>
  </si>
  <si>
    <t>JELLY BAR POMME 18g</t>
  </si>
  <si>
    <t>PFVB1100149</t>
  </si>
  <si>
    <t>JELLY BAR FRAMBOISE 18g</t>
  </si>
  <si>
    <t>PFVB1100148</t>
  </si>
  <si>
    <t>KOOL MINI 24x4</t>
  </si>
  <si>
    <t>PFBS180030</t>
  </si>
  <si>
    <t>KOOL x6</t>
  </si>
  <si>
    <t>PFBS180031</t>
  </si>
  <si>
    <t>KOOL x8</t>
  </si>
  <si>
    <t>PFBS180032</t>
  </si>
  <si>
    <t>KOOL FAMILY PACK 12x10</t>
  </si>
  <si>
    <t>PFBS1800112</t>
  </si>
  <si>
    <t>MON GOUTER CHOCOLAT x10 Pcs</t>
  </si>
  <si>
    <t>PFGN190092</t>
  </si>
  <si>
    <t>MON GOUTER FRAISE x10 Pcs</t>
  </si>
  <si>
    <t>PFGN190093</t>
  </si>
  <si>
    <t>MON GOUTER VANILLE x10 Pcs</t>
  </si>
  <si>
    <t>PFGN190094</t>
  </si>
  <si>
    <t>TRANCHITO CHOCOLAT 12x10 Pcs</t>
  </si>
  <si>
    <t>PFGN190109</t>
  </si>
  <si>
    <t>TRANCHITO FRAISE 12x10 Pcs</t>
  </si>
  <si>
    <t>PFGN1900122</t>
  </si>
  <si>
    <t>TRANCHITO ABRICOT 12x10 Pcs</t>
  </si>
  <si>
    <t>PFGN1900121</t>
  </si>
  <si>
    <t>PICOLO BIS RONDELLE 12x220g</t>
  </si>
  <si>
    <t>PFBS1700123</t>
  </si>
  <si>
    <t>PICOLO BIS PAPILION 12x220g</t>
  </si>
  <si>
    <t>PFBS1700125</t>
  </si>
  <si>
    <t>PICOLO BIS GALETTE 12x220g</t>
  </si>
  <si>
    <t>PFBS1700124</t>
  </si>
  <si>
    <t>PFTV100037</t>
  </si>
  <si>
    <t>MAXON A CUISINER AU LAIT 250g x20 Psc</t>
  </si>
  <si>
    <t>PFTV100110</t>
  </si>
  <si>
    <t>MAXON A CUISINER NOIR 250g x20 Psc</t>
  </si>
  <si>
    <t>PFTV100111</t>
  </si>
  <si>
    <t>MAXON A CUISINER NOIR 500g x20 Psc</t>
  </si>
  <si>
    <t>PFTV100038</t>
  </si>
  <si>
    <t>MAXON A CUISINER AU LAIT 500g x20 Psc</t>
  </si>
  <si>
    <t>MAXON MINI COOKIES F. CHOCO X4</t>
  </si>
  <si>
    <t>PFBS1800219</t>
  </si>
  <si>
    <t>MAXON MINI COOKIES CACAO F. CHOCO X4</t>
  </si>
  <si>
    <t>PFBS1800222</t>
  </si>
  <si>
    <t>MAXON MINI COOKIES F. ARACHIDE X4</t>
  </si>
  <si>
    <t>MAXON MINI COOKIES F. SESAME X4</t>
  </si>
  <si>
    <t>PFBS1800220</t>
  </si>
  <si>
    <t>MAXON MINI COOKIES F. CHOCO X8</t>
  </si>
  <si>
    <t>PFBS1800224</t>
  </si>
  <si>
    <t>MAXON MINI COOKIES CACAO F. CHOCO X8</t>
  </si>
  <si>
    <t>PFBS1800223</t>
  </si>
  <si>
    <t>MAXON MINI COOKIES F. ARACHIDE X8</t>
  </si>
  <si>
    <t>PFBS1800226</t>
  </si>
  <si>
    <t>MAXON MINI COOKIES F. SESAME X8</t>
  </si>
  <si>
    <t>PFBS1800225</t>
  </si>
  <si>
    <t>MAXON COOKIE CHOCO SAC 220g</t>
  </si>
  <si>
    <t>PFBS1800137</t>
  </si>
  <si>
    <t>MAXON COOKIE NOIR CHOCO SAC 220g</t>
  </si>
  <si>
    <t>PFBS1800141</t>
  </si>
  <si>
    <t>MAXON COOKIE ARACHIDE SAC 220g</t>
  </si>
  <si>
    <t>PFBS1800129</t>
  </si>
  <si>
    <t>MAXON COOKIE SESAME SAC 220g</t>
  </si>
  <si>
    <t>PFBS1800133</t>
  </si>
  <si>
    <t>KOOL SAC 220g x12 Pcs</t>
  </si>
  <si>
    <t>PFBS1800113</t>
  </si>
  <si>
    <t>MAXON TAB. ARACHIDE CREME 100GX36 Pcs</t>
  </si>
  <si>
    <t>PFTV1000209</t>
  </si>
  <si>
    <t>MAXON TAB. SMARTIES 100Gr X36 Pcs</t>
  </si>
  <si>
    <t>PFTV1000214</t>
  </si>
  <si>
    <t>MAXON TAB. AMANDE 150g 72 pcs</t>
  </si>
  <si>
    <t>PFTV100074</t>
  </si>
  <si>
    <t>MAXON TAB. ECLAT ARACHIDE 150g x72pcs</t>
  </si>
  <si>
    <t>PFTV1000145</t>
  </si>
  <si>
    <t>MAXON TAB. ECLAT ARACHIDE 150gX36 Pcs</t>
  </si>
  <si>
    <t>PFTV1000179</t>
  </si>
  <si>
    <t>MAXON TWIST CARAMEL 100x10g</t>
  </si>
  <si>
    <t>PFCB1200152</t>
  </si>
  <si>
    <t>MAXON TWIST NOISETTE 100x10g</t>
  </si>
  <si>
    <t>PFCB1200153</t>
  </si>
  <si>
    <t>MAXON TWIST FRAISE 100x10g</t>
  </si>
  <si>
    <t>PFCB1200154</t>
  </si>
  <si>
    <t>MAXON TWIST NOIR 100x10g</t>
  </si>
  <si>
    <t>PFCB1200155</t>
  </si>
  <si>
    <t>MAXON TWIST LAIT 100x10g</t>
  </si>
  <si>
    <t>PFCB1200156</t>
  </si>
  <si>
    <t>MOMENT TWIST CARAMAL 100x10g</t>
  </si>
  <si>
    <t>PFCH120001</t>
  </si>
  <si>
    <t>MOMENT TWIST GANACHE 100x10g</t>
  </si>
  <si>
    <t>PFCH120003</t>
  </si>
  <si>
    <t>MOMENT TWIST PRALINE 100x10g</t>
  </si>
  <si>
    <t>PFCH120002</t>
  </si>
  <si>
    <t>MOMENT TWIST NOIR 100x10g</t>
  </si>
  <si>
    <t>PFCH120004</t>
  </si>
  <si>
    <t>PFCH100106</t>
  </si>
  <si>
    <t>MOMENT TAB. F. LAIT CARAMEL100g</t>
  </si>
  <si>
    <t>PFCH100103</t>
  </si>
  <si>
    <t>MOMENT TAB. LAIT 100g</t>
  </si>
  <si>
    <t>PFCH100104</t>
  </si>
  <si>
    <t>MOMENT TAB. NOIR 100g</t>
  </si>
  <si>
    <t>PFCH100105</t>
  </si>
  <si>
    <t>MOMENT TAB. F. LAIT NOISETTE 100g</t>
  </si>
  <si>
    <t>MOMENT TAB. DRAGEES 100g</t>
  </si>
  <si>
    <t>PFCH1000157</t>
  </si>
  <si>
    <t>GIANDUIOTTO TWIST 100x10g</t>
  </si>
  <si>
    <t>PFCH1200158</t>
  </si>
  <si>
    <t>MAXON TARTINER 200g x12p</t>
  </si>
  <si>
    <t>PFPT070068</t>
  </si>
  <si>
    <t>MAXON TARTINER 350g x12p</t>
  </si>
  <si>
    <t>PFPT070070</t>
  </si>
  <si>
    <t>MAXON TARTINER 1kg x6pPcs</t>
  </si>
  <si>
    <t>PFPT060066</t>
  </si>
  <si>
    <t>MAXON TARTINER 700g x6p</t>
  </si>
  <si>
    <t>PFPT080072</t>
  </si>
  <si>
    <t>MAXON TARTINER KIDS TUBE 20g</t>
  </si>
  <si>
    <t>PFPT090059</t>
  </si>
  <si>
    <t>MAXON TARTINER 350g VERRE x12p</t>
  </si>
  <si>
    <t>PFPT070069</t>
  </si>
  <si>
    <t>MAXON TARTINER 700g VERRE x6p</t>
  </si>
  <si>
    <t>PFPT070071</t>
  </si>
  <si>
    <t>MAXON CHEF TARTINER 3kg Seau</t>
  </si>
  <si>
    <t>PFPT080058</t>
  </si>
  <si>
    <t>MAXON CHEF TARTINER 10kg Seau</t>
  </si>
  <si>
    <t>PFPT080057</t>
  </si>
  <si>
    <t>GAUFRETTE CREME CHOCOLAT</t>
  </si>
  <si>
    <t>PFGF2000186</t>
  </si>
  <si>
    <t>PFBS1600233</t>
  </si>
  <si>
    <t>MAXON BIS VAN CHOCO 4x24 38g</t>
  </si>
  <si>
    <t>PFGN1900239</t>
  </si>
  <si>
    <t>MAXON MINI ROLL x60 Pcs</t>
  </si>
  <si>
    <t>MPPN050001</t>
  </si>
  <si>
    <t>AMANDES</t>
  </si>
  <si>
    <t>MPCA050006</t>
  </si>
  <si>
    <t>CACAHOUETE - ARACHIDE</t>
  </si>
  <si>
    <t>MPPN0000043</t>
  </si>
  <si>
    <t>NOISETTE</t>
  </si>
  <si>
    <t>PFCB1400187</t>
  </si>
  <si>
    <t>DRAGEE VEGECAO (SMARTIES)</t>
  </si>
  <si>
    <t>MAXON TAB. LAIT F NOIR (DESSERT) 100g x36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</si>
</sst>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;@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textRotation="45" wrapText="1"/>
    </xf>
    <xf numFmtId="165" fontId="2" fillId="0" borderId="0" xfId="1" applyNumberFormat="1" applyFont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2" fillId="0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7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BDD-5971-49C1-80CB-07E9EFBFD0BF}">
  <sheetPr filterMode="1"/>
  <dimension ref="B1:AT192"/>
  <sheetViews>
    <sheetView tabSelected="1" zoomScale="90" zoomScaleNormal="90" workbookViewId="0">
      <pane ySplit="7" topLeftCell="A8" activePane="bottomLeft" state="frozen"/>
      <selection activeCell="C1" sqref="C1"/>
      <selection pane="bottomLeft" activeCell="AS7" sqref="AS7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1.42578125" style="3" hidden="1" customWidth="1"/>
    <col min="8" max="8" width="11.42578125" style="3"/>
    <col min="9" max="45" width="3.7109375" customWidth="1"/>
    <col min="46" max="46" width="11.42578125" style="12" customWidth="1"/>
  </cols>
  <sheetData>
    <row r="1" spans="2:46" x14ac:dyDescent="0.25">
      <c r="AP1" s="15"/>
      <c r="AQ1" t="s">
        <v>40</v>
      </c>
    </row>
    <row r="2" spans="2:46" x14ac:dyDescent="0.25">
      <c r="AP2" s="16"/>
      <c r="AQ2" t="s">
        <v>41</v>
      </c>
    </row>
    <row r="3" spans="2:46" x14ac:dyDescent="0.25">
      <c r="AP3" s="20"/>
      <c r="AQ3" t="s">
        <v>47</v>
      </c>
    </row>
    <row r="4" spans="2:46" s="8" customFormat="1" x14ac:dyDescent="0.25">
      <c r="E4" s="22"/>
      <c r="F4" s="22"/>
      <c r="G4" s="9"/>
      <c r="H4" s="9"/>
      <c r="AT4" s="18"/>
    </row>
    <row r="5" spans="2:46" x14ac:dyDescent="0.25">
      <c r="I5" s="26" t="s">
        <v>42</v>
      </c>
      <c r="J5" s="26"/>
      <c r="K5" s="26"/>
      <c r="L5" s="26"/>
      <c r="M5" s="26"/>
      <c r="N5" s="26"/>
      <c r="O5" s="26"/>
      <c r="P5" s="26"/>
      <c r="Q5" s="27" t="s">
        <v>43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2:46" s="1" customFormat="1" x14ac:dyDescent="0.25">
      <c r="E6" s="23"/>
      <c r="F6" s="23"/>
      <c r="G6" s="7"/>
      <c r="H6" s="7"/>
      <c r="I6" s="1" t="s">
        <v>0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4</v>
      </c>
      <c r="O6" s="1" t="s">
        <v>5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4</v>
      </c>
      <c r="V6" s="1" t="s">
        <v>5</v>
      </c>
      <c r="W6" s="1" t="s">
        <v>0</v>
      </c>
      <c r="X6" s="1" t="s">
        <v>1</v>
      </c>
      <c r="Y6" s="1" t="s">
        <v>2</v>
      </c>
      <c r="Z6" s="1" t="s">
        <v>3</v>
      </c>
      <c r="AA6" s="1" t="s">
        <v>4</v>
      </c>
      <c r="AB6" s="1" t="s">
        <v>4</v>
      </c>
      <c r="AC6" s="1" t="s">
        <v>5</v>
      </c>
      <c r="AD6" s="1" t="s">
        <v>0</v>
      </c>
      <c r="AE6" s="1" t="s">
        <v>1</v>
      </c>
      <c r="AF6" s="1" t="s">
        <v>2</v>
      </c>
      <c r="AG6" s="1" t="s">
        <v>3</v>
      </c>
      <c r="AH6" s="1" t="s">
        <v>4</v>
      </c>
      <c r="AI6" s="1" t="s">
        <v>4</v>
      </c>
      <c r="AJ6" s="1" t="s">
        <v>5</v>
      </c>
      <c r="AK6" s="1" t="s">
        <v>0</v>
      </c>
      <c r="AL6" s="1" t="s">
        <v>1</v>
      </c>
      <c r="AM6" s="1" t="s">
        <v>2</v>
      </c>
      <c r="AN6" s="1" t="s">
        <v>3</v>
      </c>
      <c r="AO6" s="1" t="s">
        <v>4</v>
      </c>
      <c r="AP6" s="1" t="s">
        <v>4</v>
      </c>
      <c r="AQ6" s="1" t="s">
        <v>5</v>
      </c>
      <c r="AR6" s="1" t="s">
        <v>0</v>
      </c>
      <c r="AS6" s="1" t="s">
        <v>1</v>
      </c>
    </row>
    <row r="7" spans="2:46" s="2" customFormat="1" ht="30.75" customHeight="1" x14ac:dyDescent="0.25">
      <c r="B7" s="4" t="s">
        <v>6</v>
      </c>
      <c r="C7" s="4" t="s">
        <v>7</v>
      </c>
      <c r="D7" s="4" t="s">
        <v>8</v>
      </c>
      <c r="E7" s="24" t="s">
        <v>48</v>
      </c>
      <c r="F7" s="24" t="s">
        <v>49</v>
      </c>
      <c r="G7" s="5" t="s">
        <v>9</v>
      </c>
      <c r="H7" s="5" t="s">
        <v>36</v>
      </c>
      <c r="I7" s="6">
        <v>43854</v>
      </c>
      <c r="J7" s="6">
        <v>43855</v>
      </c>
      <c r="K7" s="6">
        <v>43856</v>
      </c>
      <c r="L7" s="6">
        <v>43857</v>
      </c>
      <c r="M7" s="6">
        <v>43858</v>
      </c>
      <c r="N7" s="6">
        <v>43859</v>
      </c>
      <c r="O7" s="6">
        <v>43860</v>
      </c>
      <c r="P7" s="6">
        <v>43861</v>
      </c>
      <c r="Q7" s="6">
        <v>43862</v>
      </c>
      <c r="R7" s="6">
        <v>43863</v>
      </c>
      <c r="S7" s="6">
        <v>43864</v>
      </c>
      <c r="T7" s="6">
        <v>43865</v>
      </c>
      <c r="U7" s="6">
        <v>43866</v>
      </c>
      <c r="V7" s="6">
        <v>43867</v>
      </c>
      <c r="W7" s="6">
        <v>43868</v>
      </c>
      <c r="X7" s="6">
        <v>43869</v>
      </c>
      <c r="Y7" s="6">
        <v>43870</v>
      </c>
      <c r="Z7" s="6">
        <v>43871</v>
      </c>
      <c r="AA7" s="6">
        <v>43872</v>
      </c>
      <c r="AB7" s="6">
        <v>43873</v>
      </c>
      <c r="AC7" s="6">
        <v>43874</v>
      </c>
      <c r="AD7" s="6">
        <v>43875</v>
      </c>
      <c r="AE7" s="6">
        <v>43876</v>
      </c>
      <c r="AF7" s="6">
        <v>43877</v>
      </c>
      <c r="AG7" s="6">
        <v>43878</v>
      </c>
      <c r="AH7" s="6">
        <v>43879</v>
      </c>
      <c r="AI7" s="6">
        <v>43880</v>
      </c>
      <c r="AJ7" s="6">
        <v>43881</v>
      </c>
      <c r="AK7" s="6">
        <v>43882</v>
      </c>
      <c r="AL7" s="6">
        <v>43883</v>
      </c>
      <c r="AM7" s="6">
        <v>43884</v>
      </c>
      <c r="AN7" s="6">
        <v>43885</v>
      </c>
      <c r="AO7" s="6">
        <v>43886</v>
      </c>
      <c r="AP7" s="6">
        <v>43887</v>
      </c>
      <c r="AQ7" s="6">
        <v>43888</v>
      </c>
      <c r="AR7" s="6">
        <v>43889</v>
      </c>
      <c r="AS7" s="6">
        <v>43890</v>
      </c>
      <c r="AT7" s="4" t="s">
        <v>10</v>
      </c>
    </row>
    <row r="8" spans="2:46" s="8" customFormat="1" hidden="1" x14ac:dyDescent="0.25">
      <c r="B8" s="8" t="s">
        <v>11</v>
      </c>
      <c r="C8" s="8" t="s">
        <v>12</v>
      </c>
      <c r="D8" s="8" t="s">
        <v>13</v>
      </c>
      <c r="E8" s="22" t="s">
        <v>54</v>
      </c>
      <c r="F8" s="22" t="s">
        <v>55</v>
      </c>
      <c r="G8" s="9">
        <v>16440</v>
      </c>
      <c r="H8" s="9">
        <f t="shared" ref="H8:H43" si="0">G8/3</f>
        <v>5480</v>
      </c>
      <c r="W8" s="10">
        <v>2</v>
      </c>
      <c r="X8" s="10">
        <v>3</v>
      </c>
      <c r="Y8" s="10">
        <v>3</v>
      </c>
      <c r="Z8" s="10">
        <v>3</v>
      </c>
      <c r="AT8" s="13">
        <f t="shared" ref="AT8:AT39" si="1">SUM(I8:AS8)*H8</f>
        <v>60280</v>
      </c>
    </row>
    <row r="9" spans="2:46" s="8" customFormat="1" hidden="1" x14ac:dyDescent="0.25">
      <c r="B9" s="8" t="s">
        <v>11</v>
      </c>
      <c r="C9" s="8" t="s">
        <v>12</v>
      </c>
      <c r="D9" s="8" t="s">
        <v>13</v>
      </c>
      <c r="E9" s="22" t="s">
        <v>52</v>
      </c>
      <c r="F9" s="22" t="s">
        <v>53</v>
      </c>
      <c r="G9" s="9">
        <v>16440</v>
      </c>
      <c r="H9" s="9">
        <f t="shared" si="0"/>
        <v>5480</v>
      </c>
      <c r="AT9" s="13">
        <f t="shared" si="1"/>
        <v>0</v>
      </c>
    </row>
    <row r="10" spans="2:46" s="8" customFormat="1" hidden="1" x14ac:dyDescent="0.25">
      <c r="B10" s="8" t="s">
        <v>11</v>
      </c>
      <c r="C10" s="8" t="s">
        <v>12</v>
      </c>
      <c r="D10" s="8" t="s">
        <v>13</v>
      </c>
      <c r="E10" s="21" t="s">
        <v>51</v>
      </c>
      <c r="F10" s="21" t="s">
        <v>50</v>
      </c>
      <c r="G10" s="9">
        <v>16440</v>
      </c>
      <c r="H10" s="9">
        <f t="shared" si="0"/>
        <v>5480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3">
        <f t="shared" si="1"/>
        <v>0</v>
      </c>
    </row>
    <row r="11" spans="2:46" s="8" customFormat="1" hidden="1" x14ac:dyDescent="0.25">
      <c r="B11" s="8" t="s">
        <v>11</v>
      </c>
      <c r="C11" s="8" t="s">
        <v>12</v>
      </c>
      <c r="D11" s="8" t="s">
        <v>13</v>
      </c>
      <c r="E11" s="8" t="s">
        <v>279</v>
      </c>
      <c r="F11" s="8" t="s">
        <v>280</v>
      </c>
      <c r="G11" s="9">
        <f>G10</f>
        <v>16440</v>
      </c>
      <c r="H11" s="9">
        <f t="shared" si="0"/>
        <v>5480</v>
      </c>
      <c r="I11" s="10">
        <v>2</v>
      </c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>
        <v>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3">
        <f t="shared" si="1"/>
        <v>109600</v>
      </c>
    </row>
    <row r="12" spans="2:46" s="8" customFormat="1" hidden="1" x14ac:dyDescent="0.25">
      <c r="B12" s="8" t="s">
        <v>11</v>
      </c>
      <c r="C12" s="8" t="s">
        <v>12</v>
      </c>
      <c r="D12" s="8" t="s">
        <v>13</v>
      </c>
      <c r="E12" s="22" t="s">
        <v>56</v>
      </c>
      <c r="F12" s="22" t="s">
        <v>57</v>
      </c>
      <c r="G12" s="9">
        <v>3280</v>
      </c>
      <c r="H12" s="9">
        <f t="shared" si="0"/>
        <v>1093.3333333333333</v>
      </c>
      <c r="I12" s="10"/>
      <c r="J12" s="10"/>
      <c r="K12" s="10"/>
      <c r="L12" s="10"/>
      <c r="M12" s="10"/>
      <c r="N12" s="10"/>
      <c r="O12" s="10"/>
      <c r="P12" s="10">
        <v>2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>
        <v>2</v>
      </c>
      <c r="AL12" s="10">
        <v>3</v>
      </c>
      <c r="AM12" s="10">
        <v>3</v>
      </c>
      <c r="AN12" s="10">
        <v>3</v>
      </c>
      <c r="AO12" s="10">
        <v>3</v>
      </c>
      <c r="AP12" s="10">
        <v>3</v>
      </c>
      <c r="AQ12" s="10">
        <v>3</v>
      </c>
      <c r="AR12" s="10"/>
      <c r="AS12" s="10"/>
      <c r="AT12" s="13">
        <f t="shared" si="1"/>
        <v>43733.333333333328</v>
      </c>
    </row>
    <row r="13" spans="2:46" s="8" customFormat="1" hidden="1" x14ac:dyDescent="0.25">
      <c r="B13" s="8" t="s">
        <v>11</v>
      </c>
      <c r="C13" s="8" t="s">
        <v>12</v>
      </c>
      <c r="D13" s="8" t="s">
        <v>13</v>
      </c>
      <c r="E13" s="22" t="s">
        <v>63</v>
      </c>
      <c r="F13" s="22" t="s">
        <v>62</v>
      </c>
      <c r="G13" s="9">
        <v>3280</v>
      </c>
      <c r="H13" s="9">
        <f t="shared" si="0"/>
        <v>1093.3333333333333</v>
      </c>
      <c r="W13" s="10"/>
      <c r="X13" s="10"/>
      <c r="Y13" s="10"/>
      <c r="Z13" s="10"/>
      <c r="AA13" s="10">
        <v>3</v>
      </c>
      <c r="AB13" s="10">
        <v>3</v>
      </c>
      <c r="AC13" s="10">
        <v>3</v>
      </c>
      <c r="AD13" s="10"/>
      <c r="AT13" s="13">
        <f t="shared" si="1"/>
        <v>9840</v>
      </c>
    </row>
    <row r="14" spans="2:46" s="8" customFormat="1" hidden="1" x14ac:dyDescent="0.25">
      <c r="B14" s="8" t="s">
        <v>11</v>
      </c>
      <c r="C14" s="8" t="s">
        <v>12</v>
      </c>
      <c r="D14" s="8" t="s">
        <v>13</v>
      </c>
      <c r="E14" s="22" t="s">
        <v>61</v>
      </c>
      <c r="F14" s="22" t="s">
        <v>60</v>
      </c>
      <c r="G14" s="9">
        <v>3280</v>
      </c>
      <c r="H14" s="9">
        <f t="shared" si="0"/>
        <v>1093.3333333333333</v>
      </c>
      <c r="AD14" s="10">
        <v>2</v>
      </c>
      <c r="AE14" s="10">
        <v>3</v>
      </c>
      <c r="AF14" s="10">
        <v>3</v>
      </c>
      <c r="AG14" s="10"/>
      <c r="AH14" s="10"/>
      <c r="AI14" s="10"/>
      <c r="AJ14" s="10"/>
      <c r="AT14" s="13">
        <f t="shared" si="1"/>
        <v>8746.6666666666661</v>
      </c>
    </row>
    <row r="15" spans="2:46" s="8" customFormat="1" hidden="1" x14ac:dyDescent="0.25">
      <c r="B15" s="8" t="s">
        <v>11</v>
      </c>
      <c r="C15" s="8" t="s">
        <v>12</v>
      </c>
      <c r="D15" s="8" t="s">
        <v>13</v>
      </c>
      <c r="E15" s="22" t="s">
        <v>58</v>
      </c>
      <c r="F15" s="8" t="s">
        <v>59</v>
      </c>
      <c r="G15" s="9">
        <v>3280</v>
      </c>
      <c r="H15" s="9">
        <f t="shared" si="0"/>
        <v>1093.3333333333333</v>
      </c>
      <c r="AD15" s="10"/>
      <c r="AE15" s="10"/>
      <c r="AF15" s="10"/>
      <c r="AG15" s="10">
        <v>2</v>
      </c>
      <c r="AH15" s="10">
        <v>3</v>
      </c>
      <c r="AI15" s="10">
        <v>3</v>
      </c>
      <c r="AJ15" s="10">
        <v>3</v>
      </c>
      <c r="AT15" s="13">
        <f t="shared" si="1"/>
        <v>12026.666666666666</v>
      </c>
    </row>
    <row r="16" spans="2:46" s="8" customFormat="1" hidden="1" x14ac:dyDescent="0.25">
      <c r="B16" s="8" t="s">
        <v>11</v>
      </c>
      <c r="C16" s="8" t="s">
        <v>12</v>
      </c>
      <c r="D16" s="8" t="s">
        <v>13</v>
      </c>
      <c r="E16" s="22" t="s">
        <v>67</v>
      </c>
      <c r="F16" s="22" t="s">
        <v>66</v>
      </c>
      <c r="G16" s="9">
        <v>10960</v>
      </c>
      <c r="H16" s="9">
        <f t="shared" si="0"/>
        <v>3653.3333333333335</v>
      </c>
      <c r="AT16" s="13">
        <f t="shared" si="1"/>
        <v>0</v>
      </c>
    </row>
    <row r="17" spans="2:46" s="8" customFormat="1" hidden="1" x14ac:dyDescent="0.25">
      <c r="B17" s="8" t="s">
        <v>11</v>
      </c>
      <c r="C17" s="8" t="s">
        <v>12</v>
      </c>
      <c r="D17" s="8" t="s">
        <v>13</v>
      </c>
      <c r="E17" s="22" t="s">
        <v>64</v>
      </c>
      <c r="F17" s="22" t="s">
        <v>65</v>
      </c>
      <c r="G17" s="9">
        <v>10960</v>
      </c>
      <c r="H17" s="9">
        <f t="shared" si="0"/>
        <v>3653.3333333333335</v>
      </c>
      <c r="AT17" s="13">
        <f t="shared" si="1"/>
        <v>0</v>
      </c>
    </row>
    <row r="18" spans="2:46" s="8" customFormat="1" hidden="1" x14ac:dyDescent="0.25">
      <c r="B18" s="8" t="s">
        <v>11</v>
      </c>
      <c r="C18" s="8" t="s">
        <v>12</v>
      </c>
      <c r="D18" s="8" t="s">
        <v>13</v>
      </c>
      <c r="E18" s="22" t="s">
        <v>69</v>
      </c>
      <c r="F18" s="22" t="s">
        <v>68</v>
      </c>
      <c r="G18" s="9">
        <v>10960</v>
      </c>
      <c r="H18" s="9">
        <f t="shared" si="0"/>
        <v>3653.3333333333335</v>
      </c>
      <c r="AT18" s="13">
        <f t="shared" si="1"/>
        <v>0</v>
      </c>
    </row>
    <row r="19" spans="2:46" s="8" customFormat="1" hidden="1" x14ac:dyDescent="0.25">
      <c r="B19" s="8" t="s">
        <v>11</v>
      </c>
      <c r="C19" s="8" t="s">
        <v>12</v>
      </c>
      <c r="D19" s="8" t="s">
        <v>14</v>
      </c>
      <c r="E19" s="22" t="s">
        <v>54</v>
      </c>
      <c r="F19" s="22" t="s">
        <v>55</v>
      </c>
      <c r="G19" s="9">
        <v>16440</v>
      </c>
      <c r="H19" s="9">
        <f t="shared" si="0"/>
        <v>5480</v>
      </c>
      <c r="I19" s="10"/>
      <c r="J19" s="10"/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/>
      <c r="Q19" s="10"/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3">
        <f t="shared" si="1"/>
        <v>164400</v>
      </c>
    </row>
    <row r="20" spans="2:46" s="8" customFormat="1" hidden="1" x14ac:dyDescent="0.25">
      <c r="B20" s="8" t="s">
        <v>11</v>
      </c>
      <c r="C20" s="8" t="s">
        <v>12</v>
      </c>
      <c r="D20" s="8" t="s">
        <v>14</v>
      </c>
      <c r="E20" s="22" t="s">
        <v>52</v>
      </c>
      <c r="F20" s="22" t="s">
        <v>53</v>
      </c>
      <c r="G20" s="9">
        <v>16440</v>
      </c>
      <c r="H20" s="9">
        <f t="shared" si="0"/>
        <v>5480</v>
      </c>
      <c r="AT20" s="13">
        <f t="shared" si="1"/>
        <v>0</v>
      </c>
    </row>
    <row r="21" spans="2:46" s="8" customFormat="1" hidden="1" x14ac:dyDescent="0.25">
      <c r="B21" s="8" t="s">
        <v>11</v>
      </c>
      <c r="C21" s="8" t="s">
        <v>12</v>
      </c>
      <c r="D21" s="8" t="s">
        <v>14</v>
      </c>
      <c r="E21" s="21" t="s">
        <v>51</v>
      </c>
      <c r="F21" s="21" t="s">
        <v>50</v>
      </c>
      <c r="G21" s="9">
        <v>16440</v>
      </c>
      <c r="H21" s="9">
        <f t="shared" si="0"/>
        <v>5480</v>
      </c>
      <c r="AT21" s="13">
        <f t="shared" si="1"/>
        <v>0</v>
      </c>
    </row>
    <row r="22" spans="2:46" s="8" customFormat="1" hidden="1" x14ac:dyDescent="0.25">
      <c r="B22" s="8" t="s">
        <v>11</v>
      </c>
      <c r="C22" s="8" t="s">
        <v>12</v>
      </c>
      <c r="D22" s="8" t="s">
        <v>14</v>
      </c>
      <c r="E22" s="22" t="s">
        <v>67</v>
      </c>
      <c r="F22" s="22" t="s">
        <v>66</v>
      </c>
      <c r="G22" s="9">
        <v>10960</v>
      </c>
      <c r="H22" s="9">
        <f t="shared" si="0"/>
        <v>3653.3333333333335</v>
      </c>
      <c r="AT22" s="13">
        <f t="shared" si="1"/>
        <v>0</v>
      </c>
    </row>
    <row r="23" spans="2:46" s="8" customFormat="1" hidden="1" x14ac:dyDescent="0.25">
      <c r="B23" s="8" t="s">
        <v>11</v>
      </c>
      <c r="C23" s="8" t="s">
        <v>12</v>
      </c>
      <c r="D23" s="8" t="s">
        <v>14</v>
      </c>
      <c r="E23" s="22" t="s">
        <v>64</v>
      </c>
      <c r="F23" s="22" t="s">
        <v>65</v>
      </c>
      <c r="G23" s="9">
        <v>10960</v>
      </c>
      <c r="H23" s="9">
        <f t="shared" si="0"/>
        <v>3653.3333333333335</v>
      </c>
      <c r="AT23" s="13">
        <f t="shared" si="1"/>
        <v>0</v>
      </c>
    </row>
    <row r="24" spans="2:46" s="8" customFormat="1" hidden="1" x14ac:dyDescent="0.25">
      <c r="B24" s="8" t="s">
        <v>11</v>
      </c>
      <c r="C24" s="8" t="s">
        <v>12</v>
      </c>
      <c r="D24" s="8" t="s">
        <v>14</v>
      </c>
      <c r="E24" s="22" t="s">
        <v>69</v>
      </c>
      <c r="F24" s="22" t="s">
        <v>68</v>
      </c>
      <c r="G24" s="9">
        <v>10960</v>
      </c>
      <c r="H24" s="9">
        <f t="shared" si="0"/>
        <v>3653.3333333333335</v>
      </c>
      <c r="AT24" s="13">
        <f t="shared" si="1"/>
        <v>0</v>
      </c>
    </row>
    <row r="25" spans="2:46" s="8" customFormat="1" hidden="1" x14ac:dyDescent="0.25">
      <c r="B25" s="8" t="s">
        <v>11</v>
      </c>
      <c r="C25" s="8" t="s">
        <v>12</v>
      </c>
      <c r="D25" s="8" t="s">
        <v>14</v>
      </c>
      <c r="E25" s="22" t="s">
        <v>75</v>
      </c>
      <c r="F25" s="22" t="s">
        <v>74</v>
      </c>
      <c r="G25" s="9">
        <v>8040</v>
      </c>
      <c r="H25" s="9">
        <f t="shared" si="0"/>
        <v>2680</v>
      </c>
      <c r="AT25" s="13">
        <f t="shared" si="1"/>
        <v>0</v>
      </c>
    </row>
    <row r="26" spans="2:46" s="8" customFormat="1" hidden="1" x14ac:dyDescent="0.25">
      <c r="B26" s="8" t="s">
        <v>11</v>
      </c>
      <c r="C26" s="8" t="s">
        <v>12</v>
      </c>
      <c r="D26" s="8" t="s">
        <v>14</v>
      </c>
      <c r="E26" s="22" t="s">
        <v>70</v>
      </c>
      <c r="F26" s="22" t="s">
        <v>71</v>
      </c>
      <c r="G26" s="9">
        <v>8040</v>
      </c>
      <c r="H26" s="9">
        <f t="shared" si="0"/>
        <v>2680</v>
      </c>
      <c r="AT26" s="13">
        <f t="shared" si="1"/>
        <v>0</v>
      </c>
    </row>
    <row r="27" spans="2:46" s="8" customFormat="1" hidden="1" x14ac:dyDescent="0.25">
      <c r="B27" s="8" t="s">
        <v>11</v>
      </c>
      <c r="C27" s="8" t="s">
        <v>12</v>
      </c>
      <c r="D27" s="8" t="s">
        <v>14</v>
      </c>
      <c r="E27" s="8" t="s">
        <v>73</v>
      </c>
      <c r="F27" s="22" t="s">
        <v>72</v>
      </c>
      <c r="G27" s="9">
        <v>8040</v>
      </c>
      <c r="H27" s="9">
        <f t="shared" si="0"/>
        <v>2680</v>
      </c>
      <c r="AT27" s="13">
        <f t="shared" si="1"/>
        <v>0</v>
      </c>
    </row>
    <row r="28" spans="2:46" s="8" customFormat="1" hidden="1" x14ac:dyDescent="0.25">
      <c r="B28" s="8" t="s">
        <v>11</v>
      </c>
      <c r="C28" s="8" t="s">
        <v>12</v>
      </c>
      <c r="D28" s="8" t="s">
        <v>14</v>
      </c>
      <c r="E28" s="22" t="s">
        <v>81</v>
      </c>
      <c r="F28" s="22" t="s">
        <v>78</v>
      </c>
      <c r="G28" s="9">
        <v>6432</v>
      </c>
      <c r="H28" s="9">
        <f t="shared" si="0"/>
        <v>2144</v>
      </c>
      <c r="AT28" s="13">
        <f t="shared" si="1"/>
        <v>0</v>
      </c>
    </row>
    <row r="29" spans="2:46" s="8" customFormat="1" hidden="1" x14ac:dyDescent="0.25">
      <c r="B29" s="8" t="s">
        <v>11</v>
      </c>
      <c r="C29" s="8" t="s">
        <v>12</v>
      </c>
      <c r="D29" s="8" t="s">
        <v>14</v>
      </c>
      <c r="E29" s="22" t="s">
        <v>77</v>
      </c>
      <c r="F29" s="22" t="s">
        <v>76</v>
      </c>
      <c r="G29" s="9">
        <v>6432</v>
      </c>
      <c r="H29" s="9">
        <f t="shared" si="0"/>
        <v>2144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3">
        <f t="shared" si="1"/>
        <v>0</v>
      </c>
    </row>
    <row r="30" spans="2:46" s="8" customFormat="1" hidden="1" x14ac:dyDescent="0.25">
      <c r="B30" s="8" t="s">
        <v>11</v>
      </c>
      <c r="C30" s="8" t="s">
        <v>12</v>
      </c>
      <c r="D30" s="8" t="s">
        <v>14</v>
      </c>
      <c r="E30" s="22" t="s">
        <v>80</v>
      </c>
      <c r="F30" s="22" t="s">
        <v>79</v>
      </c>
      <c r="G30" s="9">
        <v>6432</v>
      </c>
      <c r="H30" s="9">
        <f t="shared" si="0"/>
        <v>2144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3">
        <f t="shared" si="1"/>
        <v>0</v>
      </c>
    </row>
    <row r="31" spans="2:46" s="8" customFormat="1" hidden="1" x14ac:dyDescent="0.25">
      <c r="B31" s="8" t="s">
        <v>11</v>
      </c>
      <c r="C31" s="8" t="s">
        <v>12</v>
      </c>
      <c r="D31" s="16" t="s">
        <v>14</v>
      </c>
      <c r="E31" s="25" t="s">
        <v>82</v>
      </c>
      <c r="F31" s="25" t="s">
        <v>83</v>
      </c>
      <c r="G31" s="17">
        <v>8040</v>
      </c>
      <c r="H31" s="17">
        <f t="shared" si="0"/>
        <v>2680</v>
      </c>
      <c r="Y31" s="10">
        <v>3</v>
      </c>
      <c r="Z31" s="10">
        <v>3</v>
      </c>
      <c r="AA31" s="10">
        <v>3</v>
      </c>
      <c r="AB31" s="10">
        <v>3</v>
      </c>
      <c r="AC31" s="10">
        <v>3</v>
      </c>
      <c r="AF31" s="10">
        <v>3</v>
      </c>
      <c r="AG31" s="10">
        <v>3</v>
      </c>
      <c r="AH31" s="10">
        <v>3</v>
      </c>
      <c r="AI31" s="10">
        <v>3</v>
      </c>
      <c r="AJ31" s="10">
        <v>3</v>
      </c>
      <c r="AT31" s="13">
        <f t="shared" si="1"/>
        <v>80400</v>
      </c>
    </row>
    <row r="32" spans="2:46" s="8" customFormat="1" hidden="1" x14ac:dyDescent="0.25">
      <c r="B32" s="8" t="s">
        <v>11</v>
      </c>
      <c r="C32" s="8" t="s">
        <v>12</v>
      </c>
      <c r="D32" s="16" t="s">
        <v>14</v>
      </c>
      <c r="E32" s="16" t="s">
        <v>85</v>
      </c>
      <c r="F32" s="16" t="s">
        <v>84</v>
      </c>
      <c r="G32" s="17">
        <v>8040</v>
      </c>
      <c r="H32" s="17">
        <f t="shared" si="0"/>
        <v>2680</v>
      </c>
      <c r="AM32" s="10">
        <v>3</v>
      </c>
      <c r="AN32" s="10">
        <v>3</v>
      </c>
      <c r="AO32" s="10">
        <v>3</v>
      </c>
      <c r="AP32" s="10">
        <v>3</v>
      </c>
      <c r="AQ32" s="10">
        <v>3</v>
      </c>
      <c r="AT32" s="13">
        <f t="shared" si="1"/>
        <v>40200</v>
      </c>
    </row>
    <row r="33" spans="2:46" s="8" customFormat="1" hidden="1" x14ac:dyDescent="0.25">
      <c r="B33" s="8" t="s">
        <v>11</v>
      </c>
      <c r="C33" s="8" t="s">
        <v>12</v>
      </c>
      <c r="D33" s="8" t="s">
        <v>15</v>
      </c>
      <c r="E33" s="22" t="s">
        <v>86</v>
      </c>
      <c r="F33" s="22" t="s">
        <v>87</v>
      </c>
      <c r="G33" s="9">
        <v>4320</v>
      </c>
      <c r="H33" s="9">
        <f t="shared" si="0"/>
        <v>1440</v>
      </c>
      <c r="W33" s="11">
        <v>2</v>
      </c>
      <c r="X33" s="11">
        <v>3</v>
      </c>
      <c r="Y33" s="11">
        <v>3</v>
      </c>
      <c r="Z33" s="11">
        <v>3</v>
      </c>
      <c r="AA33" s="11">
        <v>3</v>
      </c>
      <c r="AB33" s="11">
        <v>3</v>
      </c>
      <c r="AC33" s="11">
        <v>2</v>
      </c>
      <c r="AD33" s="11">
        <v>2</v>
      </c>
      <c r="AE33" s="11">
        <v>3</v>
      </c>
      <c r="AF33" s="11">
        <v>3</v>
      </c>
      <c r="AG33" s="11">
        <v>3</v>
      </c>
      <c r="AH33" s="11">
        <v>3</v>
      </c>
      <c r="AI33" s="11">
        <v>3</v>
      </c>
      <c r="AJ33" s="11">
        <v>2</v>
      </c>
      <c r="AT33" s="13">
        <f t="shared" si="1"/>
        <v>54720</v>
      </c>
    </row>
    <row r="34" spans="2:46" s="8" customFormat="1" hidden="1" x14ac:dyDescent="0.25">
      <c r="B34" s="8" t="s">
        <v>11</v>
      </c>
      <c r="C34" s="8" t="s">
        <v>12</v>
      </c>
      <c r="D34" s="8" t="s">
        <v>15</v>
      </c>
      <c r="E34" s="22" t="s">
        <v>88</v>
      </c>
      <c r="F34" s="22" t="s">
        <v>89</v>
      </c>
      <c r="G34" s="9">
        <v>4320</v>
      </c>
      <c r="H34" s="9">
        <f t="shared" si="0"/>
        <v>1440</v>
      </c>
      <c r="AT34" s="13">
        <f t="shared" si="1"/>
        <v>0</v>
      </c>
    </row>
    <row r="35" spans="2:46" s="8" customFormat="1" hidden="1" x14ac:dyDescent="0.25">
      <c r="B35" s="8" t="s">
        <v>11</v>
      </c>
      <c r="C35" s="8" t="s">
        <v>12</v>
      </c>
      <c r="D35" s="8" t="s">
        <v>15</v>
      </c>
      <c r="E35" s="22" t="s">
        <v>90</v>
      </c>
      <c r="F35" s="22" t="s">
        <v>91</v>
      </c>
      <c r="G35" s="9">
        <v>4320</v>
      </c>
      <c r="H35" s="9">
        <f t="shared" si="0"/>
        <v>1440</v>
      </c>
      <c r="AT35" s="13">
        <f t="shared" si="1"/>
        <v>0</v>
      </c>
    </row>
    <row r="36" spans="2:46" s="8" customFormat="1" hidden="1" x14ac:dyDescent="0.25">
      <c r="B36" s="8" t="s">
        <v>11</v>
      </c>
      <c r="C36" s="8" t="s">
        <v>12</v>
      </c>
      <c r="D36" s="8" t="s">
        <v>15</v>
      </c>
      <c r="E36" s="22" t="s">
        <v>92</v>
      </c>
      <c r="F36" s="22" t="s">
        <v>93</v>
      </c>
      <c r="G36" s="9">
        <v>5280</v>
      </c>
      <c r="H36" s="9">
        <f t="shared" si="0"/>
        <v>1760</v>
      </c>
      <c r="AT36" s="13">
        <f t="shared" si="1"/>
        <v>0</v>
      </c>
    </row>
    <row r="37" spans="2:46" s="8" customFormat="1" hidden="1" x14ac:dyDescent="0.25">
      <c r="B37" s="8" t="s">
        <v>11</v>
      </c>
      <c r="C37" s="8" t="s">
        <v>12</v>
      </c>
      <c r="D37" s="8" t="s">
        <v>15</v>
      </c>
      <c r="E37" s="22" t="s">
        <v>95</v>
      </c>
      <c r="F37" s="22" t="s">
        <v>94</v>
      </c>
      <c r="G37" s="9">
        <v>5280</v>
      </c>
      <c r="H37" s="9">
        <f t="shared" si="0"/>
        <v>1760</v>
      </c>
      <c r="AT37" s="13">
        <f t="shared" si="1"/>
        <v>0</v>
      </c>
    </row>
    <row r="38" spans="2:46" s="8" customFormat="1" hidden="1" x14ac:dyDescent="0.25">
      <c r="B38" s="8" t="s">
        <v>11</v>
      </c>
      <c r="C38" s="8" t="s">
        <v>12</v>
      </c>
      <c r="D38" s="8" t="s">
        <v>15</v>
      </c>
      <c r="E38" s="22" t="s">
        <v>97</v>
      </c>
      <c r="F38" s="22" t="s">
        <v>96</v>
      </c>
      <c r="G38" s="9">
        <v>5280</v>
      </c>
      <c r="H38" s="9">
        <f t="shared" si="0"/>
        <v>1760</v>
      </c>
      <c r="AT38" s="13">
        <f t="shared" si="1"/>
        <v>0</v>
      </c>
    </row>
    <row r="39" spans="2:46" s="8" customFormat="1" hidden="1" x14ac:dyDescent="0.25">
      <c r="B39" s="8" t="s">
        <v>11</v>
      </c>
      <c r="C39" s="8" t="s">
        <v>12</v>
      </c>
      <c r="D39" s="8" t="s">
        <v>15</v>
      </c>
      <c r="E39" s="22" t="s">
        <v>99</v>
      </c>
      <c r="F39" s="22" t="s">
        <v>98</v>
      </c>
      <c r="G39" s="9">
        <v>4560</v>
      </c>
      <c r="H39" s="9">
        <f t="shared" si="0"/>
        <v>1520</v>
      </c>
      <c r="I39" s="11">
        <v>2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2</v>
      </c>
      <c r="P39" s="11">
        <v>2</v>
      </c>
      <c r="Q39" s="11">
        <v>3</v>
      </c>
      <c r="R39" s="11">
        <v>3</v>
      </c>
      <c r="S39" s="11">
        <v>3</v>
      </c>
      <c r="T39" s="11">
        <v>3</v>
      </c>
      <c r="U39" s="11">
        <v>3</v>
      </c>
      <c r="V39" s="11">
        <v>2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2</v>
      </c>
      <c r="AL39" s="11">
        <v>3</v>
      </c>
      <c r="AM39" s="11">
        <v>3</v>
      </c>
      <c r="AN39" s="11">
        <v>3</v>
      </c>
      <c r="AO39" s="11">
        <v>3</v>
      </c>
      <c r="AP39" s="11">
        <v>3</v>
      </c>
      <c r="AQ39" s="11">
        <v>2</v>
      </c>
      <c r="AR39" s="11"/>
      <c r="AS39" s="11"/>
      <c r="AT39" s="13">
        <f t="shared" si="1"/>
        <v>86640</v>
      </c>
    </row>
    <row r="40" spans="2:46" s="8" customFormat="1" hidden="1" x14ac:dyDescent="0.25">
      <c r="B40" s="8" t="s">
        <v>11</v>
      </c>
      <c r="C40" s="8" t="s">
        <v>12</v>
      </c>
      <c r="D40" s="8" t="s">
        <v>15</v>
      </c>
      <c r="E40" s="22" t="s">
        <v>101</v>
      </c>
      <c r="F40" s="22" t="s">
        <v>100</v>
      </c>
      <c r="G40" s="9">
        <v>4000</v>
      </c>
      <c r="H40" s="9">
        <f t="shared" si="0"/>
        <v>1333.3333333333333</v>
      </c>
      <c r="AT40" s="13">
        <f t="shared" ref="AT40:AT71" si="2">SUM(I40:AS40)*H40</f>
        <v>0</v>
      </c>
    </row>
    <row r="41" spans="2:46" s="8" customFormat="1" hidden="1" x14ac:dyDescent="0.25">
      <c r="B41" s="8" t="s">
        <v>11</v>
      </c>
      <c r="C41" s="8" t="s">
        <v>16</v>
      </c>
      <c r="D41" s="8" t="s">
        <v>17</v>
      </c>
      <c r="E41" s="22" t="s">
        <v>103</v>
      </c>
      <c r="F41" s="22" t="s">
        <v>102</v>
      </c>
      <c r="G41" s="9">
        <v>2280</v>
      </c>
      <c r="H41" s="9">
        <f t="shared" si="0"/>
        <v>760</v>
      </c>
      <c r="I41" s="10"/>
      <c r="J41" s="10"/>
      <c r="K41" s="10">
        <v>3</v>
      </c>
      <c r="L41" s="10">
        <v>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3">
        <f t="shared" si="2"/>
        <v>4560</v>
      </c>
    </row>
    <row r="42" spans="2:46" s="8" customFormat="1" hidden="1" x14ac:dyDescent="0.25">
      <c r="B42" s="8" t="s">
        <v>11</v>
      </c>
      <c r="C42" s="8" t="s">
        <v>16</v>
      </c>
      <c r="D42" s="8" t="s">
        <v>17</v>
      </c>
      <c r="E42" s="22" t="s">
        <v>105</v>
      </c>
      <c r="F42" s="22" t="s">
        <v>104</v>
      </c>
      <c r="G42" s="9">
        <v>2280</v>
      </c>
      <c r="H42" s="9">
        <f t="shared" si="0"/>
        <v>760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3">
        <f t="shared" si="2"/>
        <v>0</v>
      </c>
    </row>
    <row r="43" spans="2:46" s="8" customFormat="1" hidden="1" x14ac:dyDescent="0.25">
      <c r="B43" s="8" t="s">
        <v>11</v>
      </c>
      <c r="C43" s="8" t="s">
        <v>16</v>
      </c>
      <c r="D43" s="8" t="s">
        <v>17</v>
      </c>
      <c r="E43" s="22" t="s">
        <v>107</v>
      </c>
      <c r="F43" s="22" t="s">
        <v>106</v>
      </c>
      <c r="G43" s="9">
        <v>2280</v>
      </c>
      <c r="H43" s="9">
        <f t="shared" si="0"/>
        <v>760</v>
      </c>
      <c r="I43" s="10"/>
      <c r="J43" s="10"/>
      <c r="K43" s="10"/>
      <c r="L43" s="10"/>
      <c r="M43" s="10">
        <v>3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3">
        <f t="shared" si="2"/>
        <v>6840</v>
      </c>
    </row>
    <row r="44" spans="2:46" s="8" customFormat="1" hidden="1" x14ac:dyDescent="0.25">
      <c r="B44" s="8" t="s">
        <v>11</v>
      </c>
      <c r="C44" s="8" t="s">
        <v>16</v>
      </c>
      <c r="D44" s="8" t="s">
        <v>17</v>
      </c>
      <c r="E44" s="22" t="s">
        <v>109</v>
      </c>
      <c r="F44" s="22" t="s">
        <v>108</v>
      </c>
      <c r="G44" s="9">
        <v>2500</v>
      </c>
      <c r="H44" s="9">
        <v>1200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>
        <v>3</v>
      </c>
      <c r="AG44" s="10">
        <v>3</v>
      </c>
      <c r="AH44" s="10">
        <v>3</v>
      </c>
      <c r="AI44" s="10">
        <v>3</v>
      </c>
      <c r="AJ44" s="10">
        <v>3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3">
        <f t="shared" si="2"/>
        <v>18000</v>
      </c>
    </row>
    <row r="45" spans="2:46" s="8" customFormat="1" hidden="1" x14ac:dyDescent="0.25">
      <c r="B45" s="8" t="s">
        <v>11</v>
      </c>
      <c r="C45" s="8" t="s">
        <v>16</v>
      </c>
      <c r="D45" s="8" t="s">
        <v>17</v>
      </c>
      <c r="E45" s="22" t="s">
        <v>111</v>
      </c>
      <c r="F45" s="22" t="s">
        <v>110</v>
      </c>
      <c r="G45" s="9">
        <v>3600</v>
      </c>
      <c r="H45" s="9">
        <v>1200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/>
      <c r="AS45" s="10"/>
      <c r="AT45" s="13">
        <f t="shared" si="2"/>
        <v>18000</v>
      </c>
    </row>
    <row r="46" spans="2:46" s="8" customFormat="1" hidden="1" x14ac:dyDescent="0.25">
      <c r="B46" s="8" t="s">
        <v>11</v>
      </c>
      <c r="C46" s="8" t="s">
        <v>16</v>
      </c>
      <c r="D46" s="8" t="s">
        <v>17</v>
      </c>
      <c r="E46" s="22" t="s">
        <v>113</v>
      </c>
      <c r="F46" s="22" t="s">
        <v>112</v>
      </c>
      <c r="G46" s="9">
        <v>2500</v>
      </c>
      <c r="H46" s="9">
        <v>1200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3">
        <f t="shared" si="2"/>
        <v>0</v>
      </c>
    </row>
    <row r="47" spans="2:46" s="8" customFormat="1" hidden="1" x14ac:dyDescent="0.25">
      <c r="B47" s="8" t="s">
        <v>11</v>
      </c>
      <c r="C47" s="8" t="s">
        <v>16</v>
      </c>
      <c r="D47" s="8" t="s">
        <v>17</v>
      </c>
      <c r="E47" s="22" t="s">
        <v>115</v>
      </c>
      <c r="F47" s="22" t="s">
        <v>114</v>
      </c>
      <c r="G47" s="9">
        <v>2500</v>
      </c>
      <c r="H47" s="9">
        <v>1200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3">
        <f t="shared" si="2"/>
        <v>0</v>
      </c>
    </row>
    <row r="48" spans="2:46" s="8" customFormat="1" hidden="1" x14ac:dyDescent="0.25">
      <c r="B48" s="8" t="s">
        <v>11</v>
      </c>
      <c r="C48" s="8" t="s">
        <v>16</v>
      </c>
      <c r="D48" s="8" t="s">
        <v>17</v>
      </c>
      <c r="E48" s="22" t="s">
        <v>117</v>
      </c>
      <c r="F48" s="22" t="s">
        <v>116</v>
      </c>
      <c r="G48" s="9">
        <v>2500</v>
      </c>
      <c r="H48" s="9">
        <v>1200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3">
        <f t="shared" si="2"/>
        <v>0</v>
      </c>
    </row>
    <row r="49" spans="2:46" s="8" customFormat="1" hidden="1" x14ac:dyDescent="0.25">
      <c r="B49" s="8" t="s">
        <v>11</v>
      </c>
      <c r="C49" s="8" t="s">
        <v>16</v>
      </c>
      <c r="D49" s="8" t="s">
        <v>17</v>
      </c>
      <c r="E49" s="22" t="s">
        <v>119</v>
      </c>
      <c r="F49" s="22" t="s">
        <v>118</v>
      </c>
      <c r="G49" s="9">
        <v>3600</v>
      </c>
      <c r="H49" s="9">
        <f t="shared" ref="H49:H80" si="3">G49/3</f>
        <v>1200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K49" s="10"/>
      <c r="AL49" s="10"/>
      <c r="AM49" s="10"/>
      <c r="AN49" s="10"/>
      <c r="AO49" s="10"/>
      <c r="AP49" s="10"/>
      <c r="AQ49" s="10"/>
      <c r="AR49" s="10"/>
      <c r="AS49" s="10"/>
      <c r="AT49" s="13">
        <f t="shared" si="2"/>
        <v>0</v>
      </c>
    </row>
    <row r="50" spans="2:46" s="8" customFormat="1" hidden="1" x14ac:dyDescent="0.25">
      <c r="B50" s="8" t="s">
        <v>11</v>
      </c>
      <c r="C50" s="8" t="s">
        <v>16</v>
      </c>
      <c r="D50" s="8" t="s">
        <v>17</v>
      </c>
      <c r="E50" s="22" t="s">
        <v>121</v>
      </c>
      <c r="F50" s="22" t="s">
        <v>120</v>
      </c>
      <c r="G50" s="9">
        <v>3600</v>
      </c>
      <c r="H50" s="9">
        <f t="shared" si="3"/>
        <v>1200</v>
      </c>
      <c r="I50" s="10"/>
      <c r="J50" s="10"/>
      <c r="K50" s="10"/>
      <c r="L50" s="10"/>
      <c r="M50" s="10"/>
      <c r="N50" s="10"/>
      <c r="O50" s="10"/>
      <c r="P50" s="10"/>
      <c r="Q50" s="10"/>
      <c r="R50" s="10">
        <v>3</v>
      </c>
      <c r="S50" s="10">
        <v>3</v>
      </c>
      <c r="T50" s="10">
        <v>3</v>
      </c>
      <c r="U50" s="10">
        <v>3</v>
      </c>
      <c r="V50" s="10">
        <v>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3">
        <f t="shared" si="2"/>
        <v>18000</v>
      </c>
    </row>
    <row r="51" spans="2:46" s="8" customFormat="1" hidden="1" x14ac:dyDescent="0.25">
      <c r="B51" s="8" t="s">
        <v>11</v>
      </c>
      <c r="C51" s="8" t="s">
        <v>16</v>
      </c>
      <c r="D51" s="8" t="s">
        <v>17</v>
      </c>
      <c r="E51" s="22" t="s">
        <v>123</v>
      </c>
      <c r="F51" s="22" t="s">
        <v>122</v>
      </c>
      <c r="G51" s="9">
        <v>3600</v>
      </c>
      <c r="H51" s="9">
        <f t="shared" si="3"/>
        <v>1200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>
        <v>3</v>
      </c>
      <c r="Z51" s="10">
        <v>3</v>
      </c>
      <c r="AA51" s="10">
        <v>3</v>
      </c>
      <c r="AB51" s="10">
        <v>3</v>
      </c>
      <c r="AC51" s="10">
        <v>3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3">
        <f t="shared" si="2"/>
        <v>18000</v>
      </c>
    </row>
    <row r="52" spans="2:46" s="8" customFormat="1" hidden="1" x14ac:dyDescent="0.25">
      <c r="B52" s="8" t="s">
        <v>11</v>
      </c>
      <c r="C52" s="8" t="s">
        <v>16</v>
      </c>
      <c r="D52" s="8" t="s">
        <v>17</v>
      </c>
      <c r="E52" s="22" t="s">
        <v>125</v>
      </c>
      <c r="F52" s="22" t="s">
        <v>124</v>
      </c>
      <c r="G52" s="9">
        <v>3600</v>
      </c>
      <c r="H52" s="9">
        <f t="shared" si="3"/>
        <v>1200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3">
        <f t="shared" si="2"/>
        <v>0</v>
      </c>
    </row>
    <row r="53" spans="2:46" s="8" customFormat="1" hidden="1" x14ac:dyDescent="0.25">
      <c r="B53" s="8" t="s">
        <v>11</v>
      </c>
      <c r="C53" s="8" t="s">
        <v>16</v>
      </c>
      <c r="D53" s="8" t="s">
        <v>17</v>
      </c>
      <c r="E53" s="22" t="s">
        <v>127</v>
      </c>
      <c r="F53" s="22" t="s">
        <v>126</v>
      </c>
      <c r="G53" s="9">
        <v>3600</v>
      </c>
      <c r="H53" s="9">
        <f t="shared" si="3"/>
        <v>1200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3">
        <f t="shared" si="2"/>
        <v>0</v>
      </c>
    </row>
    <row r="54" spans="2:46" s="8" customFormat="1" hidden="1" x14ac:dyDescent="0.25">
      <c r="B54" s="8" t="s">
        <v>11</v>
      </c>
      <c r="C54" s="8" t="s">
        <v>16</v>
      </c>
      <c r="D54" s="8" t="s">
        <v>17</v>
      </c>
      <c r="E54" s="22" t="s">
        <v>129</v>
      </c>
      <c r="F54" s="22" t="s">
        <v>128</v>
      </c>
      <c r="G54" s="9">
        <v>3600</v>
      </c>
      <c r="H54" s="9">
        <f t="shared" si="3"/>
        <v>1200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3">
        <f t="shared" si="2"/>
        <v>0</v>
      </c>
    </row>
    <row r="55" spans="2:46" s="8" customFormat="1" hidden="1" x14ac:dyDescent="0.25">
      <c r="B55" s="8" t="s">
        <v>11</v>
      </c>
      <c r="C55" s="8" t="s">
        <v>16</v>
      </c>
      <c r="D55" s="8" t="s">
        <v>18</v>
      </c>
      <c r="E55" s="22" t="s">
        <v>133</v>
      </c>
      <c r="F55" s="22" t="s">
        <v>132</v>
      </c>
      <c r="G55" s="9">
        <v>4200</v>
      </c>
      <c r="H55" s="9">
        <f t="shared" si="3"/>
        <v>1400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3">
        <f t="shared" si="2"/>
        <v>0</v>
      </c>
    </row>
    <row r="56" spans="2:46" s="8" customFormat="1" hidden="1" x14ac:dyDescent="0.25">
      <c r="B56" s="8" t="s">
        <v>11</v>
      </c>
      <c r="C56" s="8" t="s">
        <v>16</v>
      </c>
      <c r="D56" s="8" t="s">
        <v>18</v>
      </c>
      <c r="E56" s="22" t="s">
        <v>135</v>
      </c>
      <c r="F56" s="22" t="s">
        <v>134</v>
      </c>
      <c r="G56" s="9">
        <v>4200</v>
      </c>
      <c r="H56" s="9">
        <f t="shared" si="3"/>
        <v>1400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3">
        <f t="shared" si="2"/>
        <v>0</v>
      </c>
    </row>
    <row r="57" spans="2:46" s="8" customFormat="1" hidden="1" x14ac:dyDescent="0.25">
      <c r="B57" s="8" t="s">
        <v>11</v>
      </c>
      <c r="C57" s="8" t="s">
        <v>16</v>
      </c>
      <c r="D57" s="8" t="s">
        <v>18</v>
      </c>
      <c r="E57" s="22" t="s">
        <v>137</v>
      </c>
      <c r="F57" s="22" t="s">
        <v>136</v>
      </c>
      <c r="G57" s="9">
        <v>4200</v>
      </c>
      <c r="H57" s="9">
        <f t="shared" si="3"/>
        <v>1400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3">
        <f t="shared" si="2"/>
        <v>0</v>
      </c>
    </row>
    <row r="58" spans="2:46" s="8" customFormat="1" hidden="1" x14ac:dyDescent="0.25">
      <c r="B58" s="8" t="s">
        <v>11</v>
      </c>
      <c r="C58" s="8" t="s">
        <v>16</v>
      </c>
      <c r="D58" s="8" t="s">
        <v>18</v>
      </c>
      <c r="E58" s="22" t="s">
        <v>139</v>
      </c>
      <c r="F58" s="22" t="s">
        <v>138</v>
      </c>
      <c r="G58" s="9">
        <v>4200</v>
      </c>
      <c r="H58" s="9">
        <f t="shared" si="3"/>
        <v>1400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3">
        <f t="shared" si="2"/>
        <v>0</v>
      </c>
    </row>
    <row r="59" spans="2:46" s="8" customFormat="1" hidden="1" x14ac:dyDescent="0.25">
      <c r="B59" s="8" t="s">
        <v>11</v>
      </c>
      <c r="C59" s="8" t="s">
        <v>16</v>
      </c>
      <c r="D59" s="8" t="s">
        <v>18</v>
      </c>
      <c r="E59" s="22" t="s">
        <v>131</v>
      </c>
      <c r="F59" s="22" t="s">
        <v>130</v>
      </c>
      <c r="G59" s="9">
        <v>4200</v>
      </c>
      <c r="H59" s="9">
        <f t="shared" si="3"/>
        <v>1400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3">
        <f t="shared" si="2"/>
        <v>0</v>
      </c>
    </row>
    <row r="60" spans="2:46" s="8" customFormat="1" hidden="1" x14ac:dyDescent="0.25">
      <c r="B60" s="8" t="s">
        <v>11</v>
      </c>
      <c r="C60" s="8" t="s">
        <v>16</v>
      </c>
      <c r="D60" s="8" t="s">
        <v>18</v>
      </c>
      <c r="E60" s="22" t="s">
        <v>141</v>
      </c>
      <c r="F60" s="22" t="s">
        <v>140</v>
      </c>
      <c r="G60" s="9">
        <v>4200</v>
      </c>
      <c r="H60" s="9">
        <f t="shared" si="3"/>
        <v>1400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3">
        <f t="shared" si="2"/>
        <v>0</v>
      </c>
    </row>
    <row r="61" spans="2:46" s="8" customFormat="1" hidden="1" x14ac:dyDescent="0.25">
      <c r="B61" s="8" t="s">
        <v>11</v>
      </c>
      <c r="C61" s="8" t="s">
        <v>16</v>
      </c>
      <c r="D61" s="8" t="s">
        <v>18</v>
      </c>
      <c r="E61" s="22" t="s">
        <v>186</v>
      </c>
      <c r="F61" s="22" t="s">
        <v>187</v>
      </c>
      <c r="G61" s="9">
        <v>3240</v>
      </c>
      <c r="H61" s="9">
        <f t="shared" si="3"/>
        <v>1080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">
        <f t="shared" si="2"/>
        <v>0</v>
      </c>
    </row>
    <row r="62" spans="2:46" s="8" customFormat="1" hidden="1" x14ac:dyDescent="0.25">
      <c r="B62" s="8" t="s">
        <v>11</v>
      </c>
      <c r="C62" s="8" t="s">
        <v>16</v>
      </c>
      <c r="D62" s="8" t="s">
        <v>18</v>
      </c>
      <c r="E62" s="22" t="s">
        <v>188</v>
      </c>
      <c r="F62" s="22" t="s">
        <v>189</v>
      </c>
      <c r="G62" s="9">
        <v>3240</v>
      </c>
      <c r="H62" s="9">
        <f t="shared" si="3"/>
        <v>1080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3">
        <f t="shared" si="2"/>
        <v>0</v>
      </c>
    </row>
    <row r="63" spans="2:46" s="8" customFormat="1" hidden="1" x14ac:dyDescent="0.25">
      <c r="B63" s="8" t="s">
        <v>11</v>
      </c>
      <c r="C63" s="8" t="s">
        <v>16</v>
      </c>
      <c r="D63" s="8" t="s">
        <v>18</v>
      </c>
      <c r="E63" s="22" t="s">
        <v>192</v>
      </c>
      <c r="F63" s="22" t="s">
        <v>193</v>
      </c>
      <c r="G63" s="9">
        <v>720</v>
      </c>
      <c r="H63" s="9">
        <f t="shared" si="3"/>
        <v>240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3">
        <f t="shared" si="2"/>
        <v>0</v>
      </c>
    </row>
    <row r="64" spans="2:46" s="8" customFormat="1" hidden="1" x14ac:dyDescent="0.25">
      <c r="B64" s="8" t="s">
        <v>11</v>
      </c>
      <c r="C64" s="8" t="s">
        <v>16</v>
      </c>
      <c r="D64" s="8" t="s">
        <v>18</v>
      </c>
      <c r="E64" s="22" t="s">
        <v>190</v>
      </c>
      <c r="F64" s="22" t="s">
        <v>191</v>
      </c>
      <c r="G64" s="9">
        <v>720</v>
      </c>
      <c r="H64" s="9">
        <f t="shared" si="3"/>
        <v>240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3">
        <f t="shared" si="2"/>
        <v>0</v>
      </c>
    </row>
    <row r="65" spans="2:46" s="8" customFormat="1" hidden="1" x14ac:dyDescent="0.25">
      <c r="B65" s="8" t="s">
        <v>11</v>
      </c>
      <c r="C65" s="8" t="s">
        <v>16</v>
      </c>
      <c r="D65" s="8" t="s">
        <v>19</v>
      </c>
      <c r="E65" s="22" t="s">
        <v>143</v>
      </c>
      <c r="F65" s="22" t="s">
        <v>142</v>
      </c>
      <c r="G65" s="9">
        <v>4200</v>
      </c>
      <c r="H65" s="9">
        <f t="shared" si="3"/>
        <v>1400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3">
        <f t="shared" si="2"/>
        <v>0</v>
      </c>
    </row>
    <row r="66" spans="2:46" s="8" customFormat="1" hidden="1" x14ac:dyDescent="0.25">
      <c r="B66" s="8" t="s">
        <v>11</v>
      </c>
      <c r="C66" s="8" t="s">
        <v>16</v>
      </c>
      <c r="D66" s="8" t="s">
        <v>19</v>
      </c>
      <c r="E66" s="22" t="s">
        <v>135</v>
      </c>
      <c r="F66" s="22" t="s">
        <v>134</v>
      </c>
      <c r="G66" s="9">
        <v>4200</v>
      </c>
      <c r="H66" s="9">
        <f t="shared" si="3"/>
        <v>1400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3">
        <f t="shared" si="2"/>
        <v>0</v>
      </c>
    </row>
    <row r="67" spans="2:46" s="8" customFormat="1" hidden="1" x14ac:dyDescent="0.25">
      <c r="B67" s="8" t="s">
        <v>11</v>
      </c>
      <c r="C67" s="8" t="s">
        <v>16</v>
      </c>
      <c r="D67" s="8" t="s">
        <v>19</v>
      </c>
      <c r="E67" s="22" t="s">
        <v>137</v>
      </c>
      <c r="F67" s="22" t="s">
        <v>136</v>
      </c>
      <c r="G67" s="9">
        <v>4200</v>
      </c>
      <c r="H67" s="9">
        <f t="shared" si="3"/>
        <v>1400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3">
        <f t="shared" si="2"/>
        <v>0</v>
      </c>
    </row>
    <row r="68" spans="2:46" s="8" customFormat="1" hidden="1" x14ac:dyDescent="0.25">
      <c r="B68" s="8" t="s">
        <v>11</v>
      </c>
      <c r="C68" s="8" t="s">
        <v>16</v>
      </c>
      <c r="D68" s="8" t="s">
        <v>19</v>
      </c>
      <c r="E68" s="22" t="s">
        <v>139</v>
      </c>
      <c r="F68" s="22" t="s">
        <v>138</v>
      </c>
      <c r="G68" s="9">
        <v>4200</v>
      </c>
      <c r="H68" s="9">
        <f t="shared" si="3"/>
        <v>1400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3">
        <f t="shared" si="2"/>
        <v>0</v>
      </c>
    </row>
    <row r="69" spans="2:46" s="8" customFormat="1" hidden="1" x14ac:dyDescent="0.25">
      <c r="B69" s="8" t="s">
        <v>11</v>
      </c>
      <c r="C69" s="8" t="s">
        <v>16</v>
      </c>
      <c r="D69" s="8" t="s">
        <v>19</v>
      </c>
      <c r="E69" s="22" t="s">
        <v>131</v>
      </c>
      <c r="F69" s="22" t="s">
        <v>130</v>
      </c>
      <c r="G69" s="9">
        <v>4200</v>
      </c>
      <c r="H69" s="9">
        <f t="shared" si="3"/>
        <v>1400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3">
        <f t="shared" si="2"/>
        <v>0</v>
      </c>
    </row>
    <row r="70" spans="2:46" s="8" customFormat="1" hidden="1" x14ac:dyDescent="0.25">
      <c r="B70" s="8" t="s">
        <v>11</v>
      </c>
      <c r="C70" s="8" t="s">
        <v>16</v>
      </c>
      <c r="D70" s="8" t="s">
        <v>19</v>
      </c>
      <c r="E70" s="22" t="s">
        <v>141</v>
      </c>
      <c r="F70" s="22" t="s">
        <v>140</v>
      </c>
      <c r="G70" s="9">
        <v>4200</v>
      </c>
      <c r="H70" s="9">
        <f t="shared" si="3"/>
        <v>1400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3">
        <f t="shared" si="2"/>
        <v>0</v>
      </c>
    </row>
    <row r="71" spans="2:46" s="8" customFormat="1" hidden="1" x14ac:dyDescent="0.25">
      <c r="B71" s="8" t="s">
        <v>11</v>
      </c>
      <c r="C71" s="8" t="s">
        <v>16</v>
      </c>
      <c r="D71" s="8" t="s">
        <v>19</v>
      </c>
      <c r="E71" s="22" t="s">
        <v>145</v>
      </c>
      <c r="F71" s="22" t="s">
        <v>144</v>
      </c>
      <c r="G71" s="9">
        <v>2800</v>
      </c>
      <c r="H71" s="9">
        <f t="shared" si="3"/>
        <v>933.33333333333337</v>
      </c>
      <c r="I71" s="10"/>
      <c r="J71" s="10"/>
      <c r="K71" s="10"/>
      <c r="L71" s="10"/>
      <c r="M71" s="10"/>
      <c r="N71" s="10"/>
      <c r="O71" s="10"/>
      <c r="P71" s="10">
        <v>2</v>
      </c>
      <c r="Q71" s="10">
        <v>3</v>
      </c>
      <c r="R71" s="10">
        <v>3</v>
      </c>
      <c r="S71" s="10">
        <v>3</v>
      </c>
      <c r="T71" s="10">
        <v>2</v>
      </c>
      <c r="U71" s="10">
        <v>3</v>
      </c>
      <c r="V71" s="10">
        <v>3</v>
      </c>
      <c r="W71" s="10">
        <v>2</v>
      </c>
      <c r="X71" s="10">
        <v>3</v>
      </c>
      <c r="Y71" s="10">
        <v>3</v>
      </c>
      <c r="Z71" s="10">
        <v>3</v>
      </c>
      <c r="AA71" s="10">
        <v>2</v>
      </c>
      <c r="AB71" s="10">
        <v>3</v>
      </c>
      <c r="AC71" s="10">
        <v>3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3">
        <f t="shared" si="2"/>
        <v>35466.666666666672</v>
      </c>
    </row>
    <row r="72" spans="2:46" s="8" customFormat="1" hidden="1" x14ac:dyDescent="0.25">
      <c r="B72" s="8" t="s">
        <v>11</v>
      </c>
      <c r="C72" s="8" t="s">
        <v>16</v>
      </c>
      <c r="D72" s="8" t="s">
        <v>19</v>
      </c>
      <c r="E72" s="22" t="s">
        <v>149</v>
      </c>
      <c r="F72" s="22" t="s">
        <v>148</v>
      </c>
      <c r="G72" s="9">
        <v>2800</v>
      </c>
      <c r="H72" s="9">
        <f t="shared" si="3"/>
        <v>933.33333333333337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>
        <v>2</v>
      </c>
      <c r="AE72" s="10">
        <v>3</v>
      </c>
      <c r="AF72" s="10">
        <v>3</v>
      </c>
      <c r="AG72" s="10">
        <v>3</v>
      </c>
      <c r="AH72" s="10">
        <v>2</v>
      </c>
      <c r="AI72" s="10">
        <v>3</v>
      </c>
      <c r="AJ72" s="10">
        <v>3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3">
        <f t="shared" ref="AT72:AT103" si="4">SUM(I72:AS72)*H72</f>
        <v>17733.333333333336</v>
      </c>
    </row>
    <row r="73" spans="2:46" s="8" customFormat="1" hidden="1" x14ac:dyDescent="0.25">
      <c r="B73" s="8" t="s">
        <v>11</v>
      </c>
      <c r="C73" s="8" t="s">
        <v>16</v>
      </c>
      <c r="D73" s="8" t="s">
        <v>19</v>
      </c>
      <c r="E73" s="22" t="s">
        <v>147</v>
      </c>
      <c r="F73" s="22" t="s">
        <v>146</v>
      </c>
      <c r="G73" s="9">
        <v>2800</v>
      </c>
      <c r="H73" s="9">
        <f t="shared" si="3"/>
        <v>933.33333333333337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2</v>
      </c>
      <c r="AL73" s="10">
        <v>3</v>
      </c>
      <c r="AM73" s="10">
        <v>3</v>
      </c>
      <c r="AN73" s="10">
        <v>3</v>
      </c>
      <c r="AO73" s="10">
        <v>2</v>
      </c>
      <c r="AP73" s="10">
        <v>3</v>
      </c>
      <c r="AQ73" s="10">
        <v>3</v>
      </c>
      <c r="AR73" s="10"/>
      <c r="AS73" s="10"/>
      <c r="AT73" s="13">
        <f t="shared" si="4"/>
        <v>17733.333333333336</v>
      </c>
    </row>
    <row r="74" spans="2:46" s="8" customFormat="1" hidden="1" x14ac:dyDescent="0.25">
      <c r="B74" s="8" t="s">
        <v>11</v>
      </c>
      <c r="C74" s="8" t="s">
        <v>16</v>
      </c>
      <c r="D74" s="8" t="s">
        <v>19</v>
      </c>
      <c r="E74" s="22" t="s">
        <v>151</v>
      </c>
      <c r="F74" s="22" t="s">
        <v>150</v>
      </c>
      <c r="G74" s="9">
        <v>3600</v>
      </c>
      <c r="H74" s="9">
        <f t="shared" si="3"/>
        <v>1200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3">
        <f t="shared" si="4"/>
        <v>0</v>
      </c>
    </row>
    <row r="75" spans="2:46" s="8" customFormat="1" hidden="1" x14ac:dyDescent="0.25">
      <c r="B75" s="8" t="s">
        <v>11</v>
      </c>
      <c r="C75" s="8" t="s">
        <v>16</v>
      </c>
      <c r="D75" s="8" t="s">
        <v>19</v>
      </c>
      <c r="E75" s="22" t="s">
        <v>153</v>
      </c>
      <c r="F75" s="22" t="s">
        <v>152</v>
      </c>
      <c r="G75" s="9">
        <v>3600</v>
      </c>
      <c r="H75" s="9">
        <f t="shared" si="3"/>
        <v>1200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3">
        <f t="shared" si="4"/>
        <v>0</v>
      </c>
    </row>
    <row r="76" spans="2:46" s="8" customFormat="1" hidden="1" x14ac:dyDescent="0.25">
      <c r="B76" s="8" t="s">
        <v>11</v>
      </c>
      <c r="C76" s="8" t="s">
        <v>16</v>
      </c>
      <c r="D76" s="8" t="s">
        <v>19</v>
      </c>
      <c r="E76" s="22" t="s">
        <v>119</v>
      </c>
      <c r="F76" s="22" t="s">
        <v>118</v>
      </c>
      <c r="G76" s="9">
        <v>3600</v>
      </c>
      <c r="H76" s="9">
        <f t="shared" si="3"/>
        <v>1200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3">
        <f t="shared" si="4"/>
        <v>0</v>
      </c>
    </row>
    <row r="77" spans="2:46" s="8" customFormat="1" hidden="1" x14ac:dyDescent="0.25">
      <c r="B77" s="8" t="s">
        <v>11</v>
      </c>
      <c r="C77" s="8" t="s">
        <v>16</v>
      </c>
      <c r="D77" s="8" t="s">
        <v>19</v>
      </c>
      <c r="E77" s="22" t="s">
        <v>121</v>
      </c>
      <c r="F77" s="22" t="s">
        <v>120</v>
      </c>
      <c r="G77" s="9">
        <v>3600</v>
      </c>
      <c r="H77" s="9">
        <f t="shared" si="3"/>
        <v>1200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3">
        <f t="shared" si="4"/>
        <v>0</v>
      </c>
    </row>
    <row r="78" spans="2:46" s="8" customFormat="1" hidden="1" x14ac:dyDescent="0.25">
      <c r="B78" s="8" t="s">
        <v>11</v>
      </c>
      <c r="C78" s="8" t="s">
        <v>16</v>
      </c>
      <c r="D78" s="8" t="s">
        <v>19</v>
      </c>
      <c r="E78" s="22" t="s">
        <v>123</v>
      </c>
      <c r="F78" s="22" t="s">
        <v>122</v>
      </c>
      <c r="G78" s="9">
        <v>3600</v>
      </c>
      <c r="H78" s="9">
        <f t="shared" si="3"/>
        <v>1200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3">
        <f t="shared" si="4"/>
        <v>0</v>
      </c>
    </row>
    <row r="79" spans="2:46" s="8" customFormat="1" hidden="1" x14ac:dyDescent="0.25">
      <c r="B79" s="8" t="s">
        <v>11</v>
      </c>
      <c r="C79" s="8" t="s">
        <v>16</v>
      </c>
      <c r="D79" s="8" t="s">
        <v>19</v>
      </c>
      <c r="E79" s="22" t="s">
        <v>125</v>
      </c>
      <c r="F79" s="22" t="s">
        <v>124</v>
      </c>
      <c r="G79" s="9">
        <v>3600</v>
      </c>
      <c r="H79" s="9">
        <f t="shared" si="3"/>
        <v>1200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3">
        <f t="shared" si="4"/>
        <v>0</v>
      </c>
    </row>
    <row r="80" spans="2:46" s="8" customFormat="1" ht="15.75" hidden="1" customHeight="1" x14ac:dyDescent="0.25">
      <c r="B80" s="8" t="s">
        <v>11</v>
      </c>
      <c r="C80" s="8" t="s">
        <v>16</v>
      </c>
      <c r="D80" s="8" t="s">
        <v>19</v>
      </c>
      <c r="E80" s="22" t="s">
        <v>127</v>
      </c>
      <c r="F80" s="22" t="s">
        <v>126</v>
      </c>
      <c r="G80" s="9">
        <v>3600</v>
      </c>
      <c r="H80" s="9">
        <f t="shared" si="3"/>
        <v>1200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3">
        <f t="shared" si="4"/>
        <v>0</v>
      </c>
    </row>
    <row r="81" spans="2:46" s="8" customFormat="1" ht="15.75" hidden="1" customHeight="1" x14ac:dyDescent="0.25">
      <c r="B81" s="8" t="s">
        <v>11</v>
      </c>
      <c r="C81" s="8" t="s">
        <v>16</v>
      </c>
      <c r="D81" s="8" t="s">
        <v>19</v>
      </c>
      <c r="E81" s="22" t="s">
        <v>129</v>
      </c>
      <c r="F81" s="22" t="s">
        <v>128</v>
      </c>
      <c r="G81" s="9">
        <v>3600</v>
      </c>
      <c r="H81" s="9">
        <f t="shared" ref="H81:H112" si="5">G81/3</f>
        <v>1200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3">
        <f t="shared" si="4"/>
        <v>0</v>
      </c>
    </row>
    <row r="82" spans="2:46" s="8" customFormat="1" ht="15.75" hidden="1" customHeight="1" x14ac:dyDescent="0.25">
      <c r="B82" s="8" t="s">
        <v>11</v>
      </c>
      <c r="C82" s="8" t="s">
        <v>16</v>
      </c>
      <c r="D82" s="8" t="s">
        <v>19</v>
      </c>
      <c r="E82" s="22" t="s">
        <v>157</v>
      </c>
      <c r="F82" s="22" t="s">
        <v>156</v>
      </c>
      <c r="G82" s="9">
        <v>3600</v>
      </c>
      <c r="H82" s="9">
        <f t="shared" si="5"/>
        <v>1200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3">
        <f t="shared" si="4"/>
        <v>0</v>
      </c>
    </row>
    <row r="83" spans="2:46" s="8" customFormat="1" ht="15.75" hidden="1" customHeight="1" x14ac:dyDescent="0.25">
      <c r="B83" s="8" t="s">
        <v>11</v>
      </c>
      <c r="C83" s="8" t="s">
        <v>16</v>
      </c>
      <c r="D83" s="8" t="s">
        <v>19</v>
      </c>
      <c r="E83" s="22" t="s">
        <v>155</v>
      </c>
      <c r="F83" s="22" t="s">
        <v>154</v>
      </c>
      <c r="G83" s="9">
        <v>3600</v>
      </c>
      <c r="H83" s="9">
        <f t="shared" si="5"/>
        <v>1200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>
        <f t="shared" si="4"/>
        <v>0</v>
      </c>
    </row>
    <row r="84" spans="2:46" s="8" customFormat="1" ht="13.5" hidden="1" customHeight="1" x14ac:dyDescent="0.25">
      <c r="B84" s="8" t="s">
        <v>11</v>
      </c>
      <c r="C84" s="8" t="s">
        <v>16</v>
      </c>
      <c r="D84" s="8" t="s">
        <v>19</v>
      </c>
      <c r="E84" s="22" t="s">
        <v>159</v>
      </c>
      <c r="F84" s="22" t="s">
        <v>158</v>
      </c>
      <c r="G84" s="9">
        <v>3600</v>
      </c>
      <c r="H84" s="9">
        <f t="shared" si="5"/>
        <v>1200</v>
      </c>
      <c r="I84" s="10">
        <v>2</v>
      </c>
      <c r="J84" s="10">
        <v>3</v>
      </c>
      <c r="K84" s="10">
        <v>3</v>
      </c>
      <c r="L84" s="10">
        <v>3</v>
      </c>
      <c r="M84" s="10">
        <v>2</v>
      </c>
      <c r="N84" s="10">
        <v>3</v>
      </c>
      <c r="O84" s="10">
        <v>3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3">
        <f t="shared" si="4"/>
        <v>22800</v>
      </c>
    </row>
    <row r="85" spans="2:46" s="8" customFormat="1" x14ac:dyDescent="0.25">
      <c r="B85" s="8" t="s">
        <v>20</v>
      </c>
      <c r="C85" s="8" t="s">
        <v>12</v>
      </c>
      <c r="D85" s="8" t="s">
        <v>21</v>
      </c>
      <c r="E85" s="22" t="s">
        <v>161</v>
      </c>
      <c r="F85" s="22" t="s">
        <v>160</v>
      </c>
      <c r="G85" s="9">
        <v>16680</v>
      </c>
      <c r="H85" s="9">
        <f t="shared" si="5"/>
        <v>5560</v>
      </c>
      <c r="I85" s="10">
        <v>2</v>
      </c>
      <c r="J85" s="10">
        <v>3</v>
      </c>
      <c r="K85" s="10">
        <v>3</v>
      </c>
      <c r="L85" s="10">
        <v>3</v>
      </c>
      <c r="M85" s="10"/>
      <c r="N85" s="10"/>
      <c r="O85" s="10"/>
      <c r="P85" s="10">
        <v>2</v>
      </c>
      <c r="Q85" s="10">
        <v>3</v>
      </c>
      <c r="R85" s="10">
        <v>3</v>
      </c>
      <c r="S85" s="10">
        <v>3</v>
      </c>
      <c r="T85" s="10">
        <v>2</v>
      </c>
      <c r="U85" s="10">
        <v>3</v>
      </c>
      <c r="V85" s="10">
        <v>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3">
        <f t="shared" si="4"/>
        <v>166800</v>
      </c>
    </row>
    <row r="86" spans="2:46" s="8" customFormat="1" hidden="1" x14ac:dyDescent="0.25">
      <c r="B86" s="8" t="s">
        <v>20</v>
      </c>
      <c r="C86" s="8" t="s">
        <v>12</v>
      </c>
      <c r="D86" s="8" t="s">
        <v>21</v>
      </c>
      <c r="E86" s="22" t="s">
        <v>163</v>
      </c>
      <c r="F86" s="22" t="s">
        <v>162</v>
      </c>
      <c r="G86" s="9">
        <v>11120</v>
      </c>
      <c r="H86" s="9">
        <f t="shared" si="5"/>
        <v>3706.6666666666665</v>
      </c>
      <c r="AT86" s="13">
        <f t="shared" si="4"/>
        <v>0</v>
      </c>
    </row>
    <row r="87" spans="2:46" s="8" customFormat="1" hidden="1" x14ac:dyDescent="0.25">
      <c r="B87" s="8" t="s">
        <v>20</v>
      </c>
      <c r="C87" s="8" t="s">
        <v>12</v>
      </c>
      <c r="D87" s="8" t="s">
        <v>21</v>
      </c>
      <c r="E87" s="22" t="s">
        <v>165</v>
      </c>
      <c r="F87" s="22" t="s">
        <v>164</v>
      </c>
      <c r="G87" s="9">
        <v>8280</v>
      </c>
      <c r="H87" s="9">
        <f t="shared" si="5"/>
        <v>2760</v>
      </c>
      <c r="AT87" s="13">
        <f t="shared" si="4"/>
        <v>0</v>
      </c>
    </row>
    <row r="88" spans="2:46" s="8" customFormat="1" x14ac:dyDescent="0.25">
      <c r="B88" s="8" t="s">
        <v>20</v>
      </c>
      <c r="C88" s="8" t="s">
        <v>12</v>
      </c>
      <c r="D88" s="8" t="s">
        <v>21</v>
      </c>
      <c r="E88" s="22" t="s">
        <v>167</v>
      </c>
      <c r="F88" s="22" t="s">
        <v>166</v>
      </c>
      <c r="G88" s="9">
        <v>3336</v>
      </c>
      <c r="H88" s="9">
        <f t="shared" si="5"/>
        <v>1112</v>
      </c>
      <c r="M88" s="10">
        <v>2</v>
      </c>
      <c r="N88" s="10">
        <v>3</v>
      </c>
      <c r="O88" s="10">
        <v>3</v>
      </c>
      <c r="AT88" s="13">
        <f t="shared" si="4"/>
        <v>8896</v>
      </c>
    </row>
    <row r="89" spans="2:46" s="8" customFormat="1" x14ac:dyDescent="0.25">
      <c r="B89" s="8" t="s">
        <v>20</v>
      </c>
      <c r="C89" s="8" t="s">
        <v>12</v>
      </c>
      <c r="D89" s="8" t="s">
        <v>22</v>
      </c>
      <c r="E89" s="22" t="s">
        <v>169</v>
      </c>
      <c r="F89" s="22" t="s">
        <v>168</v>
      </c>
      <c r="G89" s="9">
        <v>7000</v>
      </c>
      <c r="H89" s="9">
        <f t="shared" si="5"/>
        <v>2333.3333333333335</v>
      </c>
      <c r="I89" s="10"/>
      <c r="J89" s="10"/>
      <c r="K89" s="10">
        <v>3</v>
      </c>
      <c r="L89" s="10">
        <v>3</v>
      </c>
      <c r="M89" s="10">
        <v>3</v>
      </c>
      <c r="N89" s="10">
        <v>3</v>
      </c>
      <c r="O89" s="19"/>
      <c r="P89" s="10"/>
      <c r="Q89" s="10"/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/>
      <c r="X89" s="10"/>
      <c r="Y89" s="10">
        <v>3</v>
      </c>
      <c r="Z89" s="10">
        <v>3</v>
      </c>
      <c r="AA89" s="10">
        <v>3</v>
      </c>
      <c r="AB89" s="10">
        <v>3</v>
      </c>
      <c r="AC89" s="10">
        <v>3</v>
      </c>
      <c r="AD89" s="10"/>
      <c r="AE89" s="10"/>
      <c r="AF89" s="10">
        <v>3</v>
      </c>
      <c r="AG89" s="10">
        <v>3</v>
      </c>
      <c r="AH89" s="10">
        <v>3</v>
      </c>
      <c r="AI89" s="10">
        <v>3</v>
      </c>
      <c r="AJ89" s="10">
        <v>3</v>
      </c>
      <c r="AK89" s="10"/>
      <c r="AL89" s="10"/>
      <c r="AM89" s="10">
        <v>3</v>
      </c>
      <c r="AN89" s="10">
        <v>3</v>
      </c>
      <c r="AO89" s="10">
        <v>3</v>
      </c>
      <c r="AP89" s="10">
        <v>3</v>
      </c>
      <c r="AQ89" s="10">
        <v>3</v>
      </c>
      <c r="AR89" s="10"/>
      <c r="AS89" s="10"/>
      <c r="AT89" s="13">
        <f t="shared" si="4"/>
        <v>168000</v>
      </c>
    </row>
    <row r="90" spans="2:46" s="8" customFormat="1" hidden="1" x14ac:dyDescent="0.25">
      <c r="B90" s="8" t="s">
        <v>20</v>
      </c>
      <c r="C90" s="8" t="s">
        <v>12</v>
      </c>
      <c r="D90" s="8" t="s">
        <v>22</v>
      </c>
      <c r="E90" s="22" t="s">
        <v>171</v>
      </c>
      <c r="F90" s="22" t="s">
        <v>170</v>
      </c>
      <c r="G90" s="9">
        <v>6120</v>
      </c>
      <c r="H90" s="9">
        <f t="shared" si="5"/>
        <v>2040</v>
      </c>
      <c r="AT90" s="13">
        <f t="shared" si="4"/>
        <v>0</v>
      </c>
    </row>
    <row r="91" spans="2:46" s="8" customFormat="1" hidden="1" x14ac:dyDescent="0.25">
      <c r="B91" s="8" t="s">
        <v>20</v>
      </c>
      <c r="C91" s="8" t="s">
        <v>12</v>
      </c>
      <c r="D91" s="8" t="s">
        <v>22</v>
      </c>
      <c r="E91" s="22" t="s">
        <v>173</v>
      </c>
      <c r="F91" s="22" t="s">
        <v>172</v>
      </c>
      <c r="G91" s="9">
        <v>6120</v>
      </c>
      <c r="H91" s="9">
        <f t="shared" si="5"/>
        <v>2040</v>
      </c>
      <c r="AT91" s="13">
        <f t="shared" si="4"/>
        <v>0</v>
      </c>
    </row>
    <row r="92" spans="2:46" s="8" customFormat="1" hidden="1" x14ac:dyDescent="0.25">
      <c r="B92" s="8" t="s">
        <v>20</v>
      </c>
      <c r="C92" s="8" t="s">
        <v>12</v>
      </c>
      <c r="D92" s="8" t="s">
        <v>22</v>
      </c>
      <c r="E92" s="22" t="s">
        <v>175</v>
      </c>
      <c r="F92" s="22" t="s">
        <v>174</v>
      </c>
      <c r="G92" s="9">
        <v>6120</v>
      </c>
      <c r="H92" s="9">
        <f t="shared" si="5"/>
        <v>2040</v>
      </c>
      <c r="AT92" s="13">
        <f t="shared" si="4"/>
        <v>0</v>
      </c>
    </row>
    <row r="93" spans="2:46" s="8" customFormat="1" hidden="1" x14ac:dyDescent="0.25">
      <c r="B93" s="8" t="s">
        <v>20</v>
      </c>
      <c r="C93" s="8" t="s">
        <v>12</v>
      </c>
      <c r="D93" s="8" t="s">
        <v>22</v>
      </c>
      <c r="E93" s="22" t="s">
        <v>177</v>
      </c>
      <c r="F93" s="22" t="s">
        <v>176</v>
      </c>
      <c r="G93" s="9">
        <v>6120</v>
      </c>
      <c r="H93" s="9">
        <f t="shared" si="5"/>
        <v>2040</v>
      </c>
      <c r="AT93" s="13">
        <f t="shared" si="4"/>
        <v>0</v>
      </c>
    </row>
    <row r="94" spans="2:46" s="8" customFormat="1" hidden="1" x14ac:dyDescent="0.25">
      <c r="B94" s="8" t="s">
        <v>20</v>
      </c>
      <c r="C94" s="8" t="s">
        <v>12</v>
      </c>
      <c r="D94" s="8" t="s">
        <v>22</v>
      </c>
      <c r="E94" s="22" t="s">
        <v>179</v>
      </c>
      <c r="F94" s="22" t="s">
        <v>178</v>
      </c>
      <c r="G94" s="9">
        <v>6120</v>
      </c>
      <c r="H94" s="9">
        <f t="shared" si="5"/>
        <v>2040</v>
      </c>
      <c r="AT94" s="13">
        <f t="shared" si="4"/>
        <v>0</v>
      </c>
    </row>
    <row r="95" spans="2:46" s="8" customFormat="1" hidden="1" x14ac:dyDescent="0.25">
      <c r="B95" s="8" t="s">
        <v>20</v>
      </c>
      <c r="C95" s="8" t="s">
        <v>12</v>
      </c>
      <c r="D95" s="8" t="s">
        <v>23</v>
      </c>
      <c r="E95" s="22" t="s">
        <v>161</v>
      </c>
      <c r="F95" s="22" t="s">
        <v>160</v>
      </c>
      <c r="G95" s="9">
        <v>23160</v>
      </c>
      <c r="H95" s="9">
        <f t="shared" si="5"/>
        <v>7720</v>
      </c>
      <c r="AT95" s="13">
        <f t="shared" si="4"/>
        <v>0</v>
      </c>
    </row>
    <row r="96" spans="2:46" s="8" customFormat="1" hidden="1" x14ac:dyDescent="0.25">
      <c r="B96" s="8" t="s">
        <v>20</v>
      </c>
      <c r="C96" s="8" t="s">
        <v>12</v>
      </c>
      <c r="D96" s="8" t="s">
        <v>23</v>
      </c>
      <c r="E96" s="22" t="s">
        <v>163</v>
      </c>
      <c r="F96" s="22" t="s">
        <v>162</v>
      </c>
      <c r="G96" s="9">
        <v>15440</v>
      </c>
      <c r="H96" s="9">
        <f t="shared" si="5"/>
        <v>5146.666666666667</v>
      </c>
      <c r="AT96" s="13">
        <f t="shared" si="4"/>
        <v>0</v>
      </c>
    </row>
    <row r="97" spans="2:46" s="8" customFormat="1" hidden="1" x14ac:dyDescent="0.25">
      <c r="B97" s="8" t="s">
        <v>20</v>
      </c>
      <c r="C97" s="8" t="s">
        <v>12</v>
      </c>
      <c r="D97" s="8" t="s">
        <v>23</v>
      </c>
      <c r="E97" s="22" t="s">
        <v>165</v>
      </c>
      <c r="F97" s="22" t="s">
        <v>164</v>
      </c>
      <c r="G97" s="9">
        <v>10200</v>
      </c>
      <c r="H97" s="9">
        <f t="shared" si="5"/>
        <v>3400</v>
      </c>
      <c r="AT97" s="13">
        <f t="shared" si="4"/>
        <v>0</v>
      </c>
    </row>
    <row r="98" spans="2:46" s="8" customFormat="1" hidden="1" x14ac:dyDescent="0.25">
      <c r="B98" s="8" t="s">
        <v>20</v>
      </c>
      <c r="C98" s="8" t="s">
        <v>12</v>
      </c>
      <c r="D98" s="8" t="s">
        <v>23</v>
      </c>
      <c r="E98" s="22" t="s">
        <v>181</v>
      </c>
      <c r="F98" s="22" t="s">
        <v>180</v>
      </c>
      <c r="G98" s="9">
        <v>14000</v>
      </c>
      <c r="H98" s="9">
        <f t="shared" si="5"/>
        <v>4666.666666666667</v>
      </c>
      <c r="AT98" s="13">
        <f t="shared" si="4"/>
        <v>0</v>
      </c>
    </row>
    <row r="99" spans="2:46" s="8" customFormat="1" hidden="1" x14ac:dyDescent="0.25">
      <c r="B99" s="8" t="s">
        <v>20</v>
      </c>
      <c r="C99" s="8" t="s">
        <v>12</v>
      </c>
      <c r="D99" s="8" t="s">
        <v>23</v>
      </c>
      <c r="E99" s="22" t="s">
        <v>183</v>
      </c>
      <c r="F99" s="22" t="s">
        <v>182</v>
      </c>
      <c r="G99" s="9">
        <v>9000</v>
      </c>
      <c r="H99" s="9">
        <f t="shared" si="5"/>
        <v>3000</v>
      </c>
      <c r="AT99" s="13">
        <f t="shared" si="4"/>
        <v>0</v>
      </c>
    </row>
    <row r="100" spans="2:46" s="8" customFormat="1" hidden="1" x14ac:dyDescent="0.25">
      <c r="B100" s="8" t="s">
        <v>20</v>
      </c>
      <c r="C100" s="8" t="s">
        <v>12</v>
      </c>
      <c r="D100" s="8" t="s">
        <v>23</v>
      </c>
      <c r="E100" s="22" t="s">
        <v>185</v>
      </c>
      <c r="F100" s="22" t="s">
        <v>184</v>
      </c>
      <c r="G100" s="9">
        <v>8000</v>
      </c>
      <c r="H100" s="9">
        <f t="shared" si="5"/>
        <v>2666.6666666666665</v>
      </c>
      <c r="AT100" s="13">
        <f t="shared" si="4"/>
        <v>0</v>
      </c>
    </row>
    <row r="101" spans="2:46" s="8" customFormat="1" x14ac:dyDescent="0.25">
      <c r="B101" s="8" t="s">
        <v>20</v>
      </c>
      <c r="C101" s="8" t="s">
        <v>12</v>
      </c>
      <c r="D101" s="8" t="s">
        <v>23</v>
      </c>
      <c r="E101" s="22" t="s">
        <v>195</v>
      </c>
      <c r="F101" s="22" t="s">
        <v>194</v>
      </c>
      <c r="G101" s="9">
        <v>23160</v>
      </c>
      <c r="H101" s="9">
        <f t="shared" si="5"/>
        <v>7720</v>
      </c>
      <c r="Y101" s="10">
        <v>3</v>
      </c>
      <c r="Z101" s="10">
        <v>3</v>
      </c>
      <c r="AA101" s="10">
        <v>3</v>
      </c>
      <c r="AB101" s="10">
        <v>3</v>
      </c>
      <c r="AC101" s="10">
        <v>3</v>
      </c>
      <c r="AT101" s="13">
        <f t="shared" si="4"/>
        <v>115800</v>
      </c>
    </row>
    <row r="102" spans="2:46" s="8" customFormat="1" x14ac:dyDescent="0.25">
      <c r="B102" s="8" t="s">
        <v>20</v>
      </c>
      <c r="C102" s="8" t="s">
        <v>12</v>
      </c>
      <c r="D102" s="8" t="s">
        <v>23</v>
      </c>
      <c r="E102" s="22" t="s">
        <v>197</v>
      </c>
      <c r="F102" s="22" t="s">
        <v>196</v>
      </c>
      <c r="G102" s="9">
        <v>23160</v>
      </c>
      <c r="H102" s="9">
        <f t="shared" si="5"/>
        <v>7720</v>
      </c>
      <c r="R102" s="10">
        <v>3</v>
      </c>
      <c r="S102" s="10">
        <v>3</v>
      </c>
      <c r="T102" s="10">
        <v>3</v>
      </c>
      <c r="U102" s="10">
        <v>3</v>
      </c>
      <c r="V102" s="10">
        <v>3</v>
      </c>
      <c r="W102" s="10"/>
      <c r="X102" s="10"/>
      <c r="Y102" s="10"/>
      <c r="Z102" s="10"/>
      <c r="AA102" s="10"/>
      <c r="AB102" s="10"/>
      <c r="AC102" s="10"/>
      <c r="AD102" s="10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0"/>
      <c r="AT102" s="13">
        <f t="shared" si="4"/>
        <v>115800</v>
      </c>
    </row>
    <row r="103" spans="2:46" s="8" customFormat="1" hidden="1" x14ac:dyDescent="0.25">
      <c r="B103" s="8" t="s">
        <v>20</v>
      </c>
      <c r="C103" s="8" t="s">
        <v>12</v>
      </c>
      <c r="D103" s="8" t="s">
        <v>23</v>
      </c>
      <c r="E103" s="22" t="s">
        <v>197</v>
      </c>
      <c r="F103" s="22" t="s">
        <v>198</v>
      </c>
      <c r="G103" s="9">
        <v>23160</v>
      </c>
      <c r="H103" s="9">
        <f t="shared" si="5"/>
        <v>7720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T103" s="13">
        <f t="shared" si="4"/>
        <v>0</v>
      </c>
    </row>
    <row r="104" spans="2:46" s="8" customFormat="1" hidden="1" x14ac:dyDescent="0.25">
      <c r="B104" s="8" t="s">
        <v>20</v>
      </c>
      <c r="C104" s="8" t="s">
        <v>12</v>
      </c>
      <c r="D104" s="8" t="s">
        <v>23</v>
      </c>
      <c r="E104" s="22" t="s">
        <v>200</v>
      </c>
      <c r="F104" s="22" t="s">
        <v>199</v>
      </c>
      <c r="G104" s="9">
        <v>23160</v>
      </c>
      <c r="H104" s="9">
        <f t="shared" si="5"/>
        <v>7720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T104" s="13">
        <f t="shared" ref="AT104:AT135" si="6">SUM(I104:AS104)*H104</f>
        <v>0</v>
      </c>
    </row>
    <row r="105" spans="2:46" s="8" customFormat="1" hidden="1" x14ac:dyDescent="0.25">
      <c r="B105" s="8" t="s">
        <v>20</v>
      </c>
      <c r="C105" s="8" t="s">
        <v>12</v>
      </c>
      <c r="D105" s="8" t="s">
        <v>23</v>
      </c>
      <c r="E105" s="22" t="s">
        <v>202</v>
      </c>
      <c r="F105" s="22" t="s">
        <v>201</v>
      </c>
      <c r="G105" s="9">
        <v>11520</v>
      </c>
      <c r="H105" s="9">
        <f t="shared" si="5"/>
        <v>3840</v>
      </c>
      <c r="I105" s="10"/>
      <c r="J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T105" s="13">
        <f t="shared" si="6"/>
        <v>0</v>
      </c>
    </row>
    <row r="106" spans="2:46" s="8" customFormat="1" x14ac:dyDescent="0.25">
      <c r="B106" s="8" t="s">
        <v>20</v>
      </c>
      <c r="C106" s="8" t="s">
        <v>12</v>
      </c>
      <c r="D106" s="8" t="s">
        <v>23</v>
      </c>
      <c r="E106" s="22" t="s">
        <v>204</v>
      </c>
      <c r="F106" s="22" t="s">
        <v>203</v>
      </c>
      <c r="G106" s="9">
        <v>11520</v>
      </c>
      <c r="H106" s="9">
        <f t="shared" si="5"/>
        <v>3840</v>
      </c>
      <c r="K106" s="10">
        <v>3</v>
      </c>
      <c r="L106" s="10">
        <v>3</v>
      </c>
      <c r="M106" s="10">
        <v>3</v>
      </c>
      <c r="N106" s="10">
        <v>3</v>
      </c>
      <c r="O106" s="10">
        <v>3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T106" s="13">
        <f t="shared" si="6"/>
        <v>57600</v>
      </c>
    </row>
    <row r="107" spans="2:46" s="8" customFormat="1" hidden="1" x14ac:dyDescent="0.25">
      <c r="B107" s="8" t="s">
        <v>20</v>
      </c>
      <c r="C107" s="8" t="s">
        <v>12</v>
      </c>
      <c r="D107" s="8" t="s">
        <v>23</v>
      </c>
      <c r="E107" s="22" t="s">
        <v>206</v>
      </c>
      <c r="F107" s="22" t="s">
        <v>205</v>
      </c>
      <c r="G107" s="9">
        <v>11520</v>
      </c>
      <c r="H107" s="9">
        <f t="shared" si="5"/>
        <v>3840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T107" s="13">
        <f t="shared" si="6"/>
        <v>0</v>
      </c>
    </row>
    <row r="108" spans="2:46" s="8" customFormat="1" hidden="1" x14ac:dyDescent="0.25">
      <c r="B108" s="8" t="s">
        <v>20</v>
      </c>
      <c r="C108" s="8" t="s">
        <v>12</v>
      </c>
      <c r="D108" s="8" t="s">
        <v>23</v>
      </c>
      <c r="E108" s="22" t="s">
        <v>208</v>
      </c>
      <c r="F108" s="22" t="s">
        <v>207</v>
      </c>
      <c r="G108" s="9">
        <v>11520</v>
      </c>
      <c r="H108" s="9">
        <f t="shared" si="5"/>
        <v>3840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T108" s="13">
        <f t="shared" si="6"/>
        <v>0</v>
      </c>
    </row>
    <row r="109" spans="2:46" s="8" customFormat="1" hidden="1" x14ac:dyDescent="0.25">
      <c r="B109" s="8" t="s">
        <v>20</v>
      </c>
      <c r="C109" s="8" t="s">
        <v>12</v>
      </c>
      <c r="D109" s="8" t="s">
        <v>23</v>
      </c>
      <c r="E109" s="22" t="s">
        <v>210</v>
      </c>
      <c r="F109" s="22" t="s">
        <v>209</v>
      </c>
      <c r="G109" s="9">
        <v>7800</v>
      </c>
      <c r="H109" s="9">
        <f t="shared" si="5"/>
        <v>2600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T109" s="13">
        <f t="shared" si="6"/>
        <v>0</v>
      </c>
    </row>
    <row r="110" spans="2:46" s="8" customFormat="1" hidden="1" x14ac:dyDescent="0.25">
      <c r="B110" s="8" t="s">
        <v>20</v>
      </c>
      <c r="C110" s="8" t="s">
        <v>12</v>
      </c>
      <c r="D110" s="8" t="s">
        <v>23</v>
      </c>
      <c r="E110" s="22" t="s">
        <v>212</v>
      </c>
      <c r="F110" s="22" t="s">
        <v>211</v>
      </c>
      <c r="G110" s="9">
        <v>7800</v>
      </c>
      <c r="H110" s="9">
        <f t="shared" si="5"/>
        <v>2600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T110" s="13">
        <f t="shared" si="6"/>
        <v>0</v>
      </c>
    </row>
    <row r="111" spans="2:46" s="8" customFormat="1" hidden="1" x14ac:dyDescent="0.25">
      <c r="B111" s="8" t="s">
        <v>20</v>
      </c>
      <c r="C111" s="8" t="s">
        <v>12</v>
      </c>
      <c r="D111" s="8" t="s">
        <v>23</v>
      </c>
      <c r="E111" s="22" t="s">
        <v>214</v>
      </c>
      <c r="F111" s="22" t="s">
        <v>213</v>
      </c>
      <c r="G111" s="9">
        <v>7800</v>
      </c>
      <c r="H111" s="9">
        <f t="shared" si="5"/>
        <v>2600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T111" s="13">
        <f t="shared" si="6"/>
        <v>0</v>
      </c>
    </row>
    <row r="112" spans="2:46" s="8" customFormat="1" hidden="1" x14ac:dyDescent="0.25">
      <c r="B112" s="8" t="s">
        <v>20</v>
      </c>
      <c r="C112" s="8" t="s">
        <v>12</v>
      </c>
      <c r="D112" s="8" t="s">
        <v>23</v>
      </c>
      <c r="E112" s="22" t="s">
        <v>216</v>
      </c>
      <c r="F112" s="22" t="s">
        <v>215</v>
      </c>
      <c r="G112" s="9">
        <v>7800</v>
      </c>
      <c r="H112" s="9">
        <f t="shared" si="5"/>
        <v>2600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T112" s="13">
        <f t="shared" si="6"/>
        <v>0</v>
      </c>
    </row>
    <row r="113" spans="2:46" s="8" customFormat="1" ht="15.75" hidden="1" customHeight="1" x14ac:dyDescent="0.25">
      <c r="B113" s="8" t="s">
        <v>20</v>
      </c>
      <c r="C113" s="8" t="s">
        <v>12</v>
      </c>
      <c r="D113" s="8" t="s">
        <v>23</v>
      </c>
      <c r="E113" s="22" t="s">
        <v>218</v>
      </c>
      <c r="F113" s="22" t="s">
        <v>217</v>
      </c>
      <c r="G113" s="9">
        <v>7000</v>
      </c>
      <c r="H113" s="9">
        <f t="shared" ref="H113:H144" si="7">G113/3</f>
        <v>2333.3333333333335</v>
      </c>
      <c r="AT113" s="13">
        <f t="shared" si="6"/>
        <v>0</v>
      </c>
    </row>
    <row r="114" spans="2:46" s="8" customFormat="1" hidden="1" x14ac:dyDescent="0.25">
      <c r="B114" s="8" t="s">
        <v>20</v>
      </c>
      <c r="C114" s="8" t="s">
        <v>16</v>
      </c>
      <c r="D114" s="8" t="s">
        <v>37</v>
      </c>
      <c r="E114" s="22" t="s">
        <v>143</v>
      </c>
      <c r="F114" s="22" t="s">
        <v>142</v>
      </c>
      <c r="G114" s="9">
        <v>5760</v>
      </c>
      <c r="H114" s="9">
        <f t="shared" si="7"/>
        <v>1920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3">
        <f t="shared" si="6"/>
        <v>0</v>
      </c>
    </row>
    <row r="115" spans="2:46" s="8" customFormat="1" hidden="1" x14ac:dyDescent="0.25">
      <c r="B115" s="8" t="s">
        <v>20</v>
      </c>
      <c r="C115" s="8" t="s">
        <v>16</v>
      </c>
      <c r="D115" s="8" t="s">
        <v>37</v>
      </c>
      <c r="E115" s="22" t="s">
        <v>135</v>
      </c>
      <c r="F115" s="22" t="s">
        <v>134</v>
      </c>
      <c r="G115" s="9">
        <v>5760</v>
      </c>
      <c r="H115" s="9">
        <f t="shared" si="7"/>
        <v>1920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3">
        <f t="shared" si="6"/>
        <v>0</v>
      </c>
    </row>
    <row r="116" spans="2:46" s="8" customFormat="1" hidden="1" x14ac:dyDescent="0.25">
      <c r="B116" s="8" t="s">
        <v>20</v>
      </c>
      <c r="C116" s="8" t="s">
        <v>16</v>
      </c>
      <c r="D116" s="8" t="s">
        <v>37</v>
      </c>
      <c r="E116" s="22" t="s">
        <v>137</v>
      </c>
      <c r="F116" s="22" t="s">
        <v>136</v>
      </c>
      <c r="G116" s="9">
        <v>5760</v>
      </c>
      <c r="H116" s="9">
        <f t="shared" si="7"/>
        <v>1920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3">
        <f t="shared" si="6"/>
        <v>0</v>
      </c>
    </row>
    <row r="117" spans="2:46" s="8" customFormat="1" hidden="1" x14ac:dyDescent="0.25">
      <c r="B117" s="8" t="s">
        <v>20</v>
      </c>
      <c r="C117" s="8" t="s">
        <v>16</v>
      </c>
      <c r="D117" s="8" t="s">
        <v>37</v>
      </c>
      <c r="E117" s="22" t="s">
        <v>139</v>
      </c>
      <c r="F117" s="22" t="s">
        <v>138</v>
      </c>
      <c r="G117" s="9">
        <v>5760</v>
      </c>
      <c r="H117" s="9">
        <f t="shared" si="7"/>
        <v>1920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3">
        <f t="shared" si="6"/>
        <v>0</v>
      </c>
    </row>
    <row r="118" spans="2:46" s="8" customFormat="1" hidden="1" x14ac:dyDescent="0.25">
      <c r="B118" s="8" t="s">
        <v>20</v>
      </c>
      <c r="C118" s="8" t="s">
        <v>16</v>
      </c>
      <c r="D118" s="8" t="s">
        <v>37</v>
      </c>
      <c r="E118" s="22" t="s">
        <v>131</v>
      </c>
      <c r="F118" s="22" t="s">
        <v>130</v>
      </c>
      <c r="G118" s="9">
        <v>5760</v>
      </c>
      <c r="H118" s="9">
        <f t="shared" si="7"/>
        <v>1920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3">
        <f t="shared" si="6"/>
        <v>0</v>
      </c>
    </row>
    <row r="119" spans="2:46" s="8" customFormat="1" hidden="1" x14ac:dyDescent="0.25">
      <c r="B119" s="8" t="s">
        <v>20</v>
      </c>
      <c r="C119" s="8" t="s">
        <v>16</v>
      </c>
      <c r="D119" s="8" t="s">
        <v>37</v>
      </c>
      <c r="E119" s="22" t="s">
        <v>141</v>
      </c>
      <c r="F119" s="22" t="s">
        <v>140</v>
      </c>
      <c r="G119" s="9">
        <v>5760</v>
      </c>
      <c r="H119" s="9">
        <f t="shared" si="7"/>
        <v>1920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3">
        <f t="shared" si="6"/>
        <v>0</v>
      </c>
    </row>
    <row r="120" spans="2:46" s="8" customFormat="1" x14ac:dyDescent="0.25">
      <c r="B120" s="8" t="s">
        <v>20</v>
      </c>
      <c r="C120" s="8" t="s">
        <v>16</v>
      </c>
      <c r="D120" s="8" t="s">
        <v>37</v>
      </c>
      <c r="E120" s="22" t="s">
        <v>133</v>
      </c>
      <c r="F120" s="22" t="s">
        <v>132</v>
      </c>
      <c r="G120" s="9">
        <v>5760</v>
      </c>
      <c r="H120" s="9">
        <f t="shared" si="7"/>
        <v>1920</v>
      </c>
      <c r="I120" s="10"/>
      <c r="J120" s="10"/>
      <c r="K120" s="10">
        <v>3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3">
        <f t="shared" si="6"/>
        <v>5760</v>
      </c>
    </row>
    <row r="121" spans="2:46" s="8" customFormat="1" x14ac:dyDescent="0.25">
      <c r="B121" s="8" t="s">
        <v>20</v>
      </c>
      <c r="C121" s="8" t="s">
        <v>16</v>
      </c>
      <c r="D121" s="8" t="s">
        <v>37</v>
      </c>
      <c r="E121" s="22" t="s">
        <v>220</v>
      </c>
      <c r="F121" s="22" t="s">
        <v>219</v>
      </c>
      <c r="G121" s="9">
        <v>5760</v>
      </c>
      <c r="H121" s="9">
        <f t="shared" si="7"/>
        <v>1920</v>
      </c>
      <c r="I121" s="10"/>
      <c r="J121" s="10"/>
      <c r="K121" s="10"/>
      <c r="L121" s="10">
        <v>3</v>
      </c>
      <c r="M121" s="10">
        <v>3</v>
      </c>
      <c r="N121" s="10">
        <v>3</v>
      </c>
      <c r="O121" s="10">
        <v>3</v>
      </c>
      <c r="P121" s="10"/>
      <c r="Q121" s="10"/>
      <c r="R121" s="10">
        <v>3</v>
      </c>
      <c r="S121" s="10">
        <v>3</v>
      </c>
      <c r="T121" s="10">
        <v>3</v>
      </c>
      <c r="U121" s="10">
        <v>3</v>
      </c>
      <c r="V121" s="10">
        <v>3</v>
      </c>
      <c r="W121" s="10"/>
      <c r="X121" s="10"/>
      <c r="Y121" s="10">
        <v>3</v>
      </c>
      <c r="Z121" s="10">
        <v>3</v>
      </c>
      <c r="AA121" s="10">
        <v>3</v>
      </c>
      <c r="AB121" s="10">
        <v>3</v>
      </c>
      <c r="AC121" s="10">
        <v>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3">
        <f t="shared" si="6"/>
        <v>80640</v>
      </c>
    </row>
    <row r="122" spans="2:46" s="8" customFormat="1" x14ac:dyDescent="0.25">
      <c r="B122" s="8" t="s">
        <v>20</v>
      </c>
      <c r="C122" s="8" t="s">
        <v>16</v>
      </c>
      <c r="D122" s="16" t="s">
        <v>37</v>
      </c>
      <c r="E122" s="25" t="s">
        <v>222</v>
      </c>
      <c r="F122" s="25" t="s">
        <v>221</v>
      </c>
      <c r="G122" s="17">
        <v>5760</v>
      </c>
      <c r="H122" s="17">
        <f t="shared" si="7"/>
        <v>1920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>
        <v>3</v>
      </c>
      <c r="AG122" s="10">
        <v>3</v>
      </c>
      <c r="AH122" s="10">
        <v>3</v>
      </c>
      <c r="AI122" s="10">
        <v>3</v>
      </c>
      <c r="AJ122" s="10">
        <v>3</v>
      </c>
      <c r="AK122" s="10"/>
      <c r="AL122" s="10"/>
      <c r="AM122" s="10">
        <v>3</v>
      </c>
      <c r="AN122" s="10">
        <v>3</v>
      </c>
      <c r="AO122" s="10">
        <v>3</v>
      </c>
      <c r="AP122" s="10">
        <v>3</v>
      </c>
      <c r="AQ122" s="10">
        <v>3</v>
      </c>
      <c r="AR122" s="10"/>
      <c r="AS122" s="10"/>
      <c r="AT122" s="13">
        <f t="shared" si="6"/>
        <v>57600</v>
      </c>
    </row>
    <row r="123" spans="2:46" s="8" customFormat="1" hidden="1" x14ac:dyDescent="0.25">
      <c r="B123" s="8" t="s">
        <v>20</v>
      </c>
      <c r="C123" s="8" t="s">
        <v>16</v>
      </c>
      <c r="D123" s="8" t="s">
        <v>37</v>
      </c>
      <c r="E123" s="22" t="s">
        <v>224</v>
      </c>
      <c r="F123" s="22" t="s">
        <v>223</v>
      </c>
      <c r="G123" s="9">
        <v>1200</v>
      </c>
      <c r="H123" s="9">
        <f t="shared" si="7"/>
        <v>400</v>
      </c>
      <c r="I123" s="10"/>
      <c r="J123" s="10"/>
      <c r="AT123" s="13">
        <f t="shared" si="6"/>
        <v>0</v>
      </c>
    </row>
    <row r="124" spans="2:46" s="8" customFormat="1" hidden="1" x14ac:dyDescent="0.25">
      <c r="B124" s="8" t="s">
        <v>20</v>
      </c>
      <c r="C124" s="8" t="s">
        <v>16</v>
      </c>
      <c r="D124" s="8" t="s">
        <v>37</v>
      </c>
      <c r="E124" s="22" t="s">
        <v>226</v>
      </c>
      <c r="F124" s="22" t="s">
        <v>225</v>
      </c>
      <c r="G124" s="9">
        <v>2200</v>
      </c>
      <c r="H124" s="9">
        <v>1920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3">
        <f t="shared" si="6"/>
        <v>0</v>
      </c>
    </row>
    <row r="125" spans="2:46" s="8" customFormat="1" hidden="1" x14ac:dyDescent="0.25">
      <c r="B125" s="8" t="s">
        <v>20</v>
      </c>
      <c r="C125" s="8" t="s">
        <v>16</v>
      </c>
      <c r="D125" s="8" t="s">
        <v>37</v>
      </c>
      <c r="E125" s="22" t="s">
        <v>228</v>
      </c>
      <c r="F125" s="22" t="s">
        <v>227</v>
      </c>
      <c r="G125" s="9">
        <v>4400</v>
      </c>
      <c r="H125" s="9">
        <f t="shared" ref="H125:H156" si="8">G125/3</f>
        <v>1466.6666666666667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3">
        <f t="shared" si="6"/>
        <v>0</v>
      </c>
    </row>
    <row r="126" spans="2:46" s="8" customFormat="1" x14ac:dyDescent="0.25">
      <c r="B126" s="8" t="s">
        <v>20</v>
      </c>
      <c r="C126" s="8" t="s">
        <v>16</v>
      </c>
      <c r="D126" s="8" t="s">
        <v>38</v>
      </c>
      <c r="E126" s="22" t="s">
        <v>143</v>
      </c>
      <c r="F126" s="22" t="s">
        <v>142</v>
      </c>
      <c r="G126" s="9">
        <v>5000</v>
      </c>
      <c r="H126" s="9">
        <f t="shared" si="8"/>
        <v>1666.6666666666667</v>
      </c>
      <c r="I126" s="10"/>
      <c r="J126" s="10"/>
      <c r="K126" s="10">
        <v>3</v>
      </c>
      <c r="L126" s="10">
        <v>3</v>
      </c>
      <c r="M126" s="10">
        <v>3</v>
      </c>
      <c r="N126" s="10">
        <v>3</v>
      </c>
      <c r="O126" s="10">
        <v>3</v>
      </c>
      <c r="P126" s="10"/>
      <c r="Q126" s="10"/>
      <c r="R126" s="10">
        <v>3</v>
      </c>
      <c r="S126" s="10">
        <v>3</v>
      </c>
      <c r="T126" s="10">
        <v>3</v>
      </c>
      <c r="U126" s="10">
        <v>3</v>
      </c>
      <c r="V126" s="10">
        <v>3</v>
      </c>
      <c r="W126" s="10"/>
      <c r="X126" s="10"/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/>
      <c r="AE126" s="10"/>
      <c r="AF126" s="10">
        <v>3</v>
      </c>
      <c r="AG126" s="10">
        <v>3</v>
      </c>
      <c r="AH126" s="10">
        <v>3</v>
      </c>
      <c r="AI126" s="10">
        <v>3</v>
      </c>
      <c r="AJ126" s="10">
        <v>3</v>
      </c>
      <c r="AK126" s="10"/>
      <c r="AL126" s="10"/>
      <c r="AM126" s="10">
        <v>3</v>
      </c>
      <c r="AN126" s="10">
        <v>3</v>
      </c>
      <c r="AO126" s="10">
        <v>3</v>
      </c>
      <c r="AP126" s="10">
        <v>3</v>
      </c>
      <c r="AT126" s="13">
        <f t="shared" si="6"/>
        <v>120000</v>
      </c>
    </row>
    <row r="127" spans="2:46" s="8" customFormat="1" hidden="1" x14ac:dyDescent="0.25">
      <c r="B127" s="8" t="s">
        <v>20</v>
      </c>
      <c r="C127" s="8" t="s">
        <v>16</v>
      </c>
      <c r="D127" s="8" t="s">
        <v>38</v>
      </c>
      <c r="E127" s="22" t="s">
        <v>135</v>
      </c>
      <c r="F127" s="22" t="s">
        <v>134</v>
      </c>
      <c r="G127" s="9">
        <v>5000</v>
      </c>
      <c r="H127" s="9">
        <f t="shared" si="8"/>
        <v>1666.6666666666667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3">
        <f t="shared" si="6"/>
        <v>0</v>
      </c>
    </row>
    <row r="128" spans="2:46" s="8" customFormat="1" hidden="1" x14ac:dyDescent="0.25">
      <c r="B128" s="8" t="s">
        <v>20</v>
      </c>
      <c r="C128" s="8" t="s">
        <v>16</v>
      </c>
      <c r="D128" s="8" t="s">
        <v>38</v>
      </c>
      <c r="E128" s="22" t="s">
        <v>137</v>
      </c>
      <c r="F128" s="22" t="s">
        <v>136</v>
      </c>
      <c r="G128" s="9">
        <v>5000</v>
      </c>
      <c r="H128" s="9">
        <f t="shared" si="8"/>
        <v>1666.6666666666667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3">
        <f t="shared" si="6"/>
        <v>0</v>
      </c>
    </row>
    <row r="129" spans="2:46" s="8" customFormat="1" hidden="1" x14ac:dyDescent="0.25">
      <c r="B129" s="8" t="s">
        <v>20</v>
      </c>
      <c r="C129" s="8" t="s">
        <v>16</v>
      </c>
      <c r="D129" s="8" t="s">
        <v>38</v>
      </c>
      <c r="E129" s="22" t="s">
        <v>139</v>
      </c>
      <c r="F129" s="22" t="s">
        <v>138</v>
      </c>
      <c r="G129" s="9">
        <v>5000</v>
      </c>
      <c r="H129" s="9">
        <f t="shared" si="8"/>
        <v>1666.6666666666667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3">
        <f t="shared" si="6"/>
        <v>0</v>
      </c>
    </row>
    <row r="130" spans="2:46" s="8" customFormat="1" hidden="1" x14ac:dyDescent="0.25">
      <c r="B130" s="8" t="s">
        <v>20</v>
      </c>
      <c r="C130" s="8" t="s">
        <v>16</v>
      </c>
      <c r="D130" s="8" t="s">
        <v>38</v>
      </c>
      <c r="E130" s="22" t="s">
        <v>131</v>
      </c>
      <c r="F130" s="22" t="s">
        <v>130</v>
      </c>
      <c r="G130" s="9">
        <v>5000</v>
      </c>
      <c r="H130" s="9">
        <f t="shared" si="8"/>
        <v>1666.6666666666667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3">
        <f t="shared" si="6"/>
        <v>0</v>
      </c>
    </row>
    <row r="131" spans="2:46" s="8" customFormat="1" hidden="1" x14ac:dyDescent="0.25">
      <c r="B131" s="8" t="s">
        <v>20</v>
      </c>
      <c r="C131" s="8" t="s">
        <v>16</v>
      </c>
      <c r="D131" s="8" t="s">
        <v>38</v>
      </c>
      <c r="E131" s="22" t="s">
        <v>141</v>
      </c>
      <c r="F131" s="22" t="s">
        <v>140</v>
      </c>
      <c r="G131" s="9">
        <v>5000</v>
      </c>
      <c r="H131" s="9">
        <f t="shared" si="8"/>
        <v>1666.6666666666667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3">
        <f t="shared" si="6"/>
        <v>0</v>
      </c>
    </row>
    <row r="132" spans="2:46" s="8" customFormat="1" hidden="1" x14ac:dyDescent="0.25">
      <c r="B132" s="8" t="s">
        <v>20</v>
      </c>
      <c r="C132" s="8" t="s">
        <v>16</v>
      </c>
      <c r="D132" s="8" t="s">
        <v>38</v>
      </c>
      <c r="E132" s="22" t="s">
        <v>151</v>
      </c>
      <c r="F132" s="22" t="s">
        <v>150</v>
      </c>
      <c r="G132" s="9">
        <v>5880</v>
      </c>
      <c r="H132" s="9">
        <f t="shared" si="8"/>
        <v>1960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3">
        <f t="shared" si="6"/>
        <v>0</v>
      </c>
    </row>
    <row r="133" spans="2:46" s="8" customFormat="1" hidden="1" x14ac:dyDescent="0.25">
      <c r="B133" s="8" t="s">
        <v>20</v>
      </c>
      <c r="C133" s="8" t="s">
        <v>16</v>
      </c>
      <c r="D133" s="8" t="s">
        <v>38</v>
      </c>
      <c r="E133" s="22" t="s">
        <v>153</v>
      </c>
      <c r="F133" s="22" t="s">
        <v>152</v>
      </c>
      <c r="G133" s="9">
        <v>3700</v>
      </c>
      <c r="H133" s="9">
        <f t="shared" si="8"/>
        <v>1233.3333333333333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3">
        <f t="shared" si="6"/>
        <v>0</v>
      </c>
    </row>
    <row r="134" spans="2:46" s="8" customFormat="1" hidden="1" x14ac:dyDescent="0.25">
      <c r="B134" s="8" t="s">
        <v>20</v>
      </c>
      <c r="C134" s="8" t="s">
        <v>16</v>
      </c>
      <c r="D134" s="8" t="s">
        <v>38</v>
      </c>
      <c r="E134" s="22" t="s">
        <v>119</v>
      </c>
      <c r="F134" s="22" t="s">
        <v>118</v>
      </c>
      <c r="G134" s="9">
        <v>5880</v>
      </c>
      <c r="H134" s="9">
        <f t="shared" si="8"/>
        <v>1960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3">
        <f t="shared" si="6"/>
        <v>0</v>
      </c>
    </row>
    <row r="135" spans="2:46" s="8" customFormat="1" hidden="1" x14ac:dyDescent="0.25">
      <c r="B135" s="8" t="s">
        <v>20</v>
      </c>
      <c r="C135" s="8" t="s">
        <v>16</v>
      </c>
      <c r="D135" s="8" t="s">
        <v>38</v>
      </c>
      <c r="E135" s="22" t="s">
        <v>121</v>
      </c>
      <c r="F135" s="22" t="s">
        <v>120</v>
      </c>
      <c r="G135" s="9">
        <v>5880</v>
      </c>
      <c r="H135" s="9">
        <f t="shared" si="8"/>
        <v>1960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3">
        <f t="shared" si="6"/>
        <v>0</v>
      </c>
    </row>
    <row r="136" spans="2:46" s="8" customFormat="1" hidden="1" x14ac:dyDescent="0.25">
      <c r="B136" s="8" t="s">
        <v>20</v>
      </c>
      <c r="C136" s="8" t="s">
        <v>16</v>
      </c>
      <c r="D136" s="8" t="s">
        <v>38</v>
      </c>
      <c r="E136" s="22" t="s">
        <v>123</v>
      </c>
      <c r="F136" s="22" t="s">
        <v>122</v>
      </c>
      <c r="G136" s="9">
        <v>5880</v>
      </c>
      <c r="H136" s="9">
        <f t="shared" si="8"/>
        <v>1960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3">
        <f t="shared" ref="AT136:AT167" si="9">SUM(I136:AS136)*H136</f>
        <v>0</v>
      </c>
    </row>
    <row r="137" spans="2:46" s="8" customFormat="1" hidden="1" x14ac:dyDescent="0.25">
      <c r="B137" s="8" t="s">
        <v>20</v>
      </c>
      <c r="C137" s="8" t="s">
        <v>16</v>
      </c>
      <c r="D137" s="8" t="s">
        <v>38</v>
      </c>
      <c r="E137" s="22" t="s">
        <v>125</v>
      </c>
      <c r="F137" s="22" t="s">
        <v>124</v>
      </c>
      <c r="G137" s="9">
        <v>5880</v>
      </c>
      <c r="H137" s="9">
        <f t="shared" si="8"/>
        <v>1960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3">
        <f t="shared" si="9"/>
        <v>0</v>
      </c>
    </row>
    <row r="138" spans="2:46" s="8" customFormat="1" hidden="1" x14ac:dyDescent="0.25">
      <c r="B138" s="8" t="s">
        <v>20</v>
      </c>
      <c r="C138" s="8" t="s">
        <v>16</v>
      </c>
      <c r="D138" s="8" t="s">
        <v>38</v>
      </c>
      <c r="E138" s="22" t="s">
        <v>127</v>
      </c>
      <c r="F138" s="22" t="s">
        <v>126</v>
      </c>
      <c r="G138" s="9">
        <v>5880</v>
      </c>
      <c r="H138" s="9">
        <f t="shared" si="8"/>
        <v>1960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3">
        <f t="shared" si="9"/>
        <v>0</v>
      </c>
    </row>
    <row r="139" spans="2:46" s="8" customFormat="1" hidden="1" x14ac:dyDescent="0.25">
      <c r="B139" s="8" t="s">
        <v>20</v>
      </c>
      <c r="C139" s="8" t="s">
        <v>16</v>
      </c>
      <c r="D139" s="8" t="s">
        <v>38</v>
      </c>
      <c r="E139" s="22" t="s">
        <v>129</v>
      </c>
      <c r="F139" s="22" t="s">
        <v>128</v>
      </c>
      <c r="G139" s="9">
        <v>5880</v>
      </c>
      <c r="H139" s="9">
        <f t="shared" si="8"/>
        <v>1960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3">
        <f t="shared" si="9"/>
        <v>0</v>
      </c>
    </row>
    <row r="140" spans="2:46" s="8" customFormat="1" hidden="1" x14ac:dyDescent="0.25">
      <c r="B140" s="8" t="s">
        <v>20</v>
      </c>
      <c r="C140" s="8" t="s">
        <v>16</v>
      </c>
      <c r="D140" s="8" t="s">
        <v>24</v>
      </c>
      <c r="E140" s="22" t="s">
        <v>157</v>
      </c>
      <c r="F140" s="22" t="s">
        <v>156</v>
      </c>
      <c r="G140" s="9">
        <v>5880</v>
      </c>
      <c r="H140" s="9">
        <f t="shared" si="8"/>
        <v>1960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3">
        <f t="shared" si="9"/>
        <v>0</v>
      </c>
    </row>
    <row r="141" spans="2:46" s="8" customFormat="1" hidden="1" x14ac:dyDescent="0.25">
      <c r="B141" s="8" t="s">
        <v>20</v>
      </c>
      <c r="C141" s="8" t="s">
        <v>16</v>
      </c>
      <c r="D141" s="8" t="s">
        <v>24</v>
      </c>
      <c r="E141" s="22" t="s">
        <v>155</v>
      </c>
      <c r="F141" s="22" t="s">
        <v>154</v>
      </c>
      <c r="G141" s="9">
        <v>5880</v>
      </c>
      <c r="H141" s="9">
        <f t="shared" si="8"/>
        <v>1960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3">
        <f t="shared" si="9"/>
        <v>0</v>
      </c>
    </row>
    <row r="142" spans="2:46" s="8" customFormat="1" hidden="1" x14ac:dyDescent="0.25">
      <c r="B142" s="8" t="s">
        <v>20</v>
      </c>
      <c r="C142" s="8" t="s">
        <v>16</v>
      </c>
      <c r="D142" s="8" t="s">
        <v>24</v>
      </c>
      <c r="E142" s="22" t="s">
        <v>159</v>
      </c>
      <c r="F142" s="22" t="s">
        <v>158</v>
      </c>
      <c r="G142" s="9">
        <v>5880</v>
      </c>
      <c r="H142" s="9">
        <f t="shared" si="8"/>
        <v>1960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3">
        <f t="shared" si="9"/>
        <v>0</v>
      </c>
    </row>
    <row r="143" spans="2:46" s="8" customFormat="1" hidden="1" x14ac:dyDescent="0.25">
      <c r="B143" s="8" t="s">
        <v>20</v>
      </c>
      <c r="C143" s="8" t="s">
        <v>16</v>
      </c>
      <c r="D143" s="8" t="s">
        <v>25</v>
      </c>
      <c r="E143" s="22" t="s">
        <v>135</v>
      </c>
      <c r="F143" s="22" t="s">
        <v>134</v>
      </c>
      <c r="G143" s="9">
        <v>5760</v>
      </c>
      <c r="H143" s="9">
        <f t="shared" si="8"/>
        <v>1920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3">
        <f t="shared" si="9"/>
        <v>0</v>
      </c>
    </row>
    <row r="144" spans="2:46" s="8" customFormat="1" hidden="1" x14ac:dyDescent="0.25">
      <c r="B144" s="8" t="s">
        <v>20</v>
      </c>
      <c r="C144" s="8" t="s">
        <v>16</v>
      </c>
      <c r="D144" s="8" t="s">
        <v>25</v>
      </c>
      <c r="E144" s="22" t="s">
        <v>137</v>
      </c>
      <c r="F144" s="22" t="s">
        <v>136</v>
      </c>
      <c r="G144" s="9">
        <v>5760</v>
      </c>
      <c r="H144" s="9">
        <f t="shared" si="8"/>
        <v>1920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3">
        <f t="shared" si="9"/>
        <v>0</v>
      </c>
    </row>
    <row r="145" spans="2:46" s="8" customFormat="1" hidden="1" x14ac:dyDescent="0.25">
      <c r="B145" s="8" t="s">
        <v>20</v>
      </c>
      <c r="C145" s="8" t="s">
        <v>16</v>
      </c>
      <c r="D145" s="8" t="s">
        <v>25</v>
      </c>
      <c r="E145" s="22" t="s">
        <v>139</v>
      </c>
      <c r="F145" s="22" t="s">
        <v>138</v>
      </c>
      <c r="G145" s="9">
        <v>5760</v>
      </c>
      <c r="H145" s="9">
        <f t="shared" si="8"/>
        <v>1920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3">
        <f t="shared" si="9"/>
        <v>0</v>
      </c>
    </row>
    <row r="146" spans="2:46" s="8" customFormat="1" hidden="1" x14ac:dyDescent="0.25">
      <c r="B146" s="8" t="s">
        <v>20</v>
      </c>
      <c r="C146" s="8" t="s">
        <v>16</v>
      </c>
      <c r="D146" s="8" t="s">
        <v>25</v>
      </c>
      <c r="E146" s="22" t="s">
        <v>131</v>
      </c>
      <c r="F146" s="22" t="s">
        <v>130</v>
      </c>
      <c r="G146" s="9">
        <v>5760</v>
      </c>
      <c r="H146" s="9">
        <f t="shared" si="8"/>
        <v>1920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3">
        <f t="shared" si="9"/>
        <v>0</v>
      </c>
    </row>
    <row r="147" spans="2:46" s="8" customFormat="1" hidden="1" x14ac:dyDescent="0.25">
      <c r="B147" s="8" t="s">
        <v>20</v>
      </c>
      <c r="C147" s="8" t="s">
        <v>16</v>
      </c>
      <c r="D147" s="8" t="s">
        <v>25</v>
      </c>
      <c r="E147" s="22" t="s">
        <v>141</v>
      </c>
      <c r="F147" s="22" t="s">
        <v>140</v>
      </c>
      <c r="G147" s="9">
        <v>5760</v>
      </c>
      <c r="H147" s="9">
        <f t="shared" si="8"/>
        <v>1920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3">
        <f t="shared" si="9"/>
        <v>0</v>
      </c>
    </row>
    <row r="148" spans="2:46" s="8" customFormat="1" hidden="1" x14ac:dyDescent="0.25">
      <c r="B148" s="8" t="s">
        <v>20</v>
      </c>
      <c r="C148" s="8" t="s">
        <v>16</v>
      </c>
      <c r="D148" s="8" t="s">
        <v>26</v>
      </c>
      <c r="E148" s="22" t="s">
        <v>143</v>
      </c>
      <c r="F148" s="22" t="s">
        <v>142</v>
      </c>
      <c r="G148" s="9">
        <v>5760</v>
      </c>
      <c r="H148" s="9">
        <f t="shared" si="8"/>
        <v>1920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3">
        <f t="shared" si="9"/>
        <v>0</v>
      </c>
    </row>
    <row r="149" spans="2:46" s="8" customFormat="1" x14ac:dyDescent="0.25">
      <c r="B149" s="8" t="s">
        <v>20</v>
      </c>
      <c r="C149" s="8" t="s">
        <v>16</v>
      </c>
      <c r="D149" s="8" t="s">
        <v>26</v>
      </c>
      <c r="E149" s="22" t="s">
        <v>135</v>
      </c>
      <c r="F149" s="22" t="s">
        <v>134</v>
      </c>
      <c r="G149" s="9">
        <v>5760</v>
      </c>
      <c r="H149" s="9">
        <f t="shared" si="8"/>
        <v>1920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v>3</v>
      </c>
      <c r="Z149" s="10">
        <v>3</v>
      </c>
      <c r="AA149" s="10">
        <v>3</v>
      </c>
      <c r="AB149" s="10">
        <v>3</v>
      </c>
      <c r="AC149" s="10">
        <v>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3">
        <f t="shared" si="9"/>
        <v>28800</v>
      </c>
    </row>
    <row r="150" spans="2:46" s="8" customFormat="1" x14ac:dyDescent="0.25">
      <c r="B150" s="8" t="s">
        <v>20</v>
      </c>
      <c r="C150" s="8" t="s">
        <v>16</v>
      </c>
      <c r="D150" s="8" t="s">
        <v>26</v>
      </c>
      <c r="E150" s="22" t="s">
        <v>137</v>
      </c>
      <c r="F150" s="22" t="s">
        <v>136</v>
      </c>
      <c r="G150" s="9">
        <v>5760</v>
      </c>
      <c r="H150" s="9">
        <f t="shared" si="8"/>
        <v>1920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3</v>
      </c>
      <c r="S150" s="10">
        <v>3</v>
      </c>
      <c r="T150" s="10">
        <v>3</v>
      </c>
      <c r="U150" s="10">
        <v>3</v>
      </c>
      <c r="V150" s="10">
        <v>3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3">
        <f t="shared" si="9"/>
        <v>28800</v>
      </c>
    </row>
    <row r="151" spans="2:46" s="8" customFormat="1" hidden="1" x14ac:dyDescent="0.25">
      <c r="B151" s="8" t="s">
        <v>20</v>
      </c>
      <c r="C151" s="8" t="s">
        <v>16</v>
      </c>
      <c r="D151" s="8" t="s">
        <v>26</v>
      </c>
      <c r="E151" s="22" t="s">
        <v>139</v>
      </c>
      <c r="F151" s="22" t="s">
        <v>138</v>
      </c>
      <c r="G151" s="9">
        <v>5760</v>
      </c>
      <c r="H151" s="9">
        <f t="shared" si="8"/>
        <v>1920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3">
        <f t="shared" si="9"/>
        <v>0</v>
      </c>
    </row>
    <row r="152" spans="2:46" s="8" customFormat="1" hidden="1" x14ac:dyDescent="0.25">
      <c r="B152" s="8" t="s">
        <v>20</v>
      </c>
      <c r="C152" s="8" t="s">
        <v>16</v>
      </c>
      <c r="D152" s="8" t="s">
        <v>26</v>
      </c>
      <c r="E152" s="22" t="s">
        <v>131</v>
      </c>
      <c r="F152" s="22" t="s">
        <v>130</v>
      </c>
      <c r="G152" s="9">
        <v>5760</v>
      </c>
      <c r="H152" s="9">
        <f t="shared" si="8"/>
        <v>1920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3">
        <f t="shared" si="9"/>
        <v>0</v>
      </c>
    </row>
    <row r="153" spans="2:46" s="8" customFormat="1" x14ac:dyDescent="0.25">
      <c r="B153" s="8" t="s">
        <v>20</v>
      </c>
      <c r="C153" s="8" t="s">
        <v>16</v>
      </c>
      <c r="D153" s="8" t="s">
        <v>26</v>
      </c>
      <c r="E153" s="22" t="s">
        <v>141</v>
      </c>
      <c r="F153" s="22" t="s">
        <v>140</v>
      </c>
      <c r="G153" s="9">
        <v>5760</v>
      </c>
      <c r="H153" s="9">
        <f t="shared" si="8"/>
        <v>1920</v>
      </c>
      <c r="I153" s="10"/>
      <c r="J153" s="10"/>
      <c r="K153" s="10">
        <v>3</v>
      </c>
      <c r="L153" s="10">
        <v>3</v>
      </c>
      <c r="M153" s="10">
        <v>3</v>
      </c>
      <c r="N153" s="10">
        <v>3</v>
      </c>
      <c r="O153" s="10">
        <v>3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T153" s="13">
        <f t="shared" si="9"/>
        <v>28800</v>
      </c>
    </row>
    <row r="154" spans="2:46" s="8" customFormat="1" hidden="1" x14ac:dyDescent="0.25">
      <c r="B154" s="8" t="s">
        <v>20</v>
      </c>
      <c r="C154" s="8" t="s">
        <v>16</v>
      </c>
      <c r="D154" s="8" t="s">
        <v>26</v>
      </c>
      <c r="E154" s="22" t="s">
        <v>131</v>
      </c>
      <c r="F154" s="22" t="s">
        <v>130</v>
      </c>
      <c r="G154" s="9">
        <v>5760</v>
      </c>
      <c r="H154" s="9">
        <f t="shared" si="8"/>
        <v>1920</v>
      </c>
      <c r="I154" s="10"/>
      <c r="J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3">
        <f t="shared" si="9"/>
        <v>0</v>
      </c>
    </row>
    <row r="155" spans="2:46" s="8" customFormat="1" x14ac:dyDescent="0.25">
      <c r="B155" s="8" t="s">
        <v>20</v>
      </c>
      <c r="C155" s="8" t="s">
        <v>16</v>
      </c>
      <c r="D155" s="16" t="s">
        <v>26</v>
      </c>
      <c r="E155" s="25"/>
      <c r="F155" s="25" t="s">
        <v>291</v>
      </c>
      <c r="G155" s="17">
        <v>5760</v>
      </c>
      <c r="H155" s="17">
        <f t="shared" si="8"/>
        <v>1920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>
        <v>3</v>
      </c>
      <c r="AG155" s="10">
        <v>3</v>
      </c>
      <c r="AH155" s="10">
        <v>3</v>
      </c>
      <c r="AI155" s="10">
        <v>3</v>
      </c>
      <c r="AJ155" s="10">
        <v>3</v>
      </c>
      <c r="AK155" s="10"/>
      <c r="AL155" s="10"/>
      <c r="AM155" s="10">
        <v>3</v>
      </c>
      <c r="AN155" s="10">
        <v>3</v>
      </c>
      <c r="AO155" s="10">
        <v>3</v>
      </c>
      <c r="AP155" s="10">
        <v>3</v>
      </c>
      <c r="AQ155" s="10">
        <v>3</v>
      </c>
      <c r="AR155" s="10"/>
      <c r="AS155" s="10"/>
      <c r="AT155" s="13">
        <f t="shared" si="9"/>
        <v>57600</v>
      </c>
    </row>
    <row r="156" spans="2:46" s="8" customFormat="1" hidden="1" x14ac:dyDescent="0.25">
      <c r="B156" s="8" t="s">
        <v>20</v>
      </c>
      <c r="C156" s="8" t="s">
        <v>16</v>
      </c>
      <c r="D156" s="8" t="s">
        <v>26</v>
      </c>
      <c r="E156" s="22" t="s">
        <v>151</v>
      </c>
      <c r="F156" s="22" t="s">
        <v>150</v>
      </c>
      <c r="G156" s="9">
        <v>3200</v>
      </c>
      <c r="H156" s="9">
        <f t="shared" si="8"/>
        <v>1066.6666666666667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R156" s="10"/>
      <c r="AS156" s="10"/>
      <c r="AT156" s="13">
        <f t="shared" si="9"/>
        <v>0</v>
      </c>
    </row>
    <row r="157" spans="2:46" s="8" customFormat="1" x14ac:dyDescent="0.25">
      <c r="B157" s="8" t="s">
        <v>20</v>
      </c>
      <c r="C157" s="8" t="s">
        <v>16</v>
      </c>
      <c r="D157" s="8" t="s">
        <v>27</v>
      </c>
      <c r="E157" s="22" t="s">
        <v>230</v>
      </c>
      <c r="F157" s="22" t="s">
        <v>229</v>
      </c>
      <c r="G157" s="9">
        <v>2400</v>
      </c>
      <c r="H157" s="9">
        <f t="shared" ref="H157:H188" si="10">G157/3</f>
        <v>800</v>
      </c>
      <c r="I157" s="10"/>
      <c r="J157" s="10"/>
      <c r="K157" s="10">
        <v>3</v>
      </c>
      <c r="L157" s="10">
        <v>3</v>
      </c>
      <c r="M157" s="10">
        <v>3</v>
      </c>
      <c r="N157" s="10">
        <v>3</v>
      </c>
      <c r="O157" s="10">
        <v>3</v>
      </c>
      <c r="P157" s="10"/>
      <c r="Q157" s="10"/>
      <c r="R157" s="10">
        <v>3</v>
      </c>
      <c r="S157" s="10">
        <v>3</v>
      </c>
      <c r="T157" s="10">
        <v>3</v>
      </c>
      <c r="U157" s="10">
        <v>3</v>
      </c>
      <c r="V157" s="10">
        <v>3</v>
      </c>
      <c r="W157" s="10"/>
      <c r="X157" s="10"/>
      <c r="Y157" s="10">
        <v>3</v>
      </c>
      <c r="Z157" s="10">
        <v>3</v>
      </c>
      <c r="AA157" s="10">
        <v>3</v>
      </c>
      <c r="AB157" s="10">
        <v>3</v>
      </c>
      <c r="AC157" s="10">
        <v>3</v>
      </c>
      <c r="AD157" s="10"/>
      <c r="AE157" s="10"/>
      <c r="AF157" s="10">
        <v>3</v>
      </c>
      <c r="AG157" s="10">
        <v>3</v>
      </c>
      <c r="AH157" s="10">
        <v>3</v>
      </c>
      <c r="AI157" s="10">
        <v>3</v>
      </c>
      <c r="AJ157" s="10">
        <v>3</v>
      </c>
      <c r="AK157" s="10"/>
      <c r="AL157" s="10"/>
      <c r="AR157" s="10"/>
      <c r="AS157" s="10"/>
      <c r="AT157" s="13">
        <f t="shared" si="9"/>
        <v>48000</v>
      </c>
    </row>
    <row r="158" spans="2:46" s="8" customFormat="1" hidden="1" x14ac:dyDescent="0.25">
      <c r="B158" s="8" t="s">
        <v>20</v>
      </c>
      <c r="C158" s="8" t="s">
        <v>16</v>
      </c>
      <c r="D158" s="8" t="s">
        <v>27</v>
      </c>
      <c r="E158" s="22" t="s">
        <v>232</v>
      </c>
      <c r="F158" s="22" t="s">
        <v>231</v>
      </c>
      <c r="G158" s="9">
        <v>3240</v>
      </c>
      <c r="H158" s="9">
        <f t="shared" si="10"/>
        <v>1080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3">
        <f t="shared" si="9"/>
        <v>0</v>
      </c>
    </row>
    <row r="159" spans="2:46" s="8" customFormat="1" hidden="1" x14ac:dyDescent="0.25">
      <c r="B159" s="8" t="s">
        <v>20</v>
      </c>
      <c r="C159" s="8" t="s">
        <v>16</v>
      </c>
      <c r="D159" s="8" t="s">
        <v>27</v>
      </c>
      <c r="E159" s="22" t="s">
        <v>234</v>
      </c>
      <c r="F159" s="22" t="s">
        <v>233</v>
      </c>
      <c r="G159" s="9">
        <v>3240</v>
      </c>
      <c r="H159" s="9">
        <f t="shared" si="10"/>
        <v>1080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3">
        <f t="shared" si="9"/>
        <v>0</v>
      </c>
    </row>
    <row r="160" spans="2:46" s="8" customFormat="1" hidden="1" x14ac:dyDescent="0.25">
      <c r="B160" s="8" t="s">
        <v>20</v>
      </c>
      <c r="C160" s="8" t="s">
        <v>16</v>
      </c>
      <c r="D160" s="8" t="s">
        <v>27</v>
      </c>
      <c r="E160" s="22" t="s">
        <v>236</v>
      </c>
      <c r="F160" s="22" t="s">
        <v>235</v>
      </c>
      <c r="G160" s="9">
        <v>3240</v>
      </c>
      <c r="H160" s="9">
        <f t="shared" si="10"/>
        <v>1080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3">
        <f t="shared" si="9"/>
        <v>0</v>
      </c>
    </row>
    <row r="161" spans="2:46" s="8" customFormat="1" hidden="1" x14ac:dyDescent="0.25">
      <c r="B161" s="8" t="s">
        <v>20</v>
      </c>
      <c r="C161" s="8" t="s">
        <v>16</v>
      </c>
      <c r="D161" s="8" t="s">
        <v>27</v>
      </c>
      <c r="E161" s="22" t="s">
        <v>238</v>
      </c>
      <c r="F161" s="22" t="s">
        <v>237</v>
      </c>
      <c r="G161" s="9">
        <v>3240</v>
      </c>
      <c r="H161" s="9">
        <f t="shared" si="10"/>
        <v>1080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3">
        <f t="shared" si="9"/>
        <v>0</v>
      </c>
    </row>
    <row r="162" spans="2:46" s="8" customFormat="1" hidden="1" x14ac:dyDescent="0.25">
      <c r="B162" s="8" t="s">
        <v>20</v>
      </c>
      <c r="C162" s="8" t="s">
        <v>16</v>
      </c>
      <c r="D162" s="8" t="s">
        <v>27</v>
      </c>
      <c r="E162" s="22" t="s">
        <v>240</v>
      </c>
      <c r="F162" s="22" t="s">
        <v>239</v>
      </c>
      <c r="G162" s="9">
        <v>2760</v>
      </c>
      <c r="H162" s="9">
        <f t="shared" si="10"/>
        <v>920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3">
        <f t="shared" si="9"/>
        <v>0</v>
      </c>
    </row>
    <row r="163" spans="2:46" s="8" customFormat="1" hidden="1" x14ac:dyDescent="0.25">
      <c r="B163" s="8" t="s">
        <v>20</v>
      </c>
      <c r="C163" s="8" t="s">
        <v>16</v>
      </c>
      <c r="D163" s="8" t="s">
        <v>27</v>
      </c>
      <c r="E163" s="22" t="s">
        <v>242</v>
      </c>
      <c r="F163" s="22" t="s">
        <v>241</v>
      </c>
      <c r="G163" s="9">
        <v>3240</v>
      </c>
      <c r="H163" s="9">
        <f t="shared" si="10"/>
        <v>1080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3">
        <f t="shared" si="9"/>
        <v>0</v>
      </c>
    </row>
    <row r="164" spans="2:46" s="8" customFormat="1" hidden="1" x14ac:dyDescent="0.25">
      <c r="B164" s="8" t="s">
        <v>20</v>
      </c>
      <c r="C164" s="8" t="s">
        <v>16</v>
      </c>
      <c r="D164" s="8" t="s">
        <v>27</v>
      </c>
      <c r="E164" s="22" t="s">
        <v>244</v>
      </c>
      <c r="F164" s="22" t="s">
        <v>243</v>
      </c>
      <c r="G164" s="9">
        <v>3240</v>
      </c>
      <c r="H164" s="9">
        <f t="shared" si="10"/>
        <v>1080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3">
        <f t="shared" si="9"/>
        <v>0</v>
      </c>
    </row>
    <row r="165" spans="2:46" s="8" customFormat="1" hidden="1" x14ac:dyDescent="0.25">
      <c r="B165" s="8" t="s">
        <v>20</v>
      </c>
      <c r="C165" s="8" t="s">
        <v>16</v>
      </c>
      <c r="D165" s="8" t="s">
        <v>27</v>
      </c>
      <c r="E165" s="22" t="s">
        <v>246</v>
      </c>
      <c r="F165" s="22" t="s">
        <v>245</v>
      </c>
      <c r="G165" s="9">
        <v>3240</v>
      </c>
      <c r="H165" s="9">
        <f t="shared" si="10"/>
        <v>1080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3">
        <f t="shared" si="9"/>
        <v>0</v>
      </c>
    </row>
    <row r="166" spans="2:46" s="8" customFormat="1" hidden="1" x14ac:dyDescent="0.25">
      <c r="B166" s="8" t="s">
        <v>20</v>
      </c>
      <c r="C166" s="8" t="s">
        <v>16</v>
      </c>
      <c r="D166" s="8" t="s">
        <v>27</v>
      </c>
      <c r="E166" s="22" t="s">
        <v>249</v>
      </c>
      <c r="F166" s="22" t="s">
        <v>248</v>
      </c>
      <c r="G166" s="9">
        <v>2760</v>
      </c>
      <c r="H166" s="9">
        <f t="shared" si="10"/>
        <v>920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3">
        <f t="shared" si="9"/>
        <v>0</v>
      </c>
    </row>
    <row r="167" spans="2:46" s="8" customFormat="1" hidden="1" x14ac:dyDescent="0.25">
      <c r="B167" s="8" t="s">
        <v>20</v>
      </c>
      <c r="C167" s="8" t="s">
        <v>16</v>
      </c>
      <c r="D167" s="8" t="s">
        <v>27</v>
      </c>
      <c r="E167" s="22" t="s">
        <v>251</v>
      </c>
      <c r="F167" s="22" t="s">
        <v>250</v>
      </c>
      <c r="G167" s="9">
        <v>3240</v>
      </c>
      <c r="H167" s="9">
        <f t="shared" si="10"/>
        <v>1080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3">
        <f t="shared" si="9"/>
        <v>0</v>
      </c>
    </row>
    <row r="168" spans="2:46" s="8" customFormat="1" hidden="1" x14ac:dyDescent="0.25">
      <c r="B168" s="8" t="s">
        <v>20</v>
      </c>
      <c r="C168" s="8" t="s">
        <v>16</v>
      </c>
      <c r="D168" s="8" t="s">
        <v>27</v>
      </c>
      <c r="E168" s="22" t="s">
        <v>253</v>
      </c>
      <c r="F168" s="22" t="s">
        <v>252</v>
      </c>
      <c r="G168" s="9">
        <v>3240</v>
      </c>
      <c r="H168" s="9">
        <f t="shared" si="10"/>
        <v>1080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3">
        <f t="shared" ref="AT168:AT199" si="11">SUM(I168:AS168)*H168</f>
        <v>0</v>
      </c>
    </row>
    <row r="169" spans="2:46" s="8" customFormat="1" hidden="1" x14ac:dyDescent="0.25">
      <c r="B169" s="8" t="s">
        <v>20</v>
      </c>
      <c r="C169" s="8" t="s">
        <v>16</v>
      </c>
      <c r="D169" s="8" t="s">
        <v>27</v>
      </c>
      <c r="E169" s="22" t="s">
        <v>247</v>
      </c>
      <c r="F169" s="22" t="s">
        <v>254</v>
      </c>
      <c r="G169" s="9">
        <v>3240</v>
      </c>
      <c r="H169" s="9">
        <f t="shared" si="10"/>
        <v>1080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3">
        <f t="shared" si="11"/>
        <v>0</v>
      </c>
    </row>
    <row r="170" spans="2:46" s="8" customFormat="1" hidden="1" x14ac:dyDescent="0.25">
      <c r="B170" s="8" t="s">
        <v>20</v>
      </c>
      <c r="C170" s="8" t="s">
        <v>16</v>
      </c>
      <c r="D170" s="8" t="s">
        <v>27</v>
      </c>
      <c r="E170" s="22" t="s">
        <v>256</v>
      </c>
      <c r="F170" s="22" t="s">
        <v>255</v>
      </c>
      <c r="G170" s="9">
        <v>3240</v>
      </c>
      <c r="H170" s="9">
        <f t="shared" si="10"/>
        <v>1080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3">
        <f t="shared" si="11"/>
        <v>0</v>
      </c>
    </row>
    <row r="171" spans="2:46" s="8" customFormat="1" x14ac:dyDescent="0.25">
      <c r="B171" s="8" t="s">
        <v>20</v>
      </c>
      <c r="C171" s="8" t="s">
        <v>16</v>
      </c>
      <c r="D171" s="16" t="s">
        <v>27</v>
      </c>
      <c r="E171" s="25" t="s">
        <v>258</v>
      </c>
      <c r="F171" s="25" t="s">
        <v>257</v>
      </c>
      <c r="G171" s="17">
        <v>3240</v>
      </c>
      <c r="H171" s="17">
        <f t="shared" si="10"/>
        <v>1080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>
        <v>3</v>
      </c>
      <c r="AN171" s="10">
        <v>3</v>
      </c>
      <c r="AO171" s="10">
        <v>3</v>
      </c>
      <c r="AP171" s="10">
        <v>3</v>
      </c>
      <c r="AQ171" s="10">
        <v>3</v>
      </c>
      <c r="AR171" s="10"/>
      <c r="AS171" s="10"/>
      <c r="AT171" s="13">
        <f t="shared" si="11"/>
        <v>16200</v>
      </c>
    </row>
    <row r="172" spans="2:46" s="8" customFormat="1" x14ac:dyDescent="0.25">
      <c r="B172" s="8" t="s">
        <v>20</v>
      </c>
      <c r="C172" s="8" t="s">
        <v>16</v>
      </c>
      <c r="D172" s="8" t="s">
        <v>28</v>
      </c>
      <c r="E172" s="22" t="s">
        <v>260</v>
      </c>
      <c r="F172" s="22" t="s">
        <v>259</v>
      </c>
      <c r="G172" s="9">
        <v>5760</v>
      </c>
      <c r="H172" s="9">
        <f t="shared" si="10"/>
        <v>1920</v>
      </c>
      <c r="I172" s="10"/>
      <c r="J172" s="10"/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/>
      <c r="Q172" s="10"/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/>
      <c r="X172" s="10"/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/>
      <c r="AE172" s="10"/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/>
      <c r="AL172" s="10"/>
      <c r="AM172" s="10">
        <v>1</v>
      </c>
      <c r="AN172" s="10">
        <v>1</v>
      </c>
      <c r="AO172" s="10">
        <v>1</v>
      </c>
      <c r="AP172" s="10">
        <v>1</v>
      </c>
      <c r="AQ172" s="10">
        <v>1</v>
      </c>
      <c r="AR172" s="10"/>
      <c r="AS172" s="10"/>
      <c r="AT172" s="13">
        <f t="shared" si="11"/>
        <v>48000</v>
      </c>
    </row>
    <row r="173" spans="2:46" s="8" customFormat="1" x14ac:dyDescent="0.25">
      <c r="B173" s="8" t="s">
        <v>20</v>
      </c>
      <c r="C173" s="8" t="s">
        <v>16</v>
      </c>
      <c r="D173" s="8" t="s">
        <v>29</v>
      </c>
      <c r="E173" s="22" t="s">
        <v>262</v>
      </c>
      <c r="F173" s="22" t="s">
        <v>261</v>
      </c>
      <c r="G173" s="9">
        <v>6000</v>
      </c>
      <c r="H173" s="9">
        <f t="shared" si="10"/>
        <v>2000</v>
      </c>
      <c r="I173" s="10"/>
      <c r="J173" s="10"/>
      <c r="K173" s="10">
        <v>1</v>
      </c>
      <c r="L173" s="10">
        <v>1</v>
      </c>
      <c r="M173" s="10">
        <v>1</v>
      </c>
      <c r="N173" s="10">
        <v>1</v>
      </c>
      <c r="O173" s="10">
        <v>1</v>
      </c>
      <c r="P173" s="10"/>
      <c r="Q173" s="10"/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/>
      <c r="X173" s="10"/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/>
      <c r="AE173" s="10"/>
      <c r="AF173" s="10">
        <v>1</v>
      </c>
      <c r="AG173" s="10">
        <v>1</v>
      </c>
      <c r="AH173" s="10">
        <v>1</v>
      </c>
      <c r="AI173" s="10">
        <v>1</v>
      </c>
      <c r="AJ173" s="10">
        <v>1</v>
      </c>
      <c r="AK173" s="10"/>
      <c r="AL173" s="10"/>
      <c r="AM173" s="10">
        <v>1</v>
      </c>
      <c r="AN173" s="10">
        <v>1</v>
      </c>
      <c r="AO173" s="10">
        <v>1</v>
      </c>
      <c r="AP173" s="10">
        <v>1</v>
      </c>
      <c r="AQ173" s="10">
        <v>1</v>
      </c>
      <c r="AR173" s="10"/>
      <c r="AS173" s="10"/>
      <c r="AT173" s="13">
        <f t="shared" si="11"/>
        <v>50000</v>
      </c>
    </row>
    <row r="174" spans="2:46" s="8" customFormat="1" x14ac:dyDescent="0.25">
      <c r="B174" s="8" t="s">
        <v>20</v>
      </c>
      <c r="C174" s="8" t="s">
        <v>16</v>
      </c>
      <c r="D174" s="8" t="s">
        <v>30</v>
      </c>
      <c r="E174" s="22" t="s">
        <v>264</v>
      </c>
      <c r="F174" s="22" t="s">
        <v>263</v>
      </c>
      <c r="G174" s="9">
        <v>6000</v>
      </c>
      <c r="H174" s="9">
        <f t="shared" si="10"/>
        <v>2000</v>
      </c>
      <c r="I174" s="10"/>
      <c r="J174" s="10"/>
      <c r="K174" s="10">
        <v>2</v>
      </c>
      <c r="L174" s="10">
        <v>2</v>
      </c>
      <c r="M174" s="10">
        <v>2</v>
      </c>
      <c r="N174" s="10">
        <v>2</v>
      </c>
      <c r="O174" s="10">
        <v>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2</v>
      </c>
      <c r="Z174" s="10">
        <v>2</v>
      </c>
      <c r="AA174" s="10">
        <v>2</v>
      </c>
      <c r="AB174" s="10">
        <v>2</v>
      </c>
      <c r="AC174" s="10">
        <v>2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>
        <v>2</v>
      </c>
      <c r="AN174" s="10">
        <v>2</v>
      </c>
      <c r="AO174" s="10">
        <v>2</v>
      </c>
      <c r="AP174" s="10">
        <v>2</v>
      </c>
      <c r="AQ174" s="10">
        <v>2</v>
      </c>
      <c r="AR174" s="10"/>
      <c r="AS174" s="10"/>
      <c r="AT174" s="13">
        <f t="shared" si="11"/>
        <v>60000</v>
      </c>
    </row>
    <row r="175" spans="2:46" s="8" customFormat="1" x14ac:dyDescent="0.25">
      <c r="B175" s="8" t="s">
        <v>20</v>
      </c>
      <c r="C175" s="8" t="s">
        <v>16</v>
      </c>
      <c r="D175" s="8" t="s">
        <v>30</v>
      </c>
      <c r="E175" s="22" t="s">
        <v>266</v>
      </c>
      <c r="F175" s="22" t="s">
        <v>265</v>
      </c>
      <c r="G175" s="9">
        <v>6300</v>
      </c>
      <c r="H175" s="9">
        <f t="shared" si="10"/>
        <v>2100</v>
      </c>
      <c r="I175" s="10"/>
      <c r="J175" s="10"/>
      <c r="K175" s="10"/>
      <c r="L175" s="10"/>
      <c r="R175" s="10">
        <v>2</v>
      </c>
      <c r="S175" s="10">
        <v>2</v>
      </c>
      <c r="T175" s="10">
        <v>2</v>
      </c>
      <c r="U175" s="10">
        <v>2</v>
      </c>
      <c r="V175" s="10">
        <v>2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>
        <v>2</v>
      </c>
      <c r="AG175" s="10">
        <v>2</v>
      </c>
      <c r="AH175" s="10">
        <v>2</v>
      </c>
      <c r="AI175" s="10">
        <v>2</v>
      </c>
      <c r="AJ175" s="10">
        <v>2</v>
      </c>
      <c r="AT175" s="13">
        <f t="shared" si="11"/>
        <v>42000</v>
      </c>
    </row>
    <row r="176" spans="2:46" s="8" customFormat="1" x14ac:dyDescent="0.25">
      <c r="B176" s="8" t="s">
        <v>20</v>
      </c>
      <c r="C176" s="8" t="s">
        <v>16</v>
      </c>
      <c r="D176" s="8" t="s">
        <v>31</v>
      </c>
      <c r="E176" s="22" t="s">
        <v>268</v>
      </c>
      <c r="F176" s="22" t="s">
        <v>267</v>
      </c>
      <c r="G176" s="9">
        <v>600</v>
      </c>
      <c r="H176" s="9">
        <f t="shared" si="10"/>
        <v>200</v>
      </c>
      <c r="I176" s="10"/>
      <c r="J176" s="10"/>
      <c r="K176" s="10">
        <v>2</v>
      </c>
      <c r="L176" s="10">
        <v>2</v>
      </c>
      <c r="M176" s="10">
        <v>2</v>
      </c>
      <c r="N176" s="10">
        <v>2</v>
      </c>
      <c r="O176" s="10">
        <v>2</v>
      </c>
      <c r="P176" s="10"/>
      <c r="Q176" s="10"/>
      <c r="R176" s="10">
        <v>2</v>
      </c>
      <c r="S176" s="10">
        <v>2</v>
      </c>
      <c r="T176" s="10">
        <v>2</v>
      </c>
      <c r="U176" s="10">
        <v>2</v>
      </c>
      <c r="V176" s="10">
        <v>2</v>
      </c>
      <c r="W176" s="10"/>
      <c r="X176" s="10"/>
      <c r="Y176" s="10">
        <v>2</v>
      </c>
      <c r="Z176" s="10">
        <v>2</v>
      </c>
      <c r="AA176" s="10">
        <v>2</v>
      </c>
      <c r="AB176" s="10">
        <v>2</v>
      </c>
      <c r="AC176" s="10">
        <v>2</v>
      </c>
      <c r="AD176" s="10"/>
      <c r="AE176" s="10"/>
      <c r="AF176" s="10">
        <v>2</v>
      </c>
      <c r="AG176" s="10">
        <v>2</v>
      </c>
      <c r="AH176" s="10">
        <v>2</v>
      </c>
      <c r="AI176" s="10">
        <v>2</v>
      </c>
      <c r="AJ176" s="10">
        <v>2</v>
      </c>
      <c r="AK176" s="10"/>
      <c r="AL176" s="10"/>
      <c r="AM176" s="10">
        <v>2</v>
      </c>
      <c r="AN176" s="10">
        <v>2</v>
      </c>
      <c r="AO176" s="10">
        <v>2</v>
      </c>
      <c r="AP176" s="10">
        <v>2</v>
      </c>
      <c r="AQ176" s="10">
        <v>2</v>
      </c>
      <c r="AR176" s="10"/>
      <c r="AS176" s="10"/>
      <c r="AT176" s="13">
        <f t="shared" si="11"/>
        <v>10000</v>
      </c>
    </row>
    <row r="177" spans="2:46" s="8" customFormat="1" hidden="1" x14ac:dyDescent="0.25">
      <c r="B177" s="8" t="s">
        <v>20</v>
      </c>
      <c r="C177" s="8" t="s">
        <v>16</v>
      </c>
      <c r="D177" s="8" t="s">
        <v>30</v>
      </c>
      <c r="E177" s="22" t="s">
        <v>270</v>
      </c>
      <c r="F177" s="22" t="s">
        <v>269</v>
      </c>
      <c r="G177" s="9">
        <v>1300</v>
      </c>
      <c r="H177" s="9">
        <f t="shared" si="10"/>
        <v>433.33333333333331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3">
        <f t="shared" si="11"/>
        <v>0</v>
      </c>
    </row>
    <row r="178" spans="2:46" s="8" customFormat="1" ht="14.25" hidden="1" customHeight="1" x14ac:dyDescent="0.25">
      <c r="B178" s="8" t="s">
        <v>20</v>
      </c>
      <c r="C178" s="8" t="s">
        <v>16</v>
      </c>
      <c r="D178" s="8" t="s">
        <v>30</v>
      </c>
      <c r="E178" s="22" t="s">
        <v>272</v>
      </c>
      <c r="F178" s="22" t="s">
        <v>271</v>
      </c>
      <c r="G178" s="9">
        <v>800</v>
      </c>
      <c r="H178" s="9">
        <f t="shared" si="10"/>
        <v>266.66666666666669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3">
        <f t="shared" si="11"/>
        <v>0</v>
      </c>
    </row>
    <row r="179" spans="2:46" s="8" customFormat="1" x14ac:dyDescent="0.25">
      <c r="B179" s="8" t="s">
        <v>20</v>
      </c>
      <c r="C179" s="8" t="s">
        <v>16</v>
      </c>
      <c r="D179" s="8" t="s">
        <v>39</v>
      </c>
      <c r="E179" s="22" t="s">
        <v>274</v>
      </c>
      <c r="F179" s="22" t="s">
        <v>273</v>
      </c>
      <c r="G179" s="9">
        <v>440</v>
      </c>
      <c r="H179" s="9">
        <v>400</v>
      </c>
      <c r="I179" s="11"/>
      <c r="J179" s="11"/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/>
      <c r="Q179" s="11"/>
      <c r="R179" s="11">
        <v>1</v>
      </c>
      <c r="S179" s="11">
        <v>1</v>
      </c>
      <c r="T179" s="11">
        <v>1</v>
      </c>
      <c r="U179" s="11"/>
      <c r="V179" s="11"/>
      <c r="W179" s="11"/>
      <c r="X179" s="11"/>
      <c r="Y179" s="11">
        <v>1</v>
      </c>
      <c r="Z179" s="11">
        <v>1</v>
      </c>
      <c r="AA179" s="11">
        <v>1</v>
      </c>
      <c r="AB179" s="11"/>
      <c r="AC179" s="11"/>
      <c r="AD179" s="11"/>
      <c r="AE179" s="11"/>
      <c r="AF179" s="11">
        <v>1</v>
      </c>
      <c r="AG179" s="11">
        <v>1</v>
      </c>
      <c r="AH179" s="11">
        <v>1</v>
      </c>
      <c r="AI179" s="11"/>
      <c r="AJ179" s="11"/>
      <c r="AK179" s="11"/>
      <c r="AL179" s="11"/>
      <c r="AM179" s="11">
        <v>1</v>
      </c>
      <c r="AN179" s="11">
        <v>1</v>
      </c>
      <c r="AO179" s="11">
        <v>1</v>
      </c>
      <c r="AP179" s="11">
        <v>1</v>
      </c>
      <c r="AQ179" s="11"/>
      <c r="AR179" s="11"/>
      <c r="AS179" s="11"/>
      <c r="AT179" s="13">
        <f t="shared" si="11"/>
        <v>7200</v>
      </c>
    </row>
    <row r="180" spans="2:46" s="8" customFormat="1" x14ac:dyDescent="0.25">
      <c r="B180" s="8" t="s">
        <v>20</v>
      </c>
      <c r="C180" s="8" t="s">
        <v>16</v>
      </c>
      <c r="D180" s="8" t="s">
        <v>39</v>
      </c>
      <c r="E180" s="22" t="s">
        <v>276</v>
      </c>
      <c r="F180" s="22" t="s">
        <v>275</v>
      </c>
      <c r="G180" s="9">
        <v>200</v>
      </c>
      <c r="H180" s="9">
        <v>500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1</v>
      </c>
      <c r="V180" s="11">
        <v>1</v>
      </c>
      <c r="W180" s="11"/>
      <c r="X180" s="11"/>
      <c r="Y180" s="11"/>
      <c r="Z180" s="11"/>
      <c r="AA180" s="11"/>
      <c r="AB180" s="11">
        <v>1</v>
      </c>
      <c r="AC180" s="11">
        <v>1</v>
      </c>
      <c r="AD180" s="11"/>
      <c r="AE180" s="11"/>
      <c r="AF180" s="11"/>
      <c r="AG180" s="11"/>
      <c r="AH180" s="11"/>
      <c r="AI180" s="11">
        <v>1</v>
      </c>
      <c r="AJ180" s="11">
        <v>1</v>
      </c>
      <c r="AK180" s="11"/>
      <c r="AL180" s="11"/>
      <c r="AM180" s="11"/>
      <c r="AN180" s="11"/>
      <c r="AO180" s="11"/>
      <c r="AP180" s="11"/>
      <c r="AQ180" s="11">
        <v>1</v>
      </c>
      <c r="AR180" s="11"/>
      <c r="AT180" s="13">
        <f t="shared" si="11"/>
        <v>3500</v>
      </c>
    </row>
    <row r="181" spans="2:46" s="8" customFormat="1" x14ac:dyDescent="0.25">
      <c r="E181" s="22"/>
      <c r="F181" s="22"/>
      <c r="G181" s="9"/>
      <c r="H181" s="9">
        <v>1000</v>
      </c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>
        <v>2</v>
      </c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3">
        <f t="shared" si="11"/>
        <v>4000</v>
      </c>
    </row>
    <row r="182" spans="2:46" s="8" customFormat="1" hidden="1" x14ac:dyDescent="0.25">
      <c r="B182" s="8" t="s">
        <v>32</v>
      </c>
      <c r="C182" s="8" t="s">
        <v>34</v>
      </c>
      <c r="D182" s="8" t="s">
        <v>35</v>
      </c>
      <c r="E182" s="22" t="s">
        <v>278</v>
      </c>
      <c r="F182" s="22" t="s">
        <v>277</v>
      </c>
      <c r="G182" s="9">
        <v>2200</v>
      </c>
      <c r="H182" s="9">
        <f t="shared" ref="H182:H190" si="12">G182/3</f>
        <v>733.33333333333337</v>
      </c>
      <c r="R182" s="10">
        <v>1</v>
      </c>
      <c r="S182" s="10">
        <v>1</v>
      </c>
      <c r="T182" s="10">
        <v>1</v>
      </c>
      <c r="U182" s="10">
        <v>1</v>
      </c>
      <c r="V182" s="10">
        <v>1</v>
      </c>
      <c r="W182" s="10"/>
      <c r="X182" s="10"/>
      <c r="Y182" s="10">
        <v>2</v>
      </c>
      <c r="Z182" s="10">
        <v>2</v>
      </c>
      <c r="AA182" s="10">
        <v>2</v>
      </c>
      <c r="AB182" s="10">
        <v>2</v>
      </c>
      <c r="AC182" s="10">
        <v>2</v>
      </c>
      <c r="AD182" s="10"/>
      <c r="AE182" s="10"/>
      <c r="AF182" s="10">
        <v>3</v>
      </c>
      <c r="AG182" s="10">
        <v>3</v>
      </c>
      <c r="AH182" s="10">
        <v>3</v>
      </c>
      <c r="AI182" s="10">
        <v>3</v>
      </c>
      <c r="AJ182" s="10">
        <v>3</v>
      </c>
      <c r="AK182" s="10"/>
      <c r="AL182" s="10"/>
      <c r="AM182" s="10">
        <v>3</v>
      </c>
      <c r="AN182" s="10">
        <v>3</v>
      </c>
      <c r="AO182" s="10">
        <v>3</v>
      </c>
      <c r="AP182" s="10">
        <v>3</v>
      </c>
      <c r="AQ182" s="10">
        <v>3</v>
      </c>
      <c r="AT182" s="13">
        <f t="shared" si="11"/>
        <v>33000</v>
      </c>
    </row>
    <row r="183" spans="2:46" s="8" customFormat="1" hidden="1" x14ac:dyDescent="0.25">
      <c r="B183" s="8" t="s">
        <v>32</v>
      </c>
      <c r="C183" s="8" t="s">
        <v>12</v>
      </c>
      <c r="D183" s="8" t="s">
        <v>33</v>
      </c>
      <c r="E183" s="22" t="s">
        <v>169</v>
      </c>
      <c r="F183" s="22" t="s">
        <v>168</v>
      </c>
      <c r="G183" s="9">
        <v>5600</v>
      </c>
      <c r="H183" s="9">
        <f t="shared" si="12"/>
        <v>1866.6666666666667</v>
      </c>
      <c r="Y183" s="10"/>
      <c r="Z183" s="10"/>
      <c r="AA183" s="10"/>
      <c r="AB183" s="10"/>
      <c r="AC183" s="10"/>
      <c r="AF183" s="10">
        <v>3</v>
      </c>
      <c r="AG183" s="10">
        <v>3</v>
      </c>
      <c r="AH183" s="10">
        <v>3</v>
      </c>
      <c r="AI183" s="10">
        <v>3</v>
      </c>
      <c r="AJ183" s="10">
        <v>3</v>
      </c>
      <c r="AM183" s="10">
        <v>3</v>
      </c>
      <c r="AN183" s="10">
        <v>3</v>
      </c>
      <c r="AO183" s="10">
        <v>3</v>
      </c>
      <c r="AP183" s="10">
        <v>3</v>
      </c>
      <c r="AQ183" s="10">
        <v>3</v>
      </c>
      <c r="AT183" s="13">
        <f t="shared" si="11"/>
        <v>56000</v>
      </c>
    </row>
    <row r="184" spans="2:46" s="8" customFormat="1" hidden="1" x14ac:dyDescent="0.25">
      <c r="B184" s="8" t="s">
        <v>32</v>
      </c>
      <c r="C184" s="8" t="s">
        <v>12</v>
      </c>
      <c r="D184" s="8" t="s">
        <v>33</v>
      </c>
      <c r="E184" s="22" t="s">
        <v>171</v>
      </c>
      <c r="F184" s="22" t="s">
        <v>170</v>
      </c>
      <c r="G184" s="9">
        <v>5600</v>
      </c>
      <c r="H184" s="9">
        <f t="shared" si="12"/>
        <v>1866.6666666666667</v>
      </c>
      <c r="AT184" s="13">
        <f t="shared" si="11"/>
        <v>0</v>
      </c>
    </row>
    <row r="185" spans="2:46" s="8" customFormat="1" hidden="1" x14ac:dyDescent="0.25">
      <c r="B185" s="8" t="s">
        <v>32</v>
      </c>
      <c r="C185" s="8" t="s">
        <v>12</v>
      </c>
      <c r="D185" s="8" t="s">
        <v>33</v>
      </c>
      <c r="E185" s="22" t="s">
        <v>173</v>
      </c>
      <c r="F185" s="22" t="s">
        <v>172</v>
      </c>
      <c r="G185" s="9">
        <v>5600</v>
      </c>
      <c r="H185" s="9">
        <f t="shared" si="12"/>
        <v>1866.6666666666667</v>
      </c>
      <c r="AT185" s="13">
        <f t="shared" si="11"/>
        <v>0</v>
      </c>
    </row>
    <row r="186" spans="2:46" s="8" customFormat="1" hidden="1" x14ac:dyDescent="0.25">
      <c r="B186" s="8" t="s">
        <v>32</v>
      </c>
      <c r="C186" s="8" t="s">
        <v>12</v>
      </c>
      <c r="D186" s="8" t="s">
        <v>33</v>
      </c>
      <c r="E186" s="22" t="s">
        <v>281</v>
      </c>
      <c r="F186" s="22" t="s">
        <v>282</v>
      </c>
      <c r="G186" s="9">
        <v>4000</v>
      </c>
      <c r="H186" s="9">
        <f t="shared" si="12"/>
        <v>1333.3333333333333</v>
      </c>
      <c r="I186" s="10"/>
      <c r="J186" s="10"/>
      <c r="K186" s="10">
        <v>3</v>
      </c>
      <c r="L186" s="10">
        <v>3</v>
      </c>
      <c r="M186" s="10">
        <v>3</v>
      </c>
      <c r="N186" s="10">
        <v>3</v>
      </c>
      <c r="O186" s="10">
        <v>3</v>
      </c>
      <c r="P186" s="10"/>
      <c r="Q186" s="10"/>
      <c r="R186" s="10">
        <v>3</v>
      </c>
      <c r="S186" s="10">
        <v>3</v>
      </c>
      <c r="T186" s="10">
        <v>3</v>
      </c>
      <c r="U186" s="10">
        <v>3</v>
      </c>
      <c r="V186" s="10">
        <v>3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3">
        <f t="shared" si="11"/>
        <v>40000</v>
      </c>
    </row>
    <row r="187" spans="2:46" hidden="1" x14ac:dyDescent="0.25">
      <c r="B187" s="8" t="s">
        <v>32</v>
      </c>
      <c r="C187" s="8" t="s">
        <v>12</v>
      </c>
      <c r="D187" s="16" t="s">
        <v>33</v>
      </c>
      <c r="E187" s="25"/>
      <c r="F187" s="25"/>
      <c r="G187" s="17">
        <v>5300</v>
      </c>
      <c r="H187" s="17">
        <f t="shared" si="12"/>
        <v>1766.6666666666667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>
        <v>3</v>
      </c>
      <c r="Z187" s="10">
        <v>3</v>
      </c>
      <c r="AA187" s="10">
        <v>3</v>
      </c>
      <c r="AB187" s="10">
        <v>3</v>
      </c>
      <c r="AC187" s="10">
        <v>3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3">
        <f t="shared" si="11"/>
        <v>26500</v>
      </c>
    </row>
    <row r="188" spans="2:46" hidden="1" x14ac:dyDescent="0.25">
      <c r="B188" s="8" t="s">
        <v>32</v>
      </c>
      <c r="C188" s="8" t="s">
        <v>44</v>
      </c>
      <c r="D188" s="8" t="s">
        <v>45</v>
      </c>
      <c r="E188" s="22" t="s">
        <v>283</v>
      </c>
      <c r="F188" s="21" t="s">
        <v>284</v>
      </c>
      <c r="G188" s="3">
        <v>3000</v>
      </c>
      <c r="H188" s="3">
        <f t="shared" si="12"/>
        <v>1000</v>
      </c>
      <c r="I188" s="10">
        <f>I123</f>
        <v>0</v>
      </c>
      <c r="J188" s="10">
        <f t="shared" ref="J188:AS188" si="13">J123</f>
        <v>0</v>
      </c>
      <c r="K188" s="10">
        <f t="shared" si="13"/>
        <v>0</v>
      </c>
      <c r="L188" s="10">
        <f t="shared" si="13"/>
        <v>0</v>
      </c>
      <c r="M188" s="10">
        <f t="shared" si="13"/>
        <v>0</v>
      </c>
      <c r="N188" s="10">
        <f t="shared" si="13"/>
        <v>0</v>
      </c>
      <c r="O188" s="10">
        <f t="shared" si="13"/>
        <v>0</v>
      </c>
      <c r="P188" s="10">
        <f t="shared" si="13"/>
        <v>0</v>
      </c>
      <c r="Q188" s="10">
        <f t="shared" si="13"/>
        <v>0</v>
      </c>
      <c r="R188" s="10">
        <f t="shared" si="13"/>
        <v>0</v>
      </c>
      <c r="S188" s="10">
        <f t="shared" si="13"/>
        <v>0</v>
      </c>
      <c r="T188" s="10">
        <f t="shared" si="13"/>
        <v>0</v>
      </c>
      <c r="U188" s="10">
        <f t="shared" si="13"/>
        <v>0</v>
      </c>
      <c r="V188" s="10">
        <f t="shared" si="13"/>
        <v>0</v>
      </c>
      <c r="W188" s="10">
        <f t="shared" si="13"/>
        <v>0</v>
      </c>
      <c r="X188" s="10">
        <f t="shared" si="13"/>
        <v>0</v>
      </c>
      <c r="Y188" s="10">
        <f t="shared" si="13"/>
        <v>0</v>
      </c>
      <c r="Z188" s="10">
        <f t="shared" si="13"/>
        <v>0</v>
      </c>
      <c r="AA188" s="10">
        <f t="shared" si="13"/>
        <v>0</v>
      </c>
      <c r="AB188" s="10">
        <f t="shared" si="13"/>
        <v>0</v>
      </c>
      <c r="AC188" s="10">
        <f t="shared" si="13"/>
        <v>0</v>
      </c>
      <c r="AD188" s="10">
        <f t="shared" si="13"/>
        <v>0</v>
      </c>
      <c r="AE188" s="10">
        <f t="shared" si="13"/>
        <v>0</v>
      </c>
      <c r="AF188" s="10">
        <f t="shared" si="13"/>
        <v>0</v>
      </c>
      <c r="AG188" s="10">
        <f t="shared" si="13"/>
        <v>0</v>
      </c>
      <c r="AH188" s="10">
        <f t="shared" si="13"/>
        <v>0</v>
      </c>
      <c r="AI188" s="10">
        <f t="shared" si="13"/>
        <v>0</v>
      </c>
      <c r="AJ188" s="10">
        <f t="shared" si="13"/>
        <v>0</v>
      </c>
      <c r="AK188" s="10">
        <f t="shared" si="13"/>
        <v>0</v>
      </c>
      <c r="AL188" s="10">
        <f t="shared" si="13"/>
        <v>0</v>
      </c>
      <c r="AM188" s="10">
        <f t="shared" si="13"/>
        <v>0</v>
      </c>
      <c r="AN188" s="10">
        <f t="shared" si="13"/>
        <v>0</v>
      </c>
      <c r="AO188" s="10">
        <f t="shared" si="13"/>
        <v>0</v>
      </c>
      <c r="AP188" s="10">
        <f t="shared" si="13"/>
        <v>0</v>
      </c>
      <c r="AQ188" s="10">
        <f t="shared" si="13"/>
        <v>0</v>
      </c>
      <c r="AR188" s="10">
        <f t="shared" si="13"/>
        <v>0</v>
      </c>
      <c r="AS188" s="10">
        <f t="shared" si="13"/>
        <v>0</v>
      </c>
      <c r="AT188" s="13">
        <f t="shared" si="11"/>
        <v>0</v>
      </c>
    </row>
    <row r="189" spans="2:46" hidden="1" x14ac:dyDescent="0.25">
      <c r="B189" s="8" t="s">
        <v>32</v>
      </c>
      <c r="C189" s="8" t="s">
        <v>44</v>
      </c>
      <c r="D189" s="8" t="s">
        <v>45</v>
      </c>
      <c r="E189" s="22" t="s">
        <v>285</v>
      </c>
      <c r="F189" s="22" t="s">
        <v>286</v>
      </c>
      <c r="G189" s="3">
        <v>3000</v>
      </c>
      <c r="H189" s="3">
        <f t="shared" si="12"/>
        <v>1000</v>
      </c>
      <c r="I189" s="10">
        <f t="shared" ref="I189:AS189" si="14">I124+I125+I121</f>
        <v>0</v>
      </c>
      <c r="J189" s="10">
        <f t="shared" si="14"/>
        <v>0</v>
      </c>
      <c r="K189" s="10">
        <f t="shared" si="14"/>
        <v>0</v>
      </c>
      <c r="L189" s="10">
        <f t="shared" si="14"/>
        <v>3</v>
      </c>
      <c r="M189" s="10">
        <f t="shared" si="14"/>
        <v>3</v>
      </c>
      <c r="N189" s="10">
        <f t="shared" si="14"/>
        <v>3</v>
      </c>
      <c r="O189" s="10">
        <f t="shared" si="14"/>
        <v>3</v>
      </c>
      <c r="P189" s="10">
        <f t="shared" si="14"/>
        <v>0</v>
      </c>
      <c r="Q189" s="10">
        <f t="shared" si="14"/>
        <v>0</v>
      </c>
      <c r="R189" s="10">
        <f t="shared" si="14"/>
        <v>3</v>
      </c>
      <c r="S189" s="10">
        <f t="shared" si="14"/>
        <v>3</v>
      </c>
      <c r="T189" s="10">
        <f t="shared" si="14"/>
        <v>3</v>
      </c>
      <c r="U189" s="10">
        <f t="shared" si="14"/>
        <v>3</v>
      </c>
      <c r="V189" s="10">
        <f t="shared" si="14"/>
        <v>3</v>
      </c>
      <c r="W189" s="10">
        <f t="shared" si="14"/>
        <v>0</v>
      </c>
      <c r="X189" s="10">
        <f t="shared" si="14"/>
        <v>0</v>
      </c>
      <c r="Y189" s="10">
        <f t="shared" si="14"/>
        <v>3</v>
      </c>
      <c r="Z189" s="10">
        <f t="shared" si="14"/>
        <v>3</v>
      </c>
      <c r="AA189" s="10">
        <f t="shared" si="14"/>
        <v>3</v>
      </c>
      <c r="AB189" s="10">
        <f t="shared" si="14"/>
        <v>3</v>
      </c>
      <c r="AC189" s="10">
        <f t="shared" si="14"/>
        <v>3</v>
      </c>
      <c r="AD189" s="10">
        <f t="shared" si="14"/>
        <v>0</v>
      </c>
      <c r="AE189" s="10">
        <f t="shared" si="14"/>
        <v>0</v>
      </c>
      <c r="AF189" s="10">
        <f t="shared" si="14"/>
        <v>0</v>
      </c>
      <c r="AG189" s="10">
        <f t="shared" si="14"/>
        <v>0</v>
      </c>
      <c r="AH189" s="10">
        <f t="shared" si="14"/>
        <v>0</v>
      </c>
      <c r="AI189" s="10">
        <f t="shared" si="14"/>
        <v>0</v>
      </c>
      <c r="AJ189" s="10">
        <f t="shared" si="14"/>
        <v>0</v>
      </c>
      <c r="AK189" s="10">
        <f t="shared" si="14"/>
        <v>0</v>
      </c>
      <c r="AL189" s="10">
        <f t="shared" si="14"/>
        <v>0</v>
      </c>
      <c r="AM189" s="10">
        <f t="shared" si="14"/>
        <v>0</v>
      </c>
      <c r="AN189" s="10">
        <f t="shared" si="14"/>
        <v>0</v>
      </c>
      <c r="AO189" s="10">
        <f t="shared" si="14"/>
        <v>0</v>
      </c>
      <c r="AP189" s="10">
        <f t="shared" si="14"/>
        <v>0</v>
      </c>
      <c r="AQ189" s="10">
        <f t="shared" si="14"/>
        <v>0</v>
      </c>
      <c r="AR189" s="10">
        <f t="shared" si="14"/>
        <v>0</v>
      </c>
      <c r="AS189" s="10">
        <f t="shared" si="14"/>
        <v>0</v>
      </c>
      <c r="AT189" s="13">
        <f t="shared" si="11"/>
        <v>42000</v>
      </c>
    </row>
    <row r="190" spans="2:46" hidden="1" x14ac:dyDescent="0.25">
      <c r="B190" s="8" t="s">
        <v>32</v>
      </c>
      <c r="C190" s="8" t="s">
        <v>44</v>
      </c>
      <c r="D190" s="8" t="s">
        <v>45</v>
      </c>
      <c r="E190" s="22" t="s">
        <v>287</v>
      </c>
      <c r="F190" s="21" t="s">
        <v>288</v>
      </c>
      <c r="G190" s="3">
        <v>3000</v>
      </c>
      <c r="H190" s="3">
        <f t="shared" si="12"/>
        <v>1000</v>
      </c>
      <c r="AT190" s="13">
        <f t="shared" si="11"/>
        <v>0</v>
      </c>
    </row>
    <row r="191" spans="2:46" hidden="1" x14ac:dyDescent="0.25">
      <c r="B191" s="8" t="s">
        <v>32</v>
      </c>
      <c r="C191" s="8" t="s">
        <v>16</v>
      </c>
      <c r="D191" s="16" t="s">
        <v>46</v>
      </c>
      <c r="E191" s="25" t="s">
        <v>289</v>
      </c>
      <c r="F191" s="25" t="s">
        <v>290</v>
      </c>
      <c r="G191" s="16">
        <v>350</v>
      </c>
      <c r="H191" s="16">
        <v>350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/>
      <c r="X191" s="10"/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/>
      <c r="AE191" s="10"/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/>
      <c r="AL191" s="10"/>
      <c r="AM191" s="10">
        <v>1</v>
      </c>
      <c r="AN191" s="10">
        <v>1</v>
      </c>
      <c r="AO191" s="10">
        <v>1</v>
      </c>
      <c r="AP191" s="10">
        <v>1</v>
      </c>
      <c r="AQ191" s="10">
        <v>1</v>
      </c>
      <c r="AR191" s="10"/>
      <c r="AS191" s="10"/>
      <c r="AT191" s="13">
        <f t="shared" si="11"/>
        <v>7000</v>
      </c>
    </row>
    <row r="192" spans="2:46" x14ac:dyDescent="0.25">
      <c r="B192" s="8"/>
    </row>
  </sheetData>
  <autoFilter ref="B7:AT191" xr:uid="{A40B87E4-7C5A-421D-AB7B-C68D03E4CD55}">
    <filterColumn colId="0">
      <filters>
        <filter val="SOBCO 2"/>
      </filters>
    </filterColumn>
    <filterColumn colId="44">
      <filters>
        <filter val="10 000"/>
        <filter val="109 600"/>
        <filter val="115 800"/>
        <filter val="12 027"/>
        <filter val="120 000"/>
        <filter val="16 200"/>
        <filter val="164 400"/>
        <filter val="166 800"/>
        <filter val="168 000"/>
        <filter val="17 733"/>
        <filter val="18 000"/>
        <filter val="22 800"/>
        <filter val="26 500"/>
        <filter val="28 800"/>
        <filter val="3 500"/>
        <filter val="33 000"/>
        <filter val="35 467"/>
        <filter val="4 000"/>
        <filter val="4 560"/>
        <filter val="40 000"/>
        <filter val="40 200"/>
        <filter val="42 000"/>
        <filter val="43 733"/>
        <filter val="48 000"/>
        <filter val="5 760"/>
        <filter val="50 000"/>
        <filter val="54 720"/>
        <filter val="56 000"/>
        <filter val="57 600"/>
        <filter val="6 840"/>
        <filter val="60 000"/>
        <filter val="60 280"/>
        <filter val="7 000"/>
        <filter val="7 200"/>
        <filter val="8 747"/>
        <filter val="8 896"/>
        <filter val="80 400"/>
        <filter val="80 640"/>
        <filter val="86 640"/>
        <filter val="9 840"/>
      </filters>
    </filterColumn>
  </autoFilter>
  <mergeCells count="2">
    <mergeCell ref="I5:P5"/>
    <mergeCell ref="Q5:AS5"/>
  </mergeCells>
  <conditionalFormatting sqref="M82:AS82 I126:J126 I27:L27 I175:L175 I105:J105 I123:J123 I124:AS125 I33:AJ33 AR33:AS33 I50:AS81 I49:AE49 AK49:AS49 I34:AS48 I83:AS100 I179:AR181 I8:AS26 I113:AS122 I106:Q112 AS106:AS112 I102:Q104 AS102:AS104 I101:X101 AD101:AS101 I176:AS179 I182:AS186 I156:AE156 I157:AL157 AR154:AS157 I158:AS174 I28:AS32 R102:AR112 I127:AS152 I155:AQ155 I154:J154 P154:AQ154 I153:AQ153">
    <cfRule type="containsText" dxfId="26" priority="37" operator="containsText" text="1">
      <formula>NOT(ISERROR(SEARCH("1",I8)))</formula>
    </cfRule>
    <cfRule type="containsText" dxfId="25" priority="38" operator="containsText" text="2">
      <formula>NOT(ISERROR(SEARCH("2",I8)))</formula>
    </cfRule>
    <cfRule type="containsText" dxfId="24" priority="39" operator="containsText" text="3">
      <formula>NOT(ISERROR(SEARCH("3",I8)))</formula>
    </cfRule>
  </conditionalFormatting>
  <conditionalFormatting sqref="I181:AS181">
    <cfRule type="containsText" dxfId="23" priority="34" operator="containsText" text="1">
      <formula>NOT(ISERROR(SEARCH("1",I181)))</formula>
    </cfRule>
    <cfRule type="containsText" dxfId="22" priority="35" operator="containsText" text="2">
      <formula>NOT(ISERROR(SEARCH("2",I181)))</formula>
    </cfRule>
    <cfRule type="containsText" dxfId="21" priority="36" operator="containsText" text="3">
      <formula>NOT(ISERROR(SEARCH("3",I181)))</formula>
    </cfRule>
  </conditionalFormatting>
  <conditionalFormatting sqref="K126:AP126">
    <cfRule type="containsText" dxfId="20" priority="31" operator="containsText" text="1">
      <formula>NOT(ISERROR(SEARCH("1",K126)))</formula>
    </cfRule>
    <cfRule type="containsText" dxfId="19" priority="32" operator="containsText" text="2">
      <formula>NOT(ISERROR(SEARCH("2",K126)))</formula>
    </cfRule>
    <cfRule type="containsText" dxfId="18" priority="33" operator="containsText" text="3">
      <formula>NOT(ISERROR(SEARCH("3",K126)))</formula>
    </cfRule>
  </conditionalFormatting>
  <conditionalFormatting sqref="Y101:AC101">
    <cfRule type="containsText" dxfId="17" priority="25" operator="containsText" text="1">
      <formula>NOT(ISERROR(SEARCH("1",Y101)))</formula>
    </cfRule>
    <cfRule type="containsText" dxfId="16" priority="26" operator="containsText" text="2">
      <formula>NOT(ISERROR(SEARCH("2",Y101)))</formula>
    </cfRule>
    <cfRule type="containsText" dxfId="15" priority="27" operator="containsText" text="3">
      <formula>NOT(ISERROR(SEARCH("3",Y101)))</formula>
    </cfRule>
  </conditionalFormatting>
  <conditionalFormatting sqref="R175:AJ175">
    <cfRule type="containsText" dxfId="14" priority="19" operator="containsText" text="1">
      <formula>NOT(ISERROR(SEARCH("1",R175)))</formula>
    </cfRule>
    <cfRule type="containsText" dxfId="13" priority="20" operator="containsText" text="2">
      <formula>NOT(ISERROR(SEARCH("2",R175)))</formula>
    </cfRule>
    <cfRule type="containsText" dxfId="12" priority="21" operator="containsText" text="3">
      <formula>NOT(ISERROR(SEARCH("3",R175)))</formula>
    </cfRule>
  </conditionalFormatting>
  <conditionalFormatting sqref="I187:AS187">
    <cfRule type="containsText" dxfId="11" priority="16" operator="containsText" text="1">
      <formula>NOT(ISERROR(SEARCH("1",I187)))</formula>
    </cfRule>
    <cfRule type="containsText" dxfId="10" priority="17" operator="containsText" text="2">
      <formula>NOT(ISERROR(SEARCH("2",I187)))</formula>
    </cfRule>
    <cfRule type="containsText" dxfId="9" priority="18" operator="containsText" text="3">
      <formula>NOT(ISERROR(SEARCH("3",I187)))</formula>
    </cfRule>
  </conditionalFormatting>
  <conditionalFormatting sqref="I189:AS189">
    <cfRule type="containsText" dxfId="8" priority="4" operator="containsText" text="1">
      <formula>NOT(ISERROR(SEARCH("1",I189)))</formula>
    </cfRule>
    <cfRule type="containsText" dxfId="7" priority="5" operator="containsText" text="2">
      <formula>NOT(ISERROR(SEARCH("2",I189)))</formula>
    </cfRule>
    <cfRule type="containsText" dxfId="6" priority="6" operator="containsText" text="3">
      <formula>NOT(ISERROR(SEARCH("3",I189)))</formula>
    </cfRule>
  </conditionalFormatting>
  <conditionalFormatting sqref="I191:AS191">
    <cfRule type="containsText" dxfId="5" priority="1" operator="containsText" text="1">
      <formula>NOT(ISERROR(SEARCH("1",I191)))</formula>
    </cfRule>
    <cfRule type="containsText" dxfId="4" priority="2" operator="containsText" text="2">
      <formula>NOT(ISERROR(SEARCH("2",I191)))</formula>
    </cfRule>
    <cfRule type="containsText" dxfId="3" priority="3" operator="containsText" text="3">
      <formula>NOT(ISERROR(SEARCH("3",I191)))</formula>
    </cfRule>
  </conditionalFormatting>
  <conditionalFormatting sqref="I188:AS188">
    <cfRule type="containsText" dxfId="2" priority="7" operator="containsText" text="1">
      <formula>NOT(ISERROR(SEARCH("1",I188)))</formula>
    </cfRule>
    <cfRule type="containsText" dxfId="1" priority="8" operator="containsText" text="2">
      <formula>NOT(ISERROR(SEARCH("2",I188)))</formula>
    </cfRule>
    <cfRule type="containsText" dxfId="0" priority="9" operator="containsText" text="3">
      <formula>NOT(ISERROR(SEARCH("3",I188)))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D176464-5BC3-4723-814F-3B499B709A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2019-11-25T13:49:28Z</cp:lastPrinted>
  <dcterms:created xsi:type="dcterms:W3CDTF">2015-06-05T18:19:34Z</dcterms:created>
  <dcterms:modified xsi:type="dcterms:W3CDTF">2020-01-23T12:39:53Z</dcterms:modified>
</cp:coreProperties>
</file>