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.adel\AppData\Local\Microsoft\Windows\INetCache\Content.Outlook\KYWG7YKT\"/>
    </mc:Choice>
  </mc:AlternateContent>
  <xr:revisionPtr revIDLastSave="0" documentId="13_ncr:1_{1C4A386E-C291-4609-AA30-F6F138D87DE5}" xr6:coauthVersionLast="45" xr6:coauthVersionMax="45" xr10:uidLastSave="{00000000-0000-0000-0000-000000000000}"/>
  <bookViews>
    <workbookView xWindow="30" yWindow="300" windowWidth="28770" windowHeight="15300" activeTab="2" xr2:uid="{00000000-000D-0000-FFFF-FFFF00000000}"/>
  </bookViews>
  <sheets>
    <sheet name="PLAN SEMAINE 5" sheetId="3" r:id="rId1"/>
    <sheet name="PLAN SEMAINE 6" sheetId="4" r:id="rId2"/>
    <sheet name="PLAN SEMAINE 7" sheetId="5" r:id="rId3"/>
  </sheets>
  <externalReferences>
    <externalReference r:id="rId4"/>
    <externalReference r:id="rId5"/>
  </externalReferences>
  <definedNames>
    <definedName name="_xlnm._FilterDatabase" localSheetId="0" hidden="1">'PLAN SEMAINE 5'!$B$7:$AT$191</definedName>
    <definedName name="_xlnm._FilterDatabase" localSheetId="1" hidden="1">'PLAN SEMAINE 6'!$B$8:$AL$195</definedName>
    <definedName name="_xlnm._FilterDatabase" localSheetId="2" hidden="1">'PLAN SEMAINE 7'!$B$8:$AD$201</definedName>
    <definedName name="BDD">[1]BDD!$A$1:$E$80</definedName>
    <definedName name="qm">[2]stock!$L$2:$M$100</definedName>
    <definedName name="SECT">[1]BDD!$T$1:$V$36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5" i="5" l="1"/>
  <c r="AD96" i="5"/>
  <c r="AD97" i="5"/>
  <c r="AD98" i="5"/>
  <c r="AD99" i="5"/>
  <c r="AD100" i="5"/>
  <c r="AD101" i="5"/>
  <c r="AD102" i="5"/>
  <c r="AD103" i="5"/>
  <c r="AD104" i="5"/>
  <c r="AD170" i="5" l="1"/>
  <c r="AD168" i="5"/>
  <c r="AD93" i="5" l="1"/>
  <c r="AD94" i="5"/>
  <c r="AD201" i="5"/>
  <c r="AD200" i="5"/>
  <c r="AD199" i="5"/>
  <c r="AD198" i="5"/>
  <c r="AD197" i="5"/>
  <c r="AD196" i="5"/>
  <c r="AD195" i="5"/>
  <c r="AD194" i="5"/>
  <c r="AD193" i="5"/>
  <c r="AD192" i="5"/>
  <c r="AD191" i="5"/>
  <c r="AD190" i="5"/>
  <c r="AD189" i="5"/>
  <c r="AD188" i="5"/>
  <c r="AD187" i="5"/>
  <c r="AD186" i="5"/>
  <c r="AD185" i="5"/>
  <c r="AD184" i="5"/>
  <c r="AD183" i="5"/>
  <c r="AD182" i="5"/>
  <c r="AD181" i="5"/>
  <c r="AD180" i="5"/>
  <c r="AD179" i="5"/>
  <c r="AD178" i="5"/>
  <c r="AD177" i="5"/>
  <c r="AD176" i="5"/>
  <c r="AD175" i="5"/>
  <c r="AD174" i="5"/>
  <c r="AD173" i="5"/>
  <c r="AD172" i="5"/>
  <c r="AD171" i="5"/>
  <c r="AD169" i="5"/>
  <c r="AD167" i="5"/>
  <c r="AD166" i="5"/>
  <c r="AD165" i="5"/>
  <c r="AD164" i="5"/>
  <c r="AD163" i="5"/>
  <c r="AD162" i="5"/>
  <c r="AD161" i="5"/>
  <c r="AD160" i="5"/>
  <c r="AD159" i="5"/>
  <c r="AD158" i="5"/>
  <c r="AD157" i="5"/>
  <c r="AD156" i="5"/>
  <c r="AD155" i="5"/>
  <c r="AD154" i="5"/>
  <c r="AD153" i="5"/>
  <c r="AD152" i="5"/>
  <c r="AD151" i="5"/>
  <c r="AD150" i="5"/>
  <c r="AD149" i="5"/>
  <c r="AD148" i="5"/>
  <c r="AD147" i="5"/>
  <c r="AD146" i="5"/>
  <c r="AD145" i="5"/>
  <c r="AD144" i="5"/>
  <c r="AD143" i="5"/>
  <c r="AD142" i="5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L27" i="4" l="1"/>
  <c r="AL28" i="4"/>
  <c r="AL29" i="4"/>
  <c r="AL30" i="4"/>
  <c r="AL31" i="4"/>
  <c r="AL32" i="4"/>
  <c r="AL33" i="4"/>
  <c r="AL34" i="4"/>
  <c r="AL35" i="4"/>
  <c r="AL36" i="4"/>
  <c r="AL37" i="4"/>
  <c r="H192" i="4"/>
  <c r="H193" i="4"/>
  <c r="AL195" i="4"/>
  <c r="AL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I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I192" i="4"/>
  <c r="AL191" i="4"/>
  <c r="AL190" i="4"/>
  <c r="AL189" i="4"/>
  <c r="AL188" i="4"/>
  <c r="AL187" i="4"/>
  <c r="AL186" i="4"/>
  <c r="AL185" i="4"/>
  <c r="AL184" i="4"/>
  <c r="AL183" i="4"/>
  <c r="AL182" i="4"/>
  <c r="AL181" i="4"/>
  <c r="AL180" i="4"/>
  <c r="AL179" i="4"/>
  <c r="AL178" i="4"/>
  <c r="AL177" i="4"/>
  <c r="AL176" i="4"/>
  <c r="AL175" i="4"/>
  <c r="AL174" i="4"/>
  <c r="AL173" i="4"/>
  <c r="AL172" i="4"/>
  <c r="AL171" i="4"/>
  <c r="AL170" i="4"/>
  <c r="AL169" i="4"/>
  <c r="AL168" i="4"/>
  <c r="AL167" i="4"/>
  <c r="AL166" i="4"/>
  <c r="AL165" i="4"/>
  <c r="AL164" i="4"/>
  <c r="AL163" i="4"/>
  <c r="AL162" i="4"/>
  <c r="AL161" i="4"/>
  <c r="AL160" i="4"/>
  <c r="AL159" i="4"/>
  <c r="AL158" i="4"/>
  <c r="AL157" i="4"/>
  <c r="AL156" i="4"/>
  <c r="AL155" i="4"/>
  <c r="AL154" i="4"/>
  <c r="AL153" i="4"/>
  <c r="AL152" i="4"/>
  <c r="AL151" i="4"/>
  <c r="AL150" i="4"/>
  <c r="AL149" i="4"/>
  <c r="AL148" i="4"/>
  <c r="AL147" i="4"/>
  <c r="AL146" i="4"/>
  <c r="AL145" i="4"/>
  <c r="AL144" i="4"/>
  <c r="AL143" i="4"/>
  <c r="AL142" i="4"/>
  <c r="AL141" i="4"/>
  <c r="AL140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23" i="4"/>
  <c r="AL122" i="4"/>
  <c r="AL121" i="4"/>
  <c r="AL120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193" i="4" l="1"/>
  <c r="AL192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9" i="3"/>
  <c r="G10" i="3"/>
  <c r="G8" i="3"/>
  <c r="AT191" i="3" l="1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I189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90" i="3"/>
  <c r="AT187" i="3"/>
  <c r="AT188" i="3" l="1"/>
  <c r="AT189" i="3"/>
  <c r="AT120" i="3"/>
  <c r="AT155" i="3"/>
  <c r="AT122" i="3"/>
  <c r="AT44" i="3" l="1"/>
  <c r="AT45" i="3"/>
  <c r="AT46" i="3"/>
  <c r="AT47" i="3"/>
  <c r="AT48" i="3"/>
  <c r="AT124" i="3"/>
  <c r="AT179" i="3"/>
  <c r="AT180" i="3"/>
  <c r="AT181" i="3"/>
  <c r="AT12" i="3"/>
  <c r="AT123" i="3"/>
  <c r="AT154" i="3" l="1"/>
  <c r="AT11" i="3" l="1"/>
  <c r="AT9" i="3" l="1"/>
  <c r="AT10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1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83" i="3"/>
  <c r="AT184" i="3"/>
  <c r="AT185" i="3"/>
  <c r="AT186" i="3"/>
  <c r="AT182" i="3"/>
  <c r="AT8" i="3"/>
</calcChain>
</file>

<file path=xl/sharedStrings.xml><?xml version="1.0" encoding="utf-8"?>
<sst xmlns="http://schemas.openxmlformats.org/spreadsheetml/2006/main" count="2947" uniqueCount="302">
  <si>
    <t>V</t>
  </si>
  <si>
    <t>S</t>
  </si>
  <si>
    <t>D</t>
  </si>
  <si>
    <t>L</t>
  </si>
  <si>
    <t>M</t>
  </si>
  <si>
    <t>J</t>
  </si>
  <si>
    <t>Usine</t>
  </si>
  <si>
    <t>Famille</t>
  </si>
  <si>
    <t>Ligne</t>
  </si>
  <si>
    <t xml:space="preserve">Total </t>
  </si>
  <si>
    <t>SOBCO 1</t>
  </si>
  <si>
    <t xml:space="preserve">Biscuit </t>
  </si>
  <si>
    <t>HAAS</t>
  </si>
  <si>
    <t>LASER</t>
  </si>
  <si>
    <t>PEK</t>
  </si>
  <si>
    <t>Végécao</t>
  </si>
  <si>
    <t>YASA 400</t>
  </si>
  <si>
    <t>YASA 600</t>
  </si>
  <si>
    <t>BOEHNKE 600</t>
  </si>
  <si>
    <t>SOBCO 2</t>
  </si>
  <si>
    <t>COMAS</t>
  </si>
  <si>
    <t xml:space="preserve">GORRERI </t>
  </si>
  <si>
    <t xml:space="preserve">IMAFORNI </t>
  </si>
  <si>
    <t> BOEHNKE 800 2</t>
  </si>
  <si>
    <t> BOEHNKE 800 3</t>
  </si>
  <si>
    <t> BOEHNKE 800 4</t>
  </si>
  <si>
    <t xml:space="preserve">AASTED ONE SHOT </t>
  </si>
  <si>
    <t>TARTINER DD33</t>
  </si>
  <si>
    <t>TARTINER DD44</t>
  </si>
  <si>
    <t>TARTINER KULP</t>
  </si>
  <si>
    <t>TARTINER TUBE</t>
  </si>
  <si>
    <t xml:space="preserve">HAMMADI </t>
  </si>
  <si>
    <t xml:space="preserve">GENOISE </t>
  </si>
  <si>
    <t>Gaufrette</t>
  </si>
  <si>
    <t>CORALE</t>
  </si>
  <si>
    <t>Porduction Groupe</t>
  </si>
  <si>
    <t>BOEHNKE 800 1</t>
  </si>
  <si>
    <t>BOEHNKE 800 2</t>
  </si>
  <si>
    <t>TARTINER</t>
  </si>
  <si>
    <t xml:space="preserve">a planier </t>
  </si>
  <si>
    <t>nouveau Produit</t>
  </si>
  <si>
    <t>FERME</t>
  </si>
  <si>
    <t>PLANIFIER</t>
  </si>
  <si>
    <t>Inclusion</t>
  </si>
  <si>
    <t>CESELSAN</t>
  </si>
  <si>
    <t>AKAYGAM</t>
  </si>
  <si>
    <t>Test Suiss Roll</t>
  </si>
  <si>
    <t>Code PF</t>
  </si>
  <si>
    <t>PRODUIT FINI</t>
  </si>
  <si>
    <t>MAXON BIS NOIR CHOCO 4x24 38g</t>
  </si>
  <si>
    <t>FBS160048</t>
  </si>
  <si>
    <t>PFBS160050</t>
  </si>
  <si>
    <t>MAXON BIS NOIR FRAISE 4x24 38g</t>
  </si>
  <si>
    <t>PFBS160052</t>
  </si>
  <si>
    <t>MAXON BIS NOIR VANIL 4x24 38g</t>
  </si>
  <si>
    <t>PFBS1600210</t>
  </si>
  <si>
    <t>MAXON BIS VANI FAMILY CHOCO 12x10</t>
  </si>
  <si>
    <t>PFBS1600116</t>
  </si>
  <si>
    <t>MAXON BIS NOIR FAMILY CHOCO 12x10</t>
  </si>
  <si>
    <t>MAXON BIS NOIR FAMILY FRAISE 12x10</t>
  </si>
  <si>
    <t>PFBS1600117</t>
  </si>
  <si>
    <t>MAXON BIS NOIR FAMILY VANILLE 12x10</t>
  </si>
  <si>
    <t>PFBS1600118</t>
  </si>
  <si>
    <t>PFBS1600120</t>
  </si>
  <si>
    <t>MAXON BIS NOIR FRAISE 6x24 55g Export</t>
  </si>
  <si>
    <t>MAXON BIS NOIR VANIL 6x24 55g Export</t>
  </si>
  <si>
    <t>PFBS160055</t>
  </si>
  <si>
    <t>MAXON BIS NOIR CHOCO 6x24 55g Export</t>
  </si>
  <si>
    <t>PFBS1600119</t>
  </si>
  <si>
    <t>PFBS1600168</t>
  </si>
  <si>
    <t>MAXON BIS NOIR FRAISE x8 Boite</t>
  </si>
  <si>
    <t>MAXON BIS NOIR CHOCO x8 Boite</t>
  </si>
  <si>
    <t>PFBS1600166</t>
  </si>
  <si>
    <t>MAXON BIS NOIR VANIL x8 Boite</t>
  </si>
  <si>
    <t>PFBS1600167</t>
  </si>
  <si>
    <t>MAXON BIS NOIR FRAISE 10x24</t>
  </si>
  <si>
    <t>PFBS1600172</t>
  </si>
  <si>
    <t>MAXON BIS NOIR VANILLE 10x24</t>
  </si>
  <si>
    <t>MAXON BIS NOIR CHOCO 10x24</t>
  </si>
  <si>
    <t>PFBS1600170</t>
  </si>
  <si>
    <t>PFBS1600171</t>
  </si>
  <si>
    <t>PFBS1600207</t>
  </si>
  <si>
    <t>KRIMALI VAN F. CHO 65g x24 Pcs</t>
  </si>
  <si>
    <t>KRIMALI CACAO F. CHO 65g x24 Pcs</t>
  </si>
  <si>
    <t>PFBS1600231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</si>
  <si>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</si>
  <si>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</si>
  <si>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</si>
  <si>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</si>
  <si>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</si>
  <si>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</si>
  <si>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</si>
  <si>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</si>
  <si>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DREAM FRAISE 165g x20 Pcs</t>
  </si>
  <si>
    <t>PFBS160026</t>
  </si>
  <si>
    <t>DREAM VANILLE 165g x20 Pcs</t>
  </si>
  <si>
    <t>PFBS160028</t>
  </si>
  <si>
    <t>MAXON BISCUIT XL X15</t>
  </si>
  <si>
    <t>PFBS1600114</t>
  </si>
  <si>
    <t>MAXON BISCUIT MEDIUM</t>
  </si>
  <si>
    <t>PFBS1600115</t>
  </si>
  <si>
    <t>MAXON MINI TAB. LAIT 30g</t>
  </si>
  <si>
    <t>PFTV1000143</t>
  </si>
  <si>
    <t>MAXON MINI TAB. NOIR 30g</t>
  </si>
  <si>
    <t>PFTV1000144</t>
  </si>
  <si>
    <t>MAXON MINI TAB. DRAGEE 30g</t>
  </si>
  <si>
    <t>PFTV1000142</t>
  </si>
  <si>
    <t>DONDY BARRE NOISETTE</t>
  </si>
  <si>
    <t>PFVB110020</t>
  </si>
  <si>
    <t>DONDY BARRE FRAISE</t>
  </si>
  <si>
    <t>PFVB110018</t>
  </si>
  <si>
    <t>DONDY BARRE NOIX DE COCO</t>
  </si>
  <si>
    <t>PFVB110021</t>
  </si>
  <si>
    <t>DONDY BARRE AMANDE</t>
  </si>
  <si>
    <t>PFVB110017</t>
  </si>
  <si>
    <t>DONDY BARRE FRAMBOISE</t>
  </si>
  <si>
    <t>PFVB110019</t>
  </si>
  <si>
    <t>MAXON BARRE FOURRE NOISETTE 18g</t>
  </si>
  <si>
    <t>PFVB110044</t>
  </si>
  <si>
    <t>MAXON BARRE FOURRE FRAISE 18g</t>
  </si>
  <si>
    <t>PFVB110042</t>
  </si>
  <si>
    <t>MAXON BARRE FOURRE AU LAIT 18g</t>
  </si>
  <si>
    <t>PFVB110041</t>
  </si>
  <si>
    <t>MAXON BARRE FOURRE AMANDE 18g</t>
  </si>
  <si>
    <t>PFVB110039</t>
  </si>
  <si>
    <t>MAXON BARRE FOURRE NOIR 18g</t>
  </si>
  <si>
    <t>PFVB110043</t>
  </si>
  <si>
    <t>MAXON BARRE FOURRE ORANGE 18g</t>
  </si>
  <si>
    <t>PFVB110045</t>
  </si>
  <si>
    <t>MAXON TAB. NOIR 100g x36 Pcs</t>
  </si>
  <si>
    <t>PFTV100080</t>
  </si>
  <si>
    <t>MAXON TAB. LAIT 100g x36 Pcs</t>
  </si>
  <si>
    <t>PFTV100073</t>
  </si>
  <si>
    <t>MAXON TAB. NOISETTE 100g x36 Pcs</t>
  </si>
  <si>
    <t>PFTV100079</t>
  </si>
  <si>
    <t>MAXON TAB. FRAISE 100g x36 Pcs</t>
  </si>
  <si>
    <t>PFTV100077</t>
  </si>
  <si>
    <t>MAXON TAB. AMANDE 100g x36 Pcs</t>
  </si>
  <si>
    <t>PFTV100076</t>
  </si>
  <si>
    <t>MAXON TAB. NOIR NOIR 100g x36 Pcs</t>
  </si>
  <si>
    <t>PFTV100081</t>
  </si>
  <si>
    <t>MAXON TAB. CARAMEL 100g x36 Pcs</t>
  </si>
  <si>
    <t>PFTV100075</t>
  </si>
  <si>
    <t>MAXON MINI TAB. F. CARAMEL 40g</t>
  </si>
  <si>
    <t>PFTV1000181</t>
  </si>
  <si>
    <t>MAXON MINI TAB. F. FRAISE 40g</t>
  </si>
  <si>
    <t>PFTV1000182</t>
  </si>
  <si>
    <t>MAXON MINI TAB. F.NOISETTE 40g</t>
  </si>
  <si>
    <t>PFTV1000183</t>
  </si>
  <si>
    <t>CARAMEL BARRE</t>
  </si>
  <si>
    <t>PFVB110009</t>
  </si>
  <si>
    <t>MAXON BARRE FOURRE CARAMEL 18g</t>
  </si>
  <si>
    <t>PFVB110040</t>
  </si>
  <si>
    <t>JELLY BAR FRAISE 18g</t>
  </si>
  <si>
    <t>PFVB1100147</t>
  </si>
  <si>
    <t>JELLY BAR POMME 18g</t>
  </si>
  <si>
    <t>PFVB1100149</t>
  </si>
  <si>
    <t>JELLY BAR FRAMBOISE 18g</t>
  </si>
  <si>
    <t>PFVB1100148</t>
  </si>
  <si>
    <t>KOOL MINI 24x4</t>
  </si>
  <si>
    <t>PFBS180030</t>
  </si>
  <si>
    <t>KOOL x6</t>
  </si>
  <si>
    <t>PFBS180031</t>
  </si>
  <si>
    <t>KOOL x8</t>
  </si>
  <si>
    <t>PFBS180032</t>
  </si>
  <si>
    <t>KOOL FAMILY PACK 12x10</t>
  </si>
  <si>
    <t>PFBS1800112</t>
  </si>
  <si>
    <t>MON GOUTER CHOCOLAT x10 Pcs</t>
  </si>
  <si>
    <t>PFGN190092</t>
  </si>
  <si>
    <t>MON GOUTER FRAISE x10 Pcs</t>
  </si>
  <si>
    <t>PFGN190093</t>
  </si>
  <si>
    <t>MON GOUTER VANILLE x10 Pcs</t>
  </si>
  <si>
    <t>PFGN190094</t>
  </si>
  <si>
    <t>TRANCHITO CHOCOLAT 12x10 Pcs</t>
  </si>
  <si>
    <t>PFGN190109</t>
  </si>
  <si>
    <t>TRANCHITO FRAISE 12x10 Pcs</t>
  </si>
  <si>
    <t>PFGN1900122</t>
  </si>
  <si>
    <t>TRANCHITO ABRICOT 12x10 Pcs</t>
  </si>
  <si>
    <t>PFGN1900121</t>
  </si>
  <si>
    <t>PICOLO BIS RONDELLE 12x220g</t>
  </si>
  <si>
    <t>PFBS1700123</t>
  </si>
  <si>
    <t>PICOLO BIS PAPILION 12x220g</t>
  </si>
  <si>
    <t>PFBS1700125</t>
  </si>
  <si>
    <t>PICOLO BIS GALETTE 12x220g</t>
  </si>
  <si>
    <t>PFBS1700124</t>
  </si>
  <si>
    <t>PFTV100037</t>
  </si>
  <si>
    <t>MAXON A CUISINER AU LAIT 250g x20 Psc</t>
  </si>
  <si>
    <t>PFTV100110</t>
  </si>
  <si>
    <t>MAXON A CUISINER NOIR 250g x20 Psc</t>
  </si>
  <si>
    <t>PFTV100111</t>
  </si>
  <si>
    <t>MAXON A CUISINER NOIR 500g x20 Psc</t>
  </si>
  <si>
    <t>PFTV100038</t>
  </si>
  <si>
    <t>MAXON A CUISINER AU LAIT 500g x20 Psc</t>
  </si>
  <si>
    <t>MAXON MINI COOKIES F. CHOCO X4</t>
  </si>
  <si>
    <t>PFBS1800219</t>
  </si>
  <si>
    <t>MAXON MINI COOKIES CACAO F. CHOCO X4</t>
  </si>
  <si>
    <t>PFBS1800222</t>
  </si>
  <si>
    <t>MAXON MINI COOKIES F. ARACHIDE X4</t>
  </si>
  <si>
    <t>MAXON MINI COOKIES F. SESAME X4</t>
  </si>
  <si>
    <t>PFBS1800220</t>
  </si>
  <si>
    <t>MAXON MINI COOKIES F. CHOCO X8</t>
  </si>
  <si>
    <t>PFBS1800224</t>
  </si>
  <si>
    <t>MAXON MINI COOKIES CACAO F. CHOCO X8</t>
  </si>
  <si>
    <t>PFBS1800223</t>
  </si>
  <si>
    <t>MAXON MINI COOKIES F. ARACHIDE X8</t>
  </si>
  <si>
    <t>PFBS1800226</t>
  </si>
  <si>
    <t>MAXON MINI COOKIES F. SESAME X8</t>
  </si>
  <si>
    <t>PFBS1800225</t>
  </si>
  <si>
    <t>MAXON COOKIE CHOCO SAC 220g</t>
  </si>
  <si>
    <t>PFBS1800137</t>
  </si>
  <si>
    <t>MAXON COOKIE NOIR CHOCO SAC 220g</t>
  </si>
  <si>
    <t>PFBS1800141</t>
  </si>
  <si>
    <t>MAXON COOKIE ARACHIDE SAC 220g</t>
  </si>
  <si>
    <t>PFBS1800129</t>
  </si>
  <si>
    <t>MAXON COOKIE SESAME SAC 220g</t>
  </si>
  <si>
    <t>PFBS1800133</t>
  </si>
  <si>
    <t>KOOL SAC 220g x12 Pcs</t>
  </si>
  <si>
    <t>PFBS1800113</t>
  </si>
  <si>
    <t>MAXON TAB. ARACHIDE CREME 100GX36 Pcs</t>
  </si>
  <si>
    <t>PFTV1000209</t>
  </si>
  <si>
    <t>MAXON TAB. SMARTIES 100Gr X36 Pcs</t>
  </si>
  <si>
    <t>PFTV1000214</t>
  </si>
  <si>
    <t>MAXON TAB. AMANDE 150g 72 pcs</t>
  </si>
  <si>
    <t>PFTV100074</t>
  </si>
  <si>
    <t>MAXON TAB. ECLAT ARACHIDE 150g x72pcs</t>
  </si>
  <si>
    <t>PFTV1000145</t>
  </si>
  <si>
    <t>MAXON TAB. ECLAT ARACHIDE 150gX36 Pcs</t>
  </si>
  <si>
    <t>PFTV1000179</t>
  </si>
  <si>
    <t>MAXON TWIST CARAMEL 100x10g</t>
  </si>
  <si>
    <t>PFCB1200152</t>
  </si>
  <si>
    <t>MAXON TWIST NOISETTE 100x10g</t>
  </si>
  <si>
    <t>PFCB1200153</t>
  </si>
  <si>
    <t>MAXON TWIST FRAISE 100x10g</t>
  </si>
  <si>
    <t>PFCB1200154</t>
  </si>
  <si>
    <t>MAXON TWIST NOIR 100x10g</t>
  </si>
  <si>
    <t>PFCB1200155</t>
  </si>
  <si>
    <t>MAXON TWIST LAIT 100x10g</t>
  </si>
  <si>
    <t>PFCB1200156</t>
  </si>
  <si>
    <t>MOMENT TWIST CARAMAL 100x10g</t>
  </si>
  <si>
    <t>PFCH120001</t>
  </si>
  <si>
    <t>MOMENT TWIST GANACHE 100x10g</t>
  </si>
  <si>
    <t>PFCH120003</t>
  </si>
  <si>
    <t>MOMENT TWIST PRALINE 100x10g</t>
  </si>
  <si>
    <t>PFCH120002</t>
  </si>
  <si>
    <t>MOMENT TWIST NOIR 100x10g</t>
  </si>
  <si>
    <t>PFCH120004</t>
  </si>
  <si>
    <t>PFCH100106</t>
  </si>
  <si>
    <t>MOMENT TAB. F. LAIT CARAMEL100g</t>
  </si>
  <si>
    <t>PFCH100103</t>
  </si>
  <si>
    <t>MOMENT TAB. LAIT 100g</t>
  </si>
  <si>
    <t>PFCH100104</t>
  </si>
  <si>
    <t>MOMENT TAB. NOIR 100g</t>
  </si>
  <si>
    <t>PFCH100105</t>
  </si>
  <si>
    <t>MOMENT TAB. F. LAIT NOISETTE 100g</t>
  </si>
  <si>
    <t>MOMENT TAB. DRAGEES 100g</t>
  </si>
  <si>
    <t>PFCH1000157</t>
  </si>
  <si>
    <t>GIANDUIOTTO TWIST 100x10g</t>
  </si>
  <si>
    <t>PFCH1200158</t>
  </si>
  <si>
    <t>MAXON TARTINER 200g x12p</t>
  </si>
  <si>
    <t>PFPT070068</t>
  </si>
  <si>
    <t>MAXON TARTINER 350g x12p</t>
  </si>
  <si>
    <t>PFPT070070</t>
  </si>
  <si>
    <t>MAXON TARTINER 1kg x6pPcs</t>
  </si>
  <si>
    <t>PFPT060066</t>
  </si>
  <si>
    <t>MAXON TARTINER 700g x6p</t>
  </si>
  <si>
    <t>PFPT080072</t>
  </si>
  <si>
    <t>MAXON TARTINER KIDS TUBE 20g</t>
  </si>
  <si>
    <t>PFPT090059</t>
  </si>
  <si>
    <t>MAXON TARTINER 350g VERRE x12p</t>
  </si>
  <si>
    <t>PFPT070069</t>
  </si>
  <si>
    <t>MAXON TARTINER 700g VERRE x6p</t>
  </si>
  <si>
    <t>PFPT070071</t>
  </si>
  <si>
    <t>MAXON CHEF TARTINER 3kg Seau</t>
  </si>
  <si>
    <t>PFPT080058</t>
  </si>
  <si>
    <t>MAXON CHEF TARTINER 10kg Seau</t>
  </si>
  <si>
    <t>PFPT080057</t>
  </si>
  <si>
    <t>GAUFRETTE CREME CHOCOLAT</t>
  </si>
  <si>
    <t>PFGF2000186</t>
  </si>
  <si>
    <t>PFBS1600233</t>
  </si>
  <si>
    <t>MAXON BIS VAN CHOCO 4x24 38g</t>
  </si>
  <si>
    <t>PFGN1900239</t>
  </si>
  <si>
    <t>MAXON MINI ROLL x60 Pcs</t>
  </si>
  <si>
    <t>MPPN050001</t>
  </si>
  <si>
    <t>AMANDES</t>
  </si>
  <si>
    <t>MPCA050006</t>
  </si>
  <si>
    <t>CACAHOUETE - ARACHIDE</t>
  </si>
  <si>
    <t>MPPN0000043</t>
  </si>
  <si>
    <t>NOISETTE</t>
  </si>
  <si>
    <t>PFCB1400187</t>
  </si>
  <si>
    <t>DRAGEE VEGECAO (SMARTIES)</t>
  </si>
  <si>
    <t>MAXON TAB. LAIT F NOIR (DESSERT) 100g x36 Pcs</t>
  </si>
  <si>
    <t>PFPT0800240</t>
  </si>
  <si>
    <t>MAXON CHOCO LOW TARTINER 10kg</t>
  </si>
  <si>
    <t>PFGN1900241</t>
  </si>
  <si>
    <t>MAXON MINI ROLL x45 Pcs</t>
  </si>
  <si>
    <t>PFTV1000242</t>
  </si>
  <si>
    <t>a confirmer jeudi 30/01/2020.</t>
  </si>
  <si>
    <t>arret Technique Programmé</t>
  </si>
  <si>
    <t>PFTV100083</t>
  </si>
  <si>
    <t>MAXON TAB. ORANGE 100g x36 Pcs</t>
  </si>
  <si>
    <t>Test Cookeis Pépite chocolat</t>
  </si>
  <si>
    <t>Attente emballage, a confiemr jeudi 06/02/2020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</si>
</sst>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;@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textRotation="45" wrapText="1"/>
    </xf>
    <xf numFmtId="165" fontId="2" fillId="0" borderId="0" xfId="1" applyNumberFormat="1" applyFont="1" applyAlignment="1">
      <alignment horizontal="center"/>
    </xf>
    <xf numFmtId="0" fontId="0" fillId="0" borderId="0" xfId="0" applyFill="1"/>
    <xf numFmtId="165" fontId="0" fillId="0" borderId="0" xfId="1" applyNumberFormat="1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165" fontId="2" fillId="0" borderId="0" xfId="0" applyNumberFormat="1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0" fontId="2" fillId="0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0" fontId="6" fillId="0" borderId="0" xfId="0" applyFont="1"/>
    <xf numFmtId="0" fontId="6" fillId="0" borderId="0" xfId="0" applyFont="1" applyFill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6" fillId="4" borderId="0" xfId="0" applyFont="1" applyFill="1"/>
    <xf numFmtId="0" fontId="8" fillId="0" borderId="0" xfId="0" applyFont="1"/>
    <xf numFmtId="165" fontId="6" fillId="0" borderId="0" xfId="1" applyNumberFormat="1" applyFont="1"/>
    <xf numFmtId="165" fontId="6" fillId="0" borderId="0" xfId="1" applyNumberFormat="1" applyFont="1" applyFill="1"/>
    <xf numFmtId="165" fontId="7" fillId="0" borderId="0" xfId="1" applyNumberFormat="1" applyFont="1" applyAlignment="1">
      <alignment horizontal="center"/>
    </xf>
    <xf numFmtId="165" fontId="7" fillId="2" borderId="0" xfId="1" applyNumberFormat="1" applyFont="1" applyFill="1" applyAlignment="1">
      <alignment horizontal="center" vertical="center" wrapText="1"/>
    </xf>
    <xf numFmtId="0" fontId="0" fillId="8" borderId="0" xfId="0" applyFill="1"/>
    <xf numFmtId="0" fontId="1" fillId="3" borderId="0" xfId="0" applyFont="1" applyFill="1" applyAlignment="1">
      <alignment horizontal="center"/>
    </xf>
    <xf numFmtId="0" fontId="6" fillId="8" borderId="0" xfId="0" applyFont="1" applyFill="1"/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0" fillId="8" borderId="0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4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adel/Desktop/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BDD-5971-49C1-80CB-07E9EFBFD0BF}">
  <sheetPr filterMode="1"/>
  <dimension ref="B1:AT192"/>
  <sheetViews>
    <sheetView zoomScale="90" zoomScaleNormal="90" workbookViewId="0">
      <pane ySplit="7" topLeftCell="A8" activePane="bottomLeft" state="frozen"/>
      <selection activeCell="C1" sqref="C1"/>
      <selection pane="bottomLeft" activeCell="F197" sqref="F197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17.85546875" style="21" customWidth="1"/>
    <col min="6" max="6" width="52.7109375" style="21" bestFit="1" customWidth="1"/>
    <col min="7" max="7" width="15.5703125" style="27" customWidth="1"/>
    <col min="8" max="8" width="15.5703125" style="3" customWidth="1"/>
    <col min="9" max="45" width="3.7109375" customWidth="1"/>
    <col min="46" max="46" width="11.42578125" style="12" customWidth="1"/>
  </cols>
  <sheetData>
    <row r="1" spans="2:46" x14ac:dyDescent="0.25">
      <c r="AP1" s="15"/>
      <c r="AQ1" t="s">
        <v>39</v>
      </c>
    </row>
    <row r="2" spans="2:46" x14ac:dyDescent="0.25">
      <c r="AP2" s="16"/>
      <c r="AQ2" t="s">
        <v>40</v>
      </c>
    </row>
    <row r="3" spans="2:46" x14ac:dyDescent="0.25">
      <c r="AP3" s="20"/>
      <c r="AQ3" t="s">
        <v>46</v>
      </c>
    </row>
    <row r="4" spans="2:46" s="8" customFormat="1" x14ac:dyDescent="0.25">
      <c r="E4" s="22"/>
      <c r="F4" s="22"/>
      <c r="G4" s="28"/>
      <c r="H4" s="9"/>
      <c r="AT4" s="18"/>
    </row>
    <row r="5" spans="2:46" x14ac:dyDescent="0.25">
      <c r="I5" s="40" t="s">
        <v>41</v>
      </c>
      <c r="J5" s="40"/>
      <c r="K5" s="40"/>
      <c r="L5" s="40"/>
      <c r="M5" s="40"/>
      <c r="N5" s="40"/>
      <c r="O5" s="40"/>
      <c r="P5" s="40"/>
      <c r="Q5" s="41" t="s">
        <v>42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</row>
    <row r="6" spans="2:46" s="1" customFormat="1" x14ac:dyDescent="0.25">
      <c r="E6" s="23"/>
      <c r="F6" s="23"/>
      <c r="G6" s="29"/>
      <c r="H6" s="7"/>
      <c r="I6" s="1" t="s">
        <v>0</v>
      </c>
      <c r="J6" s="1" t="s">
        <v>1</v>
      </c>
      <c r="K6" s="1" t="s">
        <v>2</v>
      </c>
      <c r="L6" s="1" t="s">
        <v>3</v>
      </c>
      <c r="M6" s="1" t="s">
        <v>4</v>
      </c>
      <c r="N6" s="1" t="s">
        <v>4</v>
      </c>
      <c r="O6" s="1" t="s">
        <v>5</v>
      </c>
      <c r="P6" s="1" t="s">
        <v>0</v>
      </c>
      <c r="Q6" s="1" t="s">
        <v>1</v>
      </c>
      <c r="R6" s="1" t="s">
        <v>2</v>
      </c>
      <c r="S6" s="1" t="s">
        <v>3</v>
      </c>
      <c r="T6" s="1" t="s">
        <v>4</v>
      </c>
      <c r="U6" s="1" t="s">
        <v>4</v>
      </c>
      <c r="V6" s="1" t="s">
        <v>5</v>
      </c>
      <c r="W6" s="1" t="s">
        <v>0</v>
      </c>
      <c r="X6" s="1" t="s">
        <v>1</v>
      </c>
      <c r="Y6" s="1" t="s">
        <v>2</v>
      </c>
      <c r="Z6" s="1" t="s">
        <v>3</v>
      </c>
      <c r="AA6" s="1" t="s">
        <v>4</v>
      </c>
      <c r="AB6" s="1" t="s">
        <v>4</v>
      </c>
      <c r="AC6" s="1" t="s">
        <v>5</v>
      </c>
      <c r="AD6" s="1" t="s">
        <v>0</v>
      </c>
      <c r="AE6" s="1" t="s">
        <v>1</v>
      </c>
      <c r="AF6" s="1" t="s">
        <v>2</v>
      </c>
      <c r="AG6" s="1" t="s">
        <v>3</v>
      </c>
      <c r="AH6" s="1" t="s">
        <v>4</v>
      </c>
      <c r="AI6" s="1" t="s">
        <v>4</v>
      </c>
      <c r="AJ6" s="1" t="s">
        <v>5</v>
      </c>
      <c r="AK6" s="1" t="s">
        <v>0</v>
      </c>
      <c r="AL6" s="1" t="s">
        <v>1</v>
      </c>
      <c r="AM6" s="1" t="s">
        <v>2</v>
      </c>
      <c r="AN6" s="1" t="s">
        <v>3</v>
      </c>
      <c r="AO6" s="1" t="s">
        <v>4</v>
      </c>
      <c r="AP6" s="1" t="s">
        <v>4</v>
      </c>
      <c r="AQ6" s="1" t="s">
        <v>5</v>
      </c>
      <c r="AR6" s="1" t="s">
        <v>0</v>
      </c>
      <c r="AS6" s="1" t="s">
        <v>1</v>
      </c>
    </row>
    <row r="7" spans="2:46" s="2" customFormat="1" ht="30.75" customHeight="1" x14ac:dyDescent="0.25">
      <c r="B7" s="4" t="s">
        <v>6</v>
      </c>
      <c r="C7" s="4" t="s">
        <v>7</v>
      </c>
      <c r="D7" s="4" t="s">
        <v>8</v>
      </c>
      <c r="E7" s="24" t="s">
        <v>47</v>
      </c>
      <c r="F7" s="24" t="s">
        <v>48</v>
      </c>
      <c r="G7" s="30"/>
      <c r="H7" s="5" t="s">
        <v>35</v>
      </c>
      <c r="I7" s="6">
        <v>43854</v>
      </c>
      <c r="J7" s="6">
        <v>43855</v>
      </c>
      <c r="K7" s="6">
        <v>43856</v>
      </c>
      <c r="L7" s="6">
        <v>43857</v>
      </c>
      <c r="M7" s="6">
        <v>43858</v>
      </c>
      <c r="N7" s="6">
        <v>43859</v>
      </c>
      <c r="O7" s="6">
        <v>43860</v>
      </c>
      <c r="P7" s="6">
        <v>43861</v>
      </c>
      <c r="Q7" s="6">
        <v>43862</v>
      </c>
      <c r="R7" s="6">
        <v>43863</v>
      </c>
      <c r="S7" s="6">
        <v>43864</v>
      </c>
      <c r="T7" s="6">
        <v>43865</v>
      </c>
      <c r="U7" s="6">
        <v>43866</v>
      </c>
      <c r="V7" s="6">
        <v>43867</v>
      </c>
      <c r="W7" s="6">
        <v>43868</v>
      </c>
      <c r="X7" s="6">
        <v>43869</v>
      </c>
      <c r="Y7" s="6">
        <v>43870</v>
      </c>
      <c r="Z7" s="6">
        <v>43871</v>
      </c>
      <c r="AA7" s="6">
        <v>43872</v>
      </c>
      <c r="AB7" s="6">
        <v>43873</v>
      </c>
      <c r="AC7" s="6">
        <v>43874</v>
      </c>
      <c r="AD7" s="6">
        <v>43875</v>
      </c>
      <c r="AE7" s="6">
        <v>43876</v>
      </c>
      <c r="AF7" s="6">
        <v>43877</v>
      </c>
      <c r="AG7" s="6">
        <v>43878</v>
      </c>
      <c r="AH7" s="6">
        <v>43879</v>
      </c>
      <c r="AI7" s="6">
        <v>43880</v>
      </c>
      <c r="AJ7" s="6">
        <v>43881</v>
      </c>
      <c r="AK7" s="6">
        <v>43882</v>
      </c>
      <c r="AL7" s="6">
        <v>43883</v>
      </c>
      <c r="AM7" s="6">
        <v>43884</v>
      </c>
      <c r="AN7" s="6">
        <v>43885</v>
      </c>
      <c r="AO7" s="6">
        <v>43886</v>
      </c>
      <c r="AP7" s="6">
        <v>43887</v>
      </c>
      <c r="AQ7" s="6">
        <v>43888</v>
      </c>
      <c r="AR7" s="6">
        <v>43889</v>
      </c>
      <c r="AS7" s="6">
        <v>43890</v>
      </c>
      <c r="AT7" s="4" t="s">
        <v>9</v>
      </c>
    </row>
    <row r="8" spans="2:46" s="8" customFormat="1" x14ac:dyDescent="0.25">
      <c r="B8" s="8" t="s">
        <v>10</v>
      </c>
      <c r="C8" s="8" t="s">
        <v>11</v>
      </c>
      <c r="D8" s="8" t="s">
        <v>12</v>
      </c>
      <c r="E8" s="22" t="s">
        <v>53</v>
      </c>
      <c r="F8" s="22" t="s">
        <v>54</v>
      </c>
      <c r="G8" s="28">
        <f>H8/8</f>
        <v>790.625</v>
      </c>
      <c r="H8" s="9">
        <v>6325</v>
      </c>
      <c r="W8" s="10">
        <v>2</v>
      </c>
      <c r="X8" s="10">
        <v>3</v>
      </c>
      <c r="Y8" s="10">
        <v>3</v>
      </c>
      <c r="Z8" s="10">
        <v>3</v>
      </c>
      <c r="AT8" s="13">
        <f t="shared" ref="AT8:AT39" si="0">SUM(I8:AS8)*H8</f>
        <v>69575</v>
      </c>
    </row>
    <row r="9" spans="2:46" s="8" customFormat="1" hidden="1" x14ac:dyDescent="0.25">
      <c r="B9" s="8" t="s">
        <v>10</v>
      </c>
      <c r="C9" s="8" t="s">
        <v>11</v>
      </c>
      <c r="D9" s="8" t="s">
        <v>12</v>
      </c>
      <c r="E9" s="22" t="s">
        <v>51</v>
      </c>
      <c r="F9" s="22" t="s">
        <v>52</v>
      </c>
      <c r="G9" s="28">
        <f t="shared" ref="G9:G72" si="1">H9/8</f>
        <v>790.625</v>
      </c>
      <c r="H9" s="9">
        <v>6325</v>
      </c>
      <c r="AT9" s="13">
        <f t="shared" si="0"/>
        <v>0</v>
      </c>
    </row>
    <row r="10" spans="2:46" s="8" customFormat="1" hidden="1" x14ac:dyDescent="0.25">
      <c r="B10" s="8" t="s">
        <v>10</v>
      </c>
      <c r="C10" s="8" t="s">
        <v>11</v>
      </c>
      <c r="D10" s="8" t="s">
        <v>12</v>
      </c>
      <c r="E10" s="21" t="s">
        <v>50</v>
      </c>
      <c r="F10" s="21" t="s">
        <v>49</v>
      </c>
      <c r="G10" s="28">
        <f t="shared" si="1"/>
        <v>790.625</v>
      </c>
      <c r="H10" s="9">
        <v>6325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3">
        <f t="shared" si="0"/>
        <v>0</v>
      </c>
    </row>
    <row r="11" spans="2:46" s="8" customFormat="1" x14ac:dyDescent="0.25">
      <c r="B11" s="8" t="s">
        <v>10</v>
      </c>
      <c r="C11" s="8" t="s">
        <v>11</v>
      </c>
      <c r="D11" s="8" t="s">
        <v>12</v>
      </c>
      <c r="E11" s="8" t="s">
        <v>278</v>
      </c>
      <c r="F11" s="8" t="s">
        <v>279</v>
      </c>
      <c r="G11" s="28">
        <f t="shared" si="1"/>
        <v>790.625</v>
      </c>
      <c r="H11" s="9">
        <v>6325</v>
      </c>
      <c r="I11" s="10">
        <v>2</v>
      </c>
      <c r="J11" s="10">
        <v>3</v>
      </c>
      <c r="K11" s="10">
        <v>3</v>
      </c>
      <c r="L11" s="10">
        <v>3</v>
      </c>
      <c r="M11" s="10">
        <v>3</v>
      </c>
      <c r="N11" s="10">
        <v>3</v>
      </c>
      <c r="O11" s="10">
        <v>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3">
        <f t="shared" si="0"/>
        <v>126500</v>
      </c>
    </row>
    <row r="12" spans="2:46" s="8" customFormat="1" x14ac:dyDescent="0.25">
      <c r="B12" s="8" t="s">
        <v>10</v>
      </c>
      <c r="C12" s="8" t="s">
        <v>11</v>
      </c>
      <c r="D12" s="8" t="s">
        <v>12</v>
      </c>
      <c r="E12" s="22" t="s">
        <v>55</v>
      </c>
      <c r="F12" s="22" t="s">
        <v>56</v>
      </c>
      <c r="G12" s="28">
        <f t="shared" si="1"/>
        <v>158.125</v>
      </c>
      <c r="H12" s="9">
        <v>1265</v>
      </c>
      <c r="I12" s="10"/>
      <c r="J12" s="10"/>
      <c r="K12" s="10"/>
      <c r="L12" s="10"/>
      <c r="M12" s="10"/>
      <c r="N12" s="10"/>
      <c r="O12" s="10"/>
      <c r="P12" s="10">
        <v>2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>
        <v>2</v>
      </c>
      <c r="AL12" s="10">
        <v>3</v>
      </c>
      <c r="AM12" s="10">
        <v>3</v>
      </c>
      <c r="AN12" s="10">
        <v>3</v>
      </c>
      <c r="AO12" s="10">
        <v>3</v>
      </c>
      <c r="AP12" s="10">
        <v>3</v>
      </c>
      <c r="AQ12" s="10">
        <v>3</v>
      </c>
      <c r="AR12" s="10"/>
      <c r="AS12" s="10"/>
      <c r="AT12" s="13">
        <f t="shared" si="0"/>
        <v>50600</v>
      </c>
    </row>
    <row r="13" spans="2:46" s="8" customFormat="1" x14ac:dyDescent="0.25">
      <c r="B13" s="8" t="s">
        <v>10</v>
      </c>
      <c r="C13" s="8" t="s">
        <v>11</v>
      </c>
      <c r="D13" s="8" t="s">
        <v>12</v>
      </c>
      <c r="E13" s="22" t="s">
        <v>62</v>
      </c>
      <c r="F13" s="22" t="s">
        <v>61</v>
      </c>
      <c r="G13" s="28">
        <f t="shared" si="1"/>
        <v>158.125</v>
      </c>
      <c r="H13" s="9">
        <v>1265</v>
      </c>
      <c r="W13" s="10"/>
      <c r="X13" s="10"/>
      <c r="Y13" s="10"/>
      <c r="Z13" s="10"/>
      <c r="AA13" s="10">
        <v>3</v>
      </c>
      <c r="AB13" s="10">
        <v>3</v>
      </c>
      <c r="AC13" s="10">
        <v>3</v>
      </c>
      <c r="AD13" s="10"/>
      <c r="AT13" s="13">
        <f t="shared" si="0"/>
        <v>11385</v>
      </c>
    </row>
    <row r="14" spans="2:46" s="8" customFormat="1" x14ac:dyDescent="0.25">
      <c r="B14" s="8" t="s">
        <v>10</v>
      </c>
      <c r="C14" s="8" t="s">
        <v>11</v>
      </c>
      <c r="D14" s="8" t="s">
        <v>12</v>
      </c>
      <c r="E14" s="22" t="s">
        <v>60</v>
      </c>
      <c r="F14" s="22" t="s">
        <v>59</v>
      </c>
      <c r="G14" s="28">
        <f t="shared" si="1"/>
        <v>158.125</v>
      </c>
      <c r="H14" s="9">
        <v>1265</v>
      </c>
      <c r="AD14" s="10">
        <v>2</v>
      </c>
      <c r="AE14" s="10">
        <v>3</v>
      </c>
      <c r="AF14" s="10">
        <v>3</v>
      </c>
      <c r="AG14" s="10"/>
      <c r="AH14" s="10"/>
      <c r="AI14" s="10"/>
      <c r="AJ14" s="10"/>
      <c r="AT14" s="13">
        <f t="shared" si="0"/>
        <v>10120</v>
      </c>
    </row>
    <row r="15" spans="2:46" s="8" customFormat="1" x14ac:dyDescent="0.25">
      <c r="B15" s="8" t="s">
        <v>10</v>
      </c>
      <c r="C15" s="8" t="s">
        <v>11</v>
      </c>
      <c r="D15" s="8" t="s">
        <v>12</v>
      </c>
      <c r="E15" s="22" t="s">
        <v>57</v>
      </c>
      <c r="F15" s="8" t="s">
        <v>58</v>
      </c>
      <c r="G15" s="28">
        <f t="shared" si="1"/>
        <v>158.125</v>
      </c>
      <c r="H15" s="9">
        <v>1265</v>
      </c>
      <c r="AD15" s="10"/>
      <c r="AE15" s="10"/>
      <c r="AF15" s="10"/>
      <c r="AG15" s="10">
        <v>2</v>
      </c>
      <c r="AH15" s="10">
        <v>3</v>
      </c>
      <c r="AI15" s="10">
        <v>3</v>
      </c>
      <c r="AJ15" s="10">
        <v>3</v>
      </c>
      <c r="AT15" s="13">
        <f t="shared" si="0"/>
        <v>13915</v>
      </c>
    </row>
    <row r="16" spans="2:46" s="8" customFormat="1" hidden="1" x14ac:dyDescent="0.25">
      <c r="B16" s="8" t="s">
        <v>10</v>
      </c>
      <c r="C16" s="8" t="s">
        <v>11</v>
      </c>
      <c r="D16" s="8" t="s">
        <v>12</v>
      </c>
      <c r="E16" s="22" t="s">
        <v>66</v>
      </c>
      <c r="F16" s="22" t="s">
        <v>65</v>
      </c>
      <c r="G16" s="28">
        <f t="shared" si="1"/>
        <v>525</v>
      </c>
      <c r="H16" s="9">
        <v>4200</v>
      </c>
      <c r="AT16" s="13">
        <f t="shared" si="0"/>
        <v>0</v>
      </c>
    </row>
    <row r="17" spans="2:46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63</v>
      </c>
      <c r="F17" s="22" t="s">
        <v>64</v>
      </c>
      <c r="G17" s="28">
        <f t="shared" si="1"/>
        <v>525</v>
      </c>
      <c r="H17" s="9">
        <v>4200</v>
      </c>
      <c r="AT17" s="13">
        <f t="shared" si="0"/>
        <v>0</v>
      </c>
    </row>
    <row r="18" spans="2:46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68</v>
      </c>
      <c r="F18" s="22" t="s">
        <v>67</v>
      </c>
      <c r="G18" s="28">
        <f t="shared" si="1"/>
        <v>525</v>
      </c>
      <c r="H18" s="9">
        <v>4200</v>
      </c>
      <c r="AT18" s="13">
        <f t="shared" si="0"/>
        <v>0</v>
      </c>
    </row>
    <row r="19" spans="2:46" s="8" customFormat="1" x14ac:dyDescent="0.25">
      <c r="B19" s="8" t="s">
        <v>10</v>
      </c>
      <c r="C19" s="8" t="s">
        <v>11</v>
      </c>
      <c r="D19" s="8" t="s">
        <v>13</v>
      </c>
      <c r="E19" s="22" t="s">
        <v>53</v>
      </c>
      <c r="F19" s="22" t="s">
        <v>54</v>
      </c>
      <c r="G19" s="28">
        <f t="shared" si="1"/>
        <v>731.25</v>
      </c>
      <c r="H19" s="9">
        <v>5850</v>
      </c>
      <c r="I19" s="10"/>
      <c r="J19" s="10"/>
      <c r="K19" s="10">
        <v>3</v>
      </c>
      <c r="L19" s="10">
        <v>3</v>
      </c>
      <c r="M19" s="10">
        <v>3</v>
      </c>
      <c r="N19" s="10">
        <v>3</v>
      </c>
      <c r="O19" s="10">
        <v>3</v>
      </c>
      <c r="P19" s="10"/>
      <c r="Q19" s="10"/>
      <c r="R19" s="10">
        <v>3</v>
      </c>
      <c r="S19" s="10">
        <v>3</v>
      </c>
      <c r="T19" s="10">
        <v>3</v>
      </c>
      <c r="U19" s="10">
        <v>3</v>
      </c>
      <c r="V19" s="10">
        <v>3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3">
        <f t="shared" si="0"/>
        <v>175500</v>
      </c>
    </row>
    <row r="20" spans="2:46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51</v>
      </c>
      <c r="F20" s="22" t="s">
        <v>52</v>
      </c>
      <c r="G20" s="28">
        <f t="shared" si="1"/>
        <v>731.25</v>
      </c>
      <c r="H20" s="9">
        <v>5850</v>
      </c>
      <c r="AT20" s="13">
        <f t="shared" si="0"/>
        <v>0</v>
      </c>
    </row>
    <row r="21" spans="2:46" s="8" customFormat="1" hidden="1" x14ac:dyDescent="0.25">
      <c r="B21" s="8" t="s">
        <v>10</v>
      </c>
      <c r="C21" s="8" t="s">
        <v>11</v>
      </c>
      <c r="D21" s="8" t="s">
        <v>13</v>
      </c>
      <c r="E21" s="21" t="s">
        <v>50</v>
      </c>
      <c r="F21" s="21" t="s">
        <v>49</v>
      </c>
      <c r="G21" s="28">
        <f t="shared" si="1"/>
        <v>731.25</v>
      </c>
      <c r="H21" s="9">
        <v>5850</v>
      </c>
      <c r="AT21" s="13">
        <f t="shared" si="0"/>
        <v>0</v>
      </c>
    </row>
    <row r="22" spans="2:46" s="8" customFormat="1" hidden="1" x14ac:dyDescent="0.25">
      <c r="B22" s="8" t="s">
        <v>10</v>
      </c>
      <c r="C22" s="8" t="s">
        <v>11</v>
      </c>
      <c r="D22" s="8" t="s">
        <v>13</v>
      </c>
      <c r="E22" s="22" t="s">
        <v>66</v>
      </c>
      <c r="F22" s="22" t="s">
        <v>65</v>
      </c>
      <c r="G22" s="28">
        <f t="shared" si="1"/>
        <v>487.5</v>
      </c>
      <c r="H22" s="9">
        <v>3900</v>
      </c>
      <c r="AT22" s="13">
        <f t="shared" si="0"/>
        <v>0</v>
      </c>
    </row>
    <row r="23" spans="2:46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63</v>
      </c>
      <c r="F23" s="22" t="s">
        <v>64</v>
      </c>
      <c r="G23" s="28">
        <f t="shared" si="1"/>
        <v>487.5</v>
      </c>
      <c r="H23" s="9">
        <v>3900</v>
      </c>
      <c r="AT23" s="13">
        <f t="shared" si="0"/>
        <v>0</v>
      </c>
    </row>
    <row r="24" spans="2:46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68</v>
      </c>
      <c r="F24" s="22" t="s">
        <v>67</v>
      </c>
      <c r="G24" s="28">
        <f t="shared" si="1"/>
        <v>487.5</v>
      </c>
      <c r="H24" s="9">
        <v>3900</v>
      </c>
      <c r="AT24" s="13">
        <f t="shared" si="0"/>
        <v>0</v>
      </c>
    </row>
    <row r="25" spans="2:46" s="8" customFormat="1" hidden="1" x14ac:dyDescent="0.25">
      <c r="B25" s="8" t="s">
        <v>10</v>
      </c>
      <c r="C25" s="8" t="s">
        <v>11</v>
      </c>
      <c r="D25" s="8" t="s">
        <v>13</v>
      </c>
      <c r="E25" s="22" t="s">
        <v>74</v>
      </c>
      <c r="F25" s="22" t="s">
        <v>73</v>
      </c>
      <c r="G25" s="28">
        <f t="shared" si="1"/>
        <v>365.625</v>
      </c>
      <c r="H25" s="9">
        <v>2925</v>
      </c>
      <c r="AT25" s="13">
        <f t="shared" si="0"/>
        <v>0</v>
      </c>
    </row>
    <row r="26" spans="2:46" s="8" customFormat="1" hidden="1" x14ac:dyDescent="0.25">
      <c r="B26" s="8" t="s">
        <v>10</v>
      </c>
      <c r="C26" s="8" t="s">
        <v>11</v>
      </c>
      <c r="D26" s="8" t="s">
        <v>13</v>
      </c>
      <c r="E26" s="22" t="s">
        <v>69</v>
      </c>
      <c r="F26" s="22" t="s">
        <v>70</v>
      </c>
      <c r="G26" s="28">
        <f t="shared" si="1"/>
        <v>365.625</v>
      </c>
      <c r="H26" s="9">
        <v>2925</v>
      </c>
      <c r="AT26" s="13">
        <f t="shared" si="0"/>
        <v>0</v>
      </c>
    </row>
    <row r="27" spans="2:46" s="8" customFormat="1" hidden="1" x14ac:dyDescent="0.25">
      <c r="B27" s="8" t="s">
        <v>10</v>
      </c>
      <c r="C27" s="8" t="s">
        <v>11</v>
      </c>
      <c r="D27" s="8" t="s">
        <v>13</v>
      </c>
      <c r="E27" s="8" t="s">
        <v>72</v>
      </c>
      <c r="F27" s="22" t="s">
        <v>71</v>
      </c>
      <c r="G27" s="28">
        <f t="shared" si="1"/>
        <v>365.625</v>
      </c>
      <c r="H27" s="9">
        <v>2925</v>
      </c>
      <c r="AT27" s="13">
        <f t="shared" si="0"/>
        <v>0</v>
      </c>
    </row>
    <row r="28" spans="2:46" s="8" customFormat="1" hidden="1" x14ac:dyDescent="0.25">
      <c r="B28" s="8" t="s">
        <v>10</v>
      </c>
      <c r="C28" s="8" t="s">
        <v>11</v>
      </c>
      <c r="D28" s="8" t="s">
        <v>13</v>
      </c>
      <c r="E28" s="22" t="s">
        <v>80</v>
      </c>
      <c r="F28" s="22" t="s">
        <v>77</v>
      </c>
      <c r="G28" s="28">
        <f t="shared" si="1"/>
        <v>281.25</v>
      </c>
      <c r="H28" s="9">
        <v>2250</v>
      </c>
      <c r="AT28" s="13">
        <f t="shared" si="0"/>
        <v>0</v>
      </c>
    </row>
    <row r="29" spans="2:46" s="8" customFormat="1" hidden="1" x14ac:dyDescent="0.25">
      <c r="B29" s="8" t="s">
        <v>10</v>
      </c>
      <c r="C29" s="8" t="s">
        <v>11</v>
      </c>
      <c r="D29" s="8" t="s">
        <v>13</v>
      </c>
      <c r="E29" s="22" t="s">
        <v>76</v>
      </c>
      <c r="F29" s="22" t="s">
        <v>75</v>
      </c>
      <c r="G29" s="28">
        <f t="shared" si="1"/>
        <v>281.25</v>
      </c>
      <c r="H29" s="9">
        <v>2250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3">
        <f t="shared" si="0"/>
        <v>0</v>
      </c>
    </row>
    <row r="30" spans="2:46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79</v>
      </c>
      <c r="F30" s="22" t="s">
        <v>78</v>
      </c>
      <c r="G30" s="28">
        <f t="shared" si="1"/>
        <v>281.25</v>
      </c>
      <c r="H30" s="9">
        <v>2250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3">
        <f t="shared" si="0"/>
        <v>0</v>
      </c>
    </row>
    <row r="31" spans="2:46" s="8" customFormat="1" x14ac:dyDescent="0.25">
      <c r="B31" s="8" t="s">
        <v>10</v>
      </c>
      <c r="C31" s="8" t="s">
        <v>11</v>
      </c>
      <c r="D31" s="16" t="s">
        <v>13</v>
      </c>
      <c r="E31" s="25" t="s">
        <v>81</v>
      </c>
      <c r="F31" s="25" t="s">
        <v>82</v>
      </c>
      <c r="G31" s="17">
        <f t="shared" si="1"/>
        <v>360</v>
      </c>
      <c r="H31" s="17">
        <v>2880</v>
      </c>
      <c r="Y31" s="10">
        <v>3</v>
      </c>
      <c r="Z31" s="10">
        <v>3</v>
      </c>
      <c r="AA31" s="10">
        <v>3</v>
      </c>
      <c r="AB31" s="10">
        <v>3</v>
      </c>
      <c r="AC31" s="10">
        <v>3</v>
      </c>
      <c r="AF31" s="10">
        <v>3</v>
      </c>
      <c r="AG31" s="10">
        <v>3</v>
      </c>
      <c r="AH31" s="10">
        <v>3</v>
      </c>
      <c r="AI31" s="10">
        <v>3</v>
      </c>
      <c r="AJ31" s="10">
        <v>3</v>
      </c>
      <c r="AT31" s="13">
        <f t="shared" si="0"/>
        <v>86400</v>
      </c>
    </row>
    <row r="32" spans="2:46" s="8" customFormat="1" x14ac:dyDescent="0.25">
      <c r="B32" s="8" t="s">
        <v>10</v>
      </c>
      <c r="C32" s="8" t="s">
        <v>11</v>
      </c>
      <c r="D32" s="16" t="s">
        <v>13</v>
      </c>
      <c r="E32" s="16" t="s">
        <v>84</v>
      </c>
      <c r="F32" s="16" t="s">
        <v>83</v>
      </c>
      <c r="G32" s="17">
        <f t="shared" si="1"/>
        <v>360</v>
      </c>
      <c r="H32" s="17">
        <v>2880</v>
      </c>
      <c r="AM32" s="10">
        <v>3</v>
      </c>
      <c r="AN32" s="10">
        <v>3</v>
      </c>
      <c r="AO32" s="10">
        <v>3</v>
      </c>
      <c r="AP32" s="10">
        <v>3</v>
      </c>
      <c r="AQ32" s="10">
        <v>3</v>
      </c>
      <c r="AT32" s="13">
        <f t="shared" si="0"/>
        <v>43200</v>
      </c>
    </row>
    <row r="33" spans="2:46" s="8" customFormat="1" x14ac:dyDescent="0.25">
      <c r="B33" s="8" t="s">
        <v>10</v>
      </c>
      <c r="C33" s="8" t="s">
        <v>11</v>
      </c>
      <c r="D33" s="8" t="s">
        <v>14</v>
      </c>
      <c r="E33" s="22" t="s">
        <v>85</v>
      </c>
      <c r="F33" s="22" t="s">
        <v>86</v>
      </c>
      <c r="G33" s="28">
        <f t="shared" si="1"/>
        <v>178.125</v>
      </c>
      <c r="H33" s="9">
        <v>1425</v>
      </c>
      <c r="W33" s="11">
        <v>2</v>
      </c>
      <c r="X33" s="11">
        <v>3</v>
      </c>
      <c r="Y33" s="11">
        <v>3</v>
      </c>
      <c r="Z33" s="11">
        <v>3</v>
      </c>
      <c r="AA33" s="11">
        <v>3</v>
      </c>
      <c r="AB33" s="11">
        <v>3</v>
      </c>
      <c r="AC33" s="11">
        <v>2</v>
      </c>
      <c r="AD33" s="11">
        <v>2</v>
      </c>
      <c r="AE33" s="11">
        <v>3</v>
      </c>
      <c r="AF33" s="11">
        <v>3</v>
      </c>
      <c r="AG33" s="11">
        <v>3</v>
      </c>
      <c r="AH33" s="11">
        <v>3</v>
      </c>
      <c r="AI33" s="11">
        <v>3</v>
      </c>
      <c r="AJ33" s="11">
        <v>2</v>
      </c>
      <c r="AT33" s="13">
        <f t="shared" si="0"/>
        <v>54150</v>
      </c>
    </row>
    <row r="34" spans="2:46" s="8" customFormat="1" hidden="1" x14ac:dyDescent="0.25">
      <c r="B34" s="8" t="s">
        <v>10</v>
      </c>
      <c r="C34" s="8" t="s">
        <v>11</v>
      </c>
      <c r="D34" s="8" t="s">
        <v>14</v>
      </c>
      <c r="E34" s="22" t="s">
        <v>87</v>
      </c>
      <c r="F34" s="22" t="s">
        <v>88</v>
      </c>
      <c r="G34" s="28">
        <f t="shared" si="1"/>
        <v>178.125</v>
      </c>
      <c r="H34" s="9">
        <v>1425</v>
      </c>
      <c r="AT34" s="13">
        <f t="shared" si="0"/>
        <v>0</v>
      </c>
    </row>
    <row r="35" spans="2:46" s="8" customFormat="1" hidden="1" x14ac:dyDescent="0.25">
      <c r="B35" s="8" t="s">
        <v>10</v>
      </c>
      <c r="C35" s="8" t="s">
        <v>11</v>
      </c>
      <c r="D35" s="8" t="s">
        <v>14</v>
      </c>
      <c r="E35" s="22" t="s">
        <v>89</v>
      </c>
      <c r="F35" s="22" t="s">
        <v>90</v>
      </c>
      <c r="G35" s="28">
        <f t="shared" si="1"/>
        <v>178.125</v>
      </c>
      <c r="H35" s="9">
        <v>1425</v>
      </c>
      <c r="AT35" s="13">
        <f t="shared" si="0"/>
        <v>0</v>
      </c>
    </row>
    <row r="36" spans="2:46" s="8" customFormat="1" hidden="1" x14ac:dyDescent="0.25">
      <c r="B36" s="8" t="s">
        <v>10</v>
      </c>
      <c r="C36" s="8" t="s">
        <v>11</v>
      </c>
      <c r="D36" s="8" t="s">
        <v>14</v>
      </c>
      <c r="E36" s="22" t="s">
        <v>91</v>
      </c>
      <c r="F36" s="22" t="s">
        <v>92</v>
      </c>
      <c r="G36" s="28">
        <f t="shared" si="1"/>
        <v>206.25</v>
      </c>
      <c r="H36" s="9">
        <v>1650</v>
      </c>
      <c r="AT36" s="13">
        <f t="shared" si="0"/>
        <v>0</v>
      </c>
    </row>
    <row r="37" spans="2:46" s="8" customFormat="1" hidden="1" x14ac:dyDescent="0.25">
      <c r="B37" s="8" t="s">
        <v>10</v>
      </c>
      <c r="C37" s="8" t="s">
        <v>11</v>
      </c>
      <c r="D37" s="8" t="s">
        <v>14</v>
      </c>
      <c r="E37" s="22" t="s">
        <v>94</v>
      </c>
      <c r="F37" s="22" t="s">
        <v>93</v>
      </c>
      <c r="G37" s="28">
        <f t="shared" si="1"/>
        <v>206.25</v>
      </c>
      <c r="H37" s="9">
        <v>1650</v>
      </c>
      <c r="AT37" s="13">
        <f t="shared" si="0"/>
        <v>0</v>
      </c>
    </row>
    <row r="38" spans="2:46" s="8" customFormat="1" hidden="1" x14ac:dyDescent="0.25">
      <c r="B38" s="8" t="s">
        <v>10</v>
      </c>
      <c r="C38" s="8" t="s">
        <v>11</v>
      </c>
      <c r="D38" s="8" t="s">
        <v>14</v>
      </c>
      <c r="E38" s="22" t="s">
        <v>96</v>
      </c>
      <c r="F38" s="22" t="s">
        <v>95</v>
      </c>
      <c r="G38" s="28">
        <f t="shared" si="1"/>
        <v>206.25</v>
      </c>
      <c r="H38" s="9">
        <v>1650</v>
      </c>
      <c r="AT38" s="13">
        <f t="shared" si="0"/>
        <v>0</v>
      </c>
    </row>
    <row r="39" spans="2:46" s="8" customFormat="1" x14ac:dyDescent="0.25">
      <c r="B39" s="8" t="s">
        <v>10</v>
      </c>
      <c r="C39" s="8" t="s">
        <v>11</v>
      </c>
      <c r="D39" s="8" t="s">
        <v>14</v>
      </c>
      <c r="E39" s="22" t="s">
        <v>98</v>
      </c>
      <c r="F39" s="22" t="s">
        <v>97</v>
      </c>
      <c r="G39" s="28">
        <f t="shared" si="1"/>
        <v>211.25</v>
      </c>
      <c r="H39" s="9">
        <v>1690</v>
      </c>
      <c r="I39" s="11">
        <v>2</v>
      </c>
      <c r="J39" s="11">
        <v>3</v>
      </c>
      <c r="K39" s="11">
        <v>3</v>
      </c>
      <c r="L39" s="11">
        <v>3</v>
      </c>
      <c r="M39" s="11">
        <v>3</v>
      </c>
      <c r="N39" s="11">
        <v>3</v>
      </c>
      <c r="O39" s="11">
        <v>2</v>
      </c>
      <c r="P39" s="11">
        <v>2</v>
      </c>
      <c r="Q39" s="11">
        <v>3</v>
      </c>
      <c r="R39" s="11">
        <v>3</v>
      </c>
      <c r="S39" s="11">
        <v>3</v>
      </c>
      <c r="T39" s="11">
        <v>3</v>
      </c>
      <c r="U39" s="11">
        <v>3</v>
      </c>
      <c r="V39" s="11">
        <v>2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2</v>
      </c>
      <c r="AL39" s="11">
        <v>3</v>
      </c>
      <c r="AM39" s="11">
        <v>3</v>
      </c>
      <c r="AN39" s="11">
        <v>3</v>
      </c>
      <c r="AO39" s="11">
        <v>3</v>
      </c>
      <c r="AP39" s="11">
        <v>3</v>
      </c>
      <c r="AQ39" s="11">
        <v>2</v>
      </c>
      <c r="AR39" s="11"/>
      <c r="AS39" s="11"/>
      <c r="AT39" s="13">
        <f t="shared" si="0"/>
        <v>96330</v>
      </c>
    </row>
    <row r="40" spans="2:46" s="8" customFormat="1" hidden="1" x14ac:dyDescent="0.25">
      <c r="B40" s="8" t="s">
        <v>10</v>
      </c>
      <c r="C40" s="8" t="s">
        <v>11</v>
      </c>
      <c r="D40" s="8" t="s">
        <v>14</v>
      </c>
      <c r="E40" s="22" t="s">
        <v>100</v>
      </c>
      <c r="F40" s="22" t="s">
        <v>99</v>
      </c>
      <c r="G40" s="28">
        <f t="shared" si="1"/>
        <v>206.25</v>
      </c>
      <c r="H40" s="9">
        <v>1650</v>
      </c>
      <c r="AT40" s="13">
        <f t="shared" ref="AT40:AT71" si="2">SUM(I40:AS40)*H40</f>
        <v>0</v>
      </c>
    </row>
    <row r="41" spans="2:46" s="8" customFormat="1" hidden="1" x14ac:dyDescent="0.25">
      <c r="B41" s="8" t="s">
        <v>10</v>
      </c>
      <c r="C41" s="8" t="s">
        <v>15</v>
      </c>
      <c r="D41" s="8" t="s">
        <v>16</v>
      </c>
      <c r="E41" s="22" t="s">
        <v>102</v>
      </c>
      <c r="F41" s="22" t="s">
        <v>101</v>
      </c>
      <c r="G41" s="28">
        <f t="shared" si="1"/>
        <v>95</v>
      </c>
      <c r="H41" s="9">
        <v>760</v>
      </c>
      <c r="I41" s="10"/>
      <c r="J41" s="10"/>
      <c r="K41" s="10">
        <v>3</v>
      </c>
      <c r="L41" s="10">
        <v>3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3">
        <f t="shared" si="2"/>
        <v>4560</v>
      </c>
    </row>
    <row r="42" spans="2:46" s="8" customFormat="1" hidden="1" x14ac:dyDescent="0.25">
      <c r="B42" s="8" t="s">
        <v>10</v>
      </c>
      <c r="C42" s="8" t="s">
        <v>15</v>
      </c>
      <c r="D42" s="8" t="s">
        <v>16</v>
      </c>
      <c r="E42" s="22" t="s">
        <v>104</v>
      </c>
      <c r="F42" s="22" t="s">
        <v>103</v>
      </c>
      <c r="G42" s="28">
        <f t="shared" si="1"/>
        <v>95</v>
      </c>
      <c r="H42" s="9">
        <v>760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3">
        <f t="shared" si="2"/>
        <v>0</v>
      </c>
    </row>
    <row r="43" spans="2:46" s="8" customFormat="1" hidden="1" x14ac:dyDescent="0.25">
      <c r="B43" s="8" t="s">
        <v>10</v>
      </c>
      <c r="C43" s="8" t="s">
        <v>15</v>
      </c>
      <c r="D43" s="8" t="s">
        <v>16</v>
      </c>
      <c r="E43" s="22" t="s">
        <v>106</v>
      </c>
      <c r="F43" s="22" t="s">
        <v>105</v>
      </c>
      <c r="G43" s="28">
        <f t="shared" si="1"/>
        <v>95</v>
      </c>
      <c r="H43" s="9">
        <v>760</v>
      </c>
      <c r="I43" s="10"/>
      <c r="J43" s="10"/>
      <c r="K43" s="10"/>
      <c r="L43" s="10"/>
      <c r="M43" s="10">
        <v>3</v>
      </c>
      <c r="N43" s="10">
        <v>3</v>
      </c>
      <c r="O43" s="10">
        <v>3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3">
        <f t="shared" si="2"/>
        <v>6840</v>
      </c>
    </row>
    <row r="44" spans="2:46" s="8" customFormat="1" hidden="1" x14ac:dyDescent="0.25">
      <c r="B44" s="8" t="s">
        <v>10</v>
      </c>
      <c r="C44" s="8" t="s">
        <v>15</v>
      </c>
      <c r="D44" s="8" t="s">
        <v>16</v>
      </c>
      <c r="E44" s="22" t="s">
        <v>108</v>
      </c>
      <c r="F44" s="22" t="s">
        <v>107</v>
      </c>
      <c r="G44" s="28">
        <f t="shared" si="1"/>
        <v>170</v>
      </c>
      <c r="H44" s="9">
        <v>1360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>
        <v>3</v>
      </c>
      <c r="AG44" s="10">
        <v>3</v>
      </c>
      <c r="AH44" s="10">
        <v>3</v>
      </c>
      <c r="AI44" s="10">
        <v>3</v>
      </c>
      <c r="AJ44" s="10">
        <v>3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13">
        <f t="shared" si="2"/>
        <v>20400</v>
      </c>
    </row>
    <row r="45" spans="2:46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110</v>
      </c>
      <c r="F45" s="22" t="s">
        <v>109</v>
      </c>
      <c r="G45" s="28">
        <f t="shared" si="1"/>
        <v>170</v>
      </c>
      <c r="H45" s="9">
        <v>1360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>
        <v>3</v>
      </c>
      <c r="AN45" s="10">
        <v>3</v>
      </c>
      <c r="AO45" s="10">
        <v>3</v>
      </c>
      <c r="AP45" s="10">
        <v>3</v>
      </c>
      <c r="AQ45" s="10">
        <v>3</v>
      </c>
      <c r="AR45" s="10"/>
      <c r="AS45" s="10"/>
      <c r="AT45" s="13">
        <f t="shared" si="2"/>
        <v>20400</v>
      </c>
    </row>
    <row r="46" spans="2:46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112</v>
      </c>
      <c r="F46" s="22" t="s">
        <v>111</v>
      </c>
      <c r="G46" s="28">
        <f t="shared" si="1"/>
        <v>170</v>
      </c>
      <c r="H46" s="9">
        <v>1360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3">
        <f t="shared" si="2"/>
        <v>0</v>
      </c>
    </row>
    <row r="47" spans="2:46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114</v>
      </c>
      <c r="F47" s="22" t="s">
        <v>113</v>
      </c>
      <c r="G47" s="28">
        <f t="shared" si="1"/>
        <v>170</v>
      </c>
      <c r="H47" s="9">
        <v>1360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3">
        <f t="shared" si="2"/>
        <v>0</v>
      </c>
    </row>
    <row r="48" spans="2:46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116</v>
      </c>
      <c r="F48" s="22" t="s">
        <v>115</v>
      </c>
      <c r="G48" s="28">
        <f t="shared" si="1"/>
        <v>170</v>
      </c>
      <c r="H48" s="9">
        <v>1360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3">
        <f t="shared" si="2"/>
        <v>0</v>
      </c>
    </row>
    <row r="49" spans="2:46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118</v>
      </c>
      <c r="F49" s="22" t="s">
        <v>117</v>
      </c>
      <c r="G49" s="28">
        <f t="shared" si="1"/>
        <v>170</v>
      </c>
      <c r="H49" s="9">
        <v>1360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K49" s="10"/>
      <c r="AL49" s="10"/>
      <c r="AM49" s="10"/>
      <c r="AN49" s="10"/>
      <c r="AO49" s="10"/>
      <c r="AP49" s="10"/>
      <c r="AQ49" s="10"/>
      <c r="AR49" s="10"/>
      <c r="AS49" s="10"/>
      <c r="AT49" s="13">
        <f t="shared" si="2"/>
        <v>0</v>
      </c>
    </row>
    <row r="50" spans="2:46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120</v>
      </c>
      <c r="F50" s="22" t="s">
        <v>119</v>
      </c>
      <c r="G50" s="28">
        <f t="shared" si="1"/>
        <v>170</v>
      </c>
      <c r="H50" s="9">
        <v>1360</v>
      </c>
      <c r="I50" s="10"/>
      <c r="J50" s="10"/>
      <c r="K50" s="10"/>
      <c r="L50" s="10"/>
      <c r="M50" s="10"/>
      <c r="N50" s="10"/>
      <c r="O50" s="10"/>
      <c r="P50" s="10"/>
      <c r="Q50" s="10"/>
      <c r="R50" s="10">
        <v>3</v>
      </c>
      <c r="S50" s="10">
        <v>3</v>
      </c>
      <c r="T50" s="10">
        <v>3</v>
      </c>
      <c r="U50" s="10">
        <v>3</v>
      </c>
      <c r="V50" s="10">
        <v>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3">
        <f t="shared" si="2"/>
        <v>20400</v>
      </c>
    </row>
    <row r="51" spans="2:46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122</v>
      </c>
      <c r="F51" s="22" t="s">
        <v>121</v>
      </c>
      <c r="G51" s="28">
        <f t="shared" si="1"/>
        <v>170</v>
      </c>
      <c r="H51" s="9">
        <v>1360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>
        <v>3</v>
      </c>
      <c r="Z51" s="10">
        <v>3</v>
      </c>
      <c r="AA51" s="10">
        <v>3</v>
      </c>
      <c r="AB51" s="10">
        <v>3</v>
      </c>
      <c r="AC51" s="10">
        <v>3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3">
        <f t="shared" si="2"/>
        <v>20400</v>
      </c>
    </row>
    <row r="52" spans="2:46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124</v>
      </c>
      <c r="F52" s="22" t="s">
        <v>123</v>
      </c>
      <c r="G52" s="28">
        <f t="shared" si="1"/>
        <v>170</v>
      </c>
      <c r="H52" s="9">
        <v>1360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3">
        <f t="shared" si="2"/>
        <v>0</v>
      </c>
    </row>
    <row r="53" spans="2:46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126</v>
      </c>
      <c r="F53" s="22" t="s">
        <v>125</v>
      </c>
      <c r="G53" s="28">
        <f t="shared" si="1"/>
        <v>170</v>
      </c>
      <c r="H53" s="9">
        <v>1360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3">
        <f t="shared" si="2"/>
        <v>0</v>
      </c>
    </row>
    <row r="54" spans="2:46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128</v>
      </c>
      <c r="F54" s="22" t="s">
        <v>127</v>
      </c>
      <c r="G54" s="28">
        <f t="shared" si="1"/>
        <v>170</v>
      </c>
      <c r="H54" s="9">
        <v>1360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3">
        <f t="shared" si="2"/>
        <v>0</v>
      </c>
    </row>
    <row r="55" spans="2:46" s="8" customFormat="1" hidden="1" x14ac:dyDescent="0.25">
      <c r="B55" s="8" t="s">
        <v>10</v>
      </c>
      <c r="C55" s="8" t="s">
        <v>15</v>
      </c>
      <c r="D55" s="8" t="s">
        <v>17</v>
      </c>
      <c r="E55" s="22" t="s">
        <v>132</v>
      </c>
      <c r="F55" s="22" t="s">
        <v>131</v>
      </c>
      <c r="G55" s="28">
        <f t="shared" si="1"/>
        <v>175</v>
      </c>
      <c r="H55" s="9">
        <v>1400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3">
        <f t="shared" si="2"/>
        <v>0</v>
      </c>
    </row>
    <row r="56" spans="2:46" s="8" customFormat="1" hidden="1" x14ac:dyDescent="0.25">
      <c r="B56" s="8" t="s">
        <v>10</v>
      </c>
      <c r="C56" s="8" t="s">
        <v>15</v>
      </c>
      <c r="D56" s="8" t="s">
        <v>17</v>
      </c>
      <c r="E56" s="22" t="s">
        <v>134</v>
      </c>
      <c r="F56" s="22" t="s">
        <v>133</v>
      </c>
      <c r="G56" s="28">
        <f t="shared" si="1"/>
        <v>175</v>
      </c>
      <c r="H56" s="9">
        <v>1400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3">
        <f t="shared" si="2"/>
        <v>0</v>
      </c>
    </row>
    <row r="57" spans="2:46" s="8" customFormat="1" hidden="1" x14ac:dyDescent="0.25">
      <c r="B57" s="8" t="s">
        <v>10</v>
      </c>
      <c r="C57" s="8" t="s">
        <v>15</v>
      </c>
      <c r="D57" s="8" t="s">
        <v>17</v>
      </c>
      <c r="E57" s="22" t="s">
        <v>136</v>
      </c>
      <c r="F57" s="22" t="s">
        <v>135</v>
      </c>
      <c r="G57" s="28">
        <f t="shared" si="1"/>
        <v>175</v>
      </c>
      <c r="H57" s="9">
        <v>1400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3">
        <f t="shared" si="2"/>
        <v>0</v>
      </c>
    </row>
    <row r="58" spans="2:46" s="8" customFormat="1" hidden="1" x14ac:dyDescent="0.25">
      <c r="B58" s="8" t="s">
        <v>10</v>
      </c>
      <c r="C58" s="8" t="s">
        <v>15</v>
      </c>
      <c r="D58" s="8" t="s">
        <v>17</v>
      </c>
      <c r="E58" s="22" t="s">
        <v>138</v>
      </c>
      <c r="F58" s="22" t="s">
        <v>137</v>
      </c>
      <c r="G58" s="28">
        <f t="shared" si="1"/>
        <v>175</v>
      </c>
      <c r="H58" s="9">
        <v>1400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3">
        <f t="shared" si="2"/>
        <v>0</v>
      </c>
    </row>
    <row r="59" spans="2:46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130</v>
      </c>
      <c r="F59" s="22" t="s">
        <v>129</v>
      </c>
      <c r="G59" s="28">
        <f t="shared" si="1"/>
        <v>175</v>
      </c>
      <c r="H59" s="9">
        <v>1400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3">
        <f t="shared" si="2"/>
        <v>0</v>
      </c>
    </row>
    <row r="60" spans="2:46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140</v>
      </c>
      <c r="F60" s="22" t="s">
        <v>139</v>
      </c>
      <c r="G60" s="28">
        <f t="shared" si="1"/>
        <v>175</v>
      </c>
      <c r="H60" s="9">
        <v>1400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3">
        <f t="shared" si="2"/>
        <v>0</v>
      </c>
    </row>
    <row r="61" spans="2:46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185</v>
      </c>
      <c r="F61" s="22" t="s">
        <v>186</v>
      </c>
      <c r="G61" s="28">
        <f t="shared" si="1"/>
        <v>0</v>
      </c>
      <c r="H61" s="9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3">
        <f t="shared" si="2"/>
        <v>0</v>
      </c>
    </row>
    <row r="62" spans="2:46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187</v>
      </c>
      <c r="F62" s="22" t="s">
        <v>188</v>
      </c>
      <c r="G62" s="28">
        <f t="shared" si="1"/>
        <v>0</v>
      </c>
      <c r="H62" s="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3">
        <f t="shared" si="2"/>
        <v>0</v>
      </c>
    </row>
    <row r="63" spans="2:46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191</v>
      </c>
      <c r="F63" s="22" t="s">
        <v>192</v>
      </c>
      <c r="G63" s="28">
        <f t="shared" si="1"/>
        <v>45</v>
      </c>
      <c r="H63" s="9">
        <v>360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3">
        <f t="shared" si="2"/>
        <v>0</v>
      </c>
    </row>
    <row r="64" spans="2:46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189</v>
      </c>
      <c r="F64" s="22" t="s">
        <v>190</v>
      </c>
      <c r="G64" s="28">
        <f t="shared" si="1"/>
        <v>45</v>
      </c>
      <c r="H64" s="9">
        <v>360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3">
        <f t="shared" si="2"/>
        <v>0</v>
      </c>
    </row>
    <row r="65" spans="2:46" s="8" customFormat="1" hidden="1" x14ac:dyDescent="0.25">
      <c r="B65" s="8" t="s">
        <v>10</v>
      </c>
      <c r="C65" s="8" t="s">
        <v>15</v>
      </c>
      <c r="D65" s="8" t="s">
        <v>18</v>
      </c>
      <c r="E65" s="22" t="s">
        <v>142</v>
      </c>
      <c r="F65" s="22" t="s">
        <v>141</v>
      </c>
      <c r="G65" s="28">
        <f t="shared" si="1"/>
        <v>175</v>
      </c>
      <c r="H65" s="9">
        <v>1400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3">
        <f t="shared" si="2"/>
        <v>0</v>
      </c>
    </row>
    <row r="66" spans="2:46" s="8" customFormat="1" hidden="1" x14ac:dyDescent="0.25">
      <c r="B66" s="8" t="s">
        <v>10</v>
      </c>
      <c r="C66" s="8" t="s">
        <v>15</v>
      </c>
      <c r="D66" s="8" t="s">
        <v>18</v>
      </c>
      <c r="E66" s="22" t="s">
        <v>134</v>
      </c>
      <c r="F66" s="22" t="s">
        <v>133</v>
      </c>
      <c r="G66" s="28">
        <f t="shared" si="1"/>
        <v>175</v>
      </c>
      <c r="H66" s="9">
        <v>1400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3">
        <f t="shared" si="2"/>
        <v>0</v>
      </c>
    </row>
    <row r="67" spans="2:46" s="8" customFormat="1" hidden="1" x14ac:dyDescent="0.25">
      <c r="B67" s="8" t="s">
        <v>10</v>
      </c>
      <c r="C67" s="8" t="s">
        <v>15</v>
      </c>
      <c r="D67" s="8" t="s">
        <v>18</v>
      </c>
      <c r="E67" s="22" t="s">
        <v>136</v>
      </c>
      <c r="F67" s="22" t="s">
        <v>135</v>
      </c>
      <c r="G67" s="28">
        <f t="shared" si="1"/>
        <v>175</v>
      </c>
      <c r="H67" s="9">
        <v>1400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3">
        <f t="shared" si="2"/>
        <v>0</v>
      </c>
    </row>
    <row r="68" spans="2:46" s="8" customFormat="1" hidden="1" x14ac:dyDescent="0.25">
      <c r="B68" s="8" t="s">
        <v>10</v>
      </c>
      <c r="C68" s="8" t="s">
        <v>15</v>
      </c>
      <c r="D68" s="8" t="s">
        <v>18</v>
      </c>
      <c r="E68" s="22" t="s">
        <v>138</v>
      </c>
      <c r="F68" s="22" t="s">
        <v>137</v>
      </c>
      <c r="G68" s="28">
        <f t="shared" si="1"/>
        <v>175</v>
      </c>
      <c r="H68" s="9">
        <v>1400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3">
        <f t="shared" si="2"/>
        <v>0</v>
      </c>
    </row>
    <row r="69" spans="2:46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130</v>
      </c>
      <c r="F69" s="22" t="s">
        <v>129</v>
      </c>
      <c r="G69" s="28">
        <f t="shared" si="1"/>
        <v>175</v>
      </c>
      <c r="H69" s="9">
        <v>1400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3">
        <f t="shared" si="2"/>
        <v>0</v>
      </c>
    </row>
    <row r="70" spans="2:46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140</v>
      </c>
      <c r="F70" s="22" t="s">
        <v>139</v>
      </c>
      <c r="G70" s="28">
        <f t="shared" si="1"/>
        <v>175</v>
      </c>
      <c r="H70" s="9">
        <v>1400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3">
        <f t="shared" si="2"/>
        <v>0</v>
      </c>
    </row>
    <row r="71" spans="2:46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144</v>
      </c>
      <c r="F71" s="22" t="s">
        <v>143</v>
      </c>
      <c r="G71" s="28">
        <f t="shared" si="1"/>
        <v>105</v>
      </c>
      <c r="H71" s="9">
        <v>840</v>
      </c>
      <c r="I71" s="10"/>
      <c r="J71" s="10"/>
      <c r="K71" s="10"/>
      <c r="L71" s="10"/>
      <c r="M71" s="10"/>
      <c r="N71" s="10"/>
      <c r="O71" s="10"/>
      <c r="P71" s="10">
        <v>2</v>
      </c>
      <c r="Q71" s="10">
        <v>3</v>
      </c>
      <c r="R71" s="10">
        <v>3</v>
      </c>
      <c r="S71" s="10">
        <v>3</v>
      </c>
      <c r="T71" s="10">
        <v>2</v>
      </c>
      <c r="U71" s="10">
        <v>3</v>
      </c>
      <c r="V71" s="10">
        <v>3</v>
      </c>
      <c r="W71" s="10">
        <v>2</v>
      </c>
      <c r="X71" s="10">
        <v>3</v>
      </c>
      <c r="Y71" s="10">
        <v>3</v>
      </c>
      <c r="Z71" s="10">
        <v>3</v>
      </c>
      <c r="AA71" s="10">
        <v>2</v>
      </c>
      <c r="AB71" s="10">
        <v>3</v>
      </c>
      <c r="AC71" s="10">
        <v>3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3">
        <f t="shared" si="2"/>
        <v>31920</v>
      </c>
    </row>
    <row r="72" spans="2:46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148</v>
      </c>
      <c r="F72" s="22" t="s">
        <v>147</v>
      </c>
      <c r="G72" s="28">
        <f t="shared" si="1"/>
        <v>105</v>
      </c>
      <c r="H72" s="9">
        <v>840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>
        <v>2</v>
      </c>
      <c r="AE72" s="10">
        <v>3</v>
      </c>
      <c r="AF72" s="10">
        <v>3</v>
      </c>
      <c r="AG72" s="10">
        <v>3</v>
      </c>
      <c r="AH72" s="10">
        <v>2</v>
      </c>
      <c r="AI72" s="10">
        <v>3</v>
      </c>
      <c r="AJ72" s="10">
        <v>3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3">
        <f t="shared" ref="AT72:AT103" si="3">SUM(I72:AS72)*H72</f>
        <v>15960</v>
      </c>
    </row>
    <row r="73" spans="2:46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146</v>
      </c>
      <c r="F73" s="22" t="s">
        <v>145</v>
      </c>
      <c r="G73" s="28">
        <f t="shared" ref="G73:G136" si="4">H73/8</f>
        <v>105</v>
      </c>
      <c r="H73" s="9">
        <v>840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2</v>
      </c>
      <c r="AL73" s="10">
        <v>3</v>
      </c>
      <c r="AM73" s="10">
        <v>3</v>
      </c>
      <c r="AN73" s="10">
        <v>3</v>
      </c>
      <c r="AO73" s="10">
        <v>2</v>
      </c>
      <c r="AP73" s="10">
        <v>3</v>
      </c>
      <c r="AQ73" s="10">
        <v>3</v>
      </c>
      <c r="AR73" s="10"/>
      <c r="AS73" s="10"/>
      <c r="AT73" s="13">
        <f t="shared" si="3"/>
        <v>15960</v>
      </c>
    </row>
    <row r="74" spans="2:46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150</v>
      </c>
      <c r="F74" s="22" t="s">
        <v>149</v>
      </c>
      <c r="G74" s="28">
        <f t="shared" si="4"/>
        <v>175</v>
      </c>
      <c r="H74" s="9">
        <v>1400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3">
        <f t="shared" si="3"/>
        <v>0</v>
      </c>
    </row>
    <row r="75" spans="2:46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152</v>
      </c>
      <c r="F75" s="22" t="s">
        <v>151</v>
      </c>
      <c r="G75" s="28">
        <f t="shared" si="4"/>
        <v>175</v>
      </c>
      <c r="H75" s="9">
        <v>1400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3">
        <f t="shared" si="3"/>
        <v>0</v>
      </c>
    </row>
    <row r="76" spans="2:46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118</v>
      </c>
      <c r="F76" s="22" t="s">
        <v>117</v>
      </c>
      <c r="G76" s="28">
        <f t="shared" si="4"/>
        <v>175</v>
      </c>
      <c r="H76" s="9">
        <v>1400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3">
        <f t="shared" si="3"/>
        <v>0</v>
      </c>
    </row>
    <row r="77" spans="2:46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120</v>
      </c>
      <c r="F77" s="22" t="s">
        <v>119</v>
      </c>
      <c r="G77" s="28">
        <f t="shared" si="4"/>
        <v>175</v>
      </c>
      <c r="H77" s="9">
        <v>1400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3">
        <f t="shared" si="3"/>
        <v>0</v>
      </c>
    </row>
    <row r="78" spans="2:46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122</v>
      </c>
      <c r="F78" s="22" t="s">
        <v>121</v>
      </c>
      <c r="G78" s="28">
        <f t="shared" si="4"/>
        <v>175</v>
      </c>
      <c r="H78" s="9">
        <v>1400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3">
        <f t="shared" si="3"/>
        <v>0</v>
      </c>
    </row>
    <row r="79" spans="2:46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124</v>
      </c>
      <c r="F79" s="22" t="s">
        <v>123</v>
      </c>
      <c r="G79" s="28">
        <f t="shared" si="4"/>
        <v>175</v>
      </c>
      <c r="H79" s="9">
        <v>1400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3">
        <f t="shared" si="3"/>
        <v>0</v>
      </c>
    </row>
    <row r="80" spans="2:46" s="8" customFormat="1" ht="15.75" hidden="1" customHeight="1" x14ac:dyDescent="0.25">
      <c r="B80" s="8" t="s">
        <v>10</v>
      </c>
      <c r="C80" s="8" t="s">
        <v>15</v>
      </c>
      <c r="D80" s="8" t="s">
        <v>18</v>
      </c>
      <c r="E80" s="22" t="s">
        <v>126</v>
      </c>
      <c r="F80" s="22" t="s">
        <v>125</v>
      </c>
      <c r="G80" s="28">
        <f t="shared" si="4"/>
        <v>175</v>
      </c>
      <c r="H80" s="9">
        <v>1400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3">
        <f t="shared" si="3"/>
        <v>0</v>
      </c>
    </row>
    <row r="81" spans="2:46" s="8" customFormat="1" ht="15.75" hidden="1" customHeight="1" x14ac:dyDescent="0.25">
      <c r="B81" s="8" t="s">
        <v>10</v>
      </c>
      <c r="C81" s="8" t="s">
        <v>15</v>
      </c>
      <c r="D81" s="8" t="s">
        <v>18</v>
      </c>
      <c r="E81" s="22" t="s">
        <v>128</v>
      </c>
      <c r="F81" s="22" t="s">
        <v>127</v>
      </c>
      <c r="G81" s="28">
        <f t="shared" si="4"/>
        <v>175</v>
      </c>
      <c r="H81" s="9">
        <v>1400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3">
        <f t="shared" si="3"/>
        <v>0</v>
      </c>
    </row>
    <row r="82" spans="2:46" s="8" customFormat="1" ht="15.75" hidden="1" customHeight="1" x14ac:dyDescent="0.25">
      <c r="B82" s="8" t="s">
        <v>10</v>
      </c>
      <c r="C82" s="8" t="s">
        <v>15</v>
      </c>
      <c r="D82" s="8" t="s">
        <v>18</v>
      </c>
      <c r="E82" s="22" t="s">
        <v>156</v>
      </c>
      <c r="F82" s="22" t="s">
        <v>155</v>
      </c>
      <c r="G82" s="28">
        <f t="shared" si="4"/>
        <v>175</v>
      </c>
      <c r="H82" s="9">
        <v>1400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3">
        <f t="shared" si="3"/>
        <v>0</v>
      </c>
    </row>
    <row r="83" spans="2:46" s="8" customFormat="1" ht="15.75" hidden="1" customHeight="1" x14ac:dyDescent="0.25">
      <c r="B83" s="8" t="s">
        <v>10</v>
      </c>
      <c r="C83" s="8" t="s">
        <v>15</v>
      </c>
      <c r="D83" s="8" t="s">
        <v>18</v>
      </c>
      <c r="E83" s="22" t="s">
        <v>154</v>
      </c>
      <c r="F83" s="22" t="s">
        <v>153</v>
      </c>
      <c r="G83" s="28">
        <f t="shared" si="4"/>
        <v>175</v>
      </c>
      <c r="H83" s="9">
        <v>1400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3">
        <f t="shared" si="3"/>
        <v>0</v>
      </c>
    </row>
    <row r="84" spans="2:46" s="8" customFormat="1" ht="13.5" hidden="1" customHeight="1" x14ac:dyDescent="0.25">
      <c r="B84" s="8" t="s">
        <v>10</v>
      </c>
      <c r="C84" s="8" t="s">
        <v>15</v>
      </c>
      <c r="D84" s="8" t="s">
        <v>18</v>
      </c>
      <c r="E84" s="22" t="s">
        <v>158</v>
      </c>
      <c r="F84" s="22" t="s">
        <v>157</v>
      </c>
      <c r="G84" s="28">
        <f t="shared" si="4"/>
        <v>175</v>
      </c>
      <c r="H84" s="9">
        <v>1400</v>
      </c>
      <c r="I84" s="10">
        <v>2</v>
      </c>
      <c r="J84" s="10">
        <v>3</v>
      </c>
      <c r="K84" s="10">
        <v>3</v>
      </c>
      <c r="L84" s="10">
        <v>3</v>
      </c>
      <c r="M84" s="10">
        <v>2</v>
      </c>
      <c r="N84" s="10">
        <v>3</v>
      </c>
      <c r="O84" s="10">
        <v>3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3">
        <f t="shared" si="3"/>
        <v>26600</v>
      </c>
    </row>
    <row r="85" spans="2:46" s="8" customFormat="1" x14ac:dyDescent="0.25">
      <c r="B85" s="8" t="s">
        <v>19</v>
      </c>
      <c r="C85" s="8" t="s">
        <v>11</v>
      </c>
      <c r="D85" s="8" t="s">
        <v>20</v>
      </c>
      <c r="E85" s="22" t="s">
        <v>160</v>
      </c>
      <c r="F85" s="22" t="s">
        <v>159</v>
      </c>
      <c r="G85" s="28">
        <f t="shared" si="4"/>
        <v>695</v>
      </c>
      <c r="H85" s="9">
        <v>5560</v>
      </c>
      <c r="I85" s="10">
        <v>2</v>
      </c>
      <c r="J85" s="10">
        <v>3</v>
      </c>
      <c r="K85" s="10">
        <v>3</v>
      </c>
      <c r="L85" s="10">
        <v>3</v>
      </c>
      <c r="M85" s="10"/>
      <c r="N85" s="10"/>
      <c r="O85" s="10"/>
      <c r="P85" s="10">
        <v>2</v>
      </c>
      <c r="Q85" s="10">
        <v>3</v>
      </c>
      <c r="R85" s="10">
        <v>3</v>
      </c>
      <c r="S85" s="10">
        <v>3</v>
      </c>
      <c r="T85" s="10">
        <v>2</v>
      </c>
      <c r="U85" s="10">
        <v>3</v>
      </c>
      <c r="V85" s="10">
        <v>3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3">
        <f t="shared" si="3"/>
        <v>166800</v>
      </c>
    </row>
    <row r="86" spans="2:46" s="8" customFormat="1" hidden="1" x14ac:dyDescent="0.25">
      <c r="B86" s="8" t="s">
        <v>19</v>
      </c>
      <c r="C86" s="8" t="s">
        <v>11</v>
      </c>
      <c r="D86" s="8" t="s">
        <v>20</v>
      </c>
      <c r="E86" s="22" t="s">
        <v>162</v>
      </c>
      <c r="F86" s="22" t="s">
        <v>161</v>
      </c>
      <c r="G86" s="28">
        <f t="shared" si="4"/>
        <v>462.5</v>
      </c>
      <c r="H86" s="9">
        <v>3700</v>
      </c>
      <c r="AT86" s="13">
        <f t="shared" si="3"/>
        <v>0</v>
      </c>
    </row>
    <row r="87" spans="2:46" s="8" customFormat="1" hidden="1" x14ac:dyDescent="0.25">
      <c r="B87" s="8" t="s">
        <v>19</v>
      </c>
      <c r="C87" s="8" t="s">
        <v>11</v>
      </c>
      <c r="D87" s="8" t="s">
        <v>20</v>
      </c>
      <c r="E87" s="22" t="s">
        <v>164</v>
      </c>
      <c r="F87" s="22" t="s">
        <v>163</v>
      </c>
      <c r="G87" s="28">
        <f t="shared" si="4"/>
        <v>347.5</v>
      </c>
      <c r="H87" s="9">
        <v>2780</v>
      </c>
      <c r="AT87" s="13">
        <f t="shared" si="3"/>
        <v>0</v>
      </c>
    </row>
    <row r="88" spans="2:46" s="8" customFormat="1" x14ac:dyDescent="0.25">
      <c r="B88" s="8" t="s">
        <v>19</v>
      </c>
      <c r="C88" s="8" t="s">
        <v>11</v>
      </c>
      <c r="D88" s="8" t="s">
        <v>20</v>
      </c>
      <c r="E88" s="22" t="s">
        <v>166</v>
      </c>
      <c r="F88" s="22" t="s">
        <v>165</v>
      </c>
      <c r="G88" s="28">
        <f t="shared" si="4"/>
        <v>137.5</v>
      </c>
      <c r="H88" s="9">
        <v>1100</v>
      </c>
      <c r="M88" s="10">
        <v>2</v>
      </c>
      <c r="N88" s="10">
        <v>3</v>
      </c>
      <c r="O88" s="10">
        <v>3</v>
      </c>
      <c r="AT88" s="13">
        <f t="shared" si="3"/>
        <v>8800</v>
      </c>
    </row>
    <row r="89" spans="2:46" s="8" customFormat="1" x14ac:dyDescent="0.25">
      <c r="B89" s="8" t="s">
        <v>19</v>
      </c>
      <c r="C89" s="8" t="s">
        <v>11</v>
      </c>
      <c r="D89" s="8" t="s">
        <v>21</v>
      </c>
      <c r="E89" s="22" t="s">
        <v>168</v>
      </c>
      <c r="F89" s="22" t="s">
        <v>167</v>
      </c>
      <c r="G89" s="28">
        <f t="shared" si="4"/>
        <v>360</v>
      </c>
      <c r="H89" s="9">
        <v>2880</v>
      </c>
      <c r="I89" s="10"/>
      <c r="J89" s="10"/>
      <c r="K89" s="10">
        <v>3</v>
      </c>
      <c r="L89" s="10">
        <v>3</v>
      </c>
      <c r="M89" s="10">
        <v>3</v>
      </c>
      <c r="N89" s="10">
        <v>3</v>
      </c>
      <c r="O89" s="19"/>
      <c r="P89" s="10"/>
      <c r="Q89" s="10"/>
      <c r="R89" s="10">
        <v>3</v>
      </c>
      <c r="S89" s="10">
        <v>3</v>
      </c>
      <c r="T89" s="10">
        <v>3</v>
      </c>
      <c r="U89" s="10">
        <v>3</v>
      </c>
      <c r="V89" s="10">
        <v>3</v>
      </c>
      <c r="W89" s="10"/>
      <c r="X89" s="10"/>
      <c r="Y89" s="10">
        <v>3</v>
      </c>
      <c r="Z89" s="10">
        <v>3</v>
      </c>
      <c r="AA89" s="10">
        <v>3</v>
      </c>
      <c r="AB89" s="10">
        <v>3</v>
      </c>
      <c r="AC89" s="10">
        <v>3</v>
      </c>
      <c r="AD89" s="10"/>
      <c r="AE89" s="10"/>
      <c r="AF89" s="10">
        <v>3</v>
      </c>
      <c r="AG89" s="10">
        <v>3</v>
      </c>
      <c r="AH89" s="10">
        <v>3</v>
      </c>
      <c r="AI89" s="10">
        <v>3</v>
      </c>
      <c r="AJ89" s="10">
        <v>3</v>
      </c>
      <c r="AK89" s="10"/>
      <c r="AL89" s="10"/>
      <c r="AM89" s="10">
        <v>3</v>
      </c>
      <c r="AN89" s="10">
        <v>3</v>
      </c>
      <c r="AO89" s="10">
        <v>3</v>
      </c>
      <c r="AP89" s="10">
        <v>3</v>
      </c>
      <c r="AQ89" s="10">
        <v>3</v>
      </c>
      <c r="AR89" s="10"/>
      <c r="AS89" s="10"/>
      <c r="AT89" s="13">
        <f t="shared" si="3"/>
        <v>207360</v>
      </c>
    </row>
    <row r="90" spans="2:46" s="8" customFormat="1" hidden="1" x14ac:dyDescent="0.25">
      <c r="B90" s="8" t="s">
        <v>19</v>
      </c>
      <c r="C90" s="8" t="s">
        <v>11</v>
      </c>
      <c r="D90" s="8" t="s">
        <v>21</v>
      </c>
      <c r="E90" s="22" t="s">
        <v>170</v>
      </c>
      <c r="F90" s="22" t="s">
        <v>169</v>
      </c>
      <c r="G90" s="28">
        <f t="shared" si="4"/>
        <v>360</v>
      </c>
      <c r="H90" s="9">
        <v>2880</v>
      </c>
      <c r="AT90" s="13">
        <f t="shared" si="3"/>
        <v>0</v>
      </c>
    </row>
    <row r="91" spans="2:46" s="8" customFormat="1" hidden="1" x14ac:dyDescent="0.25">
      <c r="B91" s="8" t="s">
        <v>19</v>
      </c>
      <c r="C91" s="8" t="s">
        <v>11</v>
      </c>
      <c r="D91" s="8" t="s">
        <v>21</v>
      </c>
      <c r="E91" s="22" t="s">
        <v>172</v>
      </c>
      <c r="F91" s="22" t="s">
        <v>171</v>
      </c>
      <c r="G91" s="28">
        <f t="shared" si="4"/>
        <v>360</v>
      </c>
      <c r="H91" s="9">
        <v>2880</v>
      </c>
      <c r="AT91" s="13">
        <f t="shared" si="3"/>
        <v>0</v>
      </c>
    </row>
    <row r="92" spans="2:46" s="8" customFormat="1" hidden="1" x14ac:dyDescent="0.25">
      <c r="B92" s="8" t="s">
        <v>19</v>
      </c>
      <c r="C92" s="8" t="s">
        <v>11</v>
      </c>
      <c r="D92" s="8" t="s">
        <v>21</v>
      </c>
      <c r="E92" s="22" t="s">
        <v>174</v>
      </c>
      <c r="F92" s="22" t="s">
        <v>173</v>
      </c>
      <c r="G92" s="28">
        <f t="shared" si="4"/>
        <v>360</v>
      </c>
      <c r="H92" s="9">
        <v>2880</v>
      </c>
      <c r="AT92" s="13">
        <f t="shared" si="3"/>
        <v>0</v>
      </c>
    </row>
    <row r="93" spans="2:46" s="8" customFormat="1" hidden="1" x14ac:dyDescent="0.25">
      <c r="B93" s="8" t="s">
        <v>19</v>
      </c>
      <c r="C93" s="8" t="s">
        <v>11</v>
      </c>
      <c r="D93" s="8" t="s">
        <v>21</v>
      </c>
      <c r="E93" s="22" t="s">
        <v>176</v>
      </c>
      <c r="F93" s="22" t="s">
        <v>175</v>
      </c>
      <c r="G93" s="28">
        <f t="shared" si="4"/>
        <v>360</v>
      </c>
      <c r="H93" s="9">
        <v>2880</v>
      </c>
      <c r="AT93" s="13">
        <f t="shared" si="3"/>
        <v>0</v>
      </c>
    </row>
    <row r="94" spans="2:46" s="8" customFormat="1" hidden="1" x14ac:dyDescent="0.25">
      <c r="B94" s="8" t="s">
        <v>19</v>
      </c>
      <c r="C94" s="8" t="s">
        <v>11</v>
      </c>
      <c r="D94" s="8" t="s">
        <v>21</v>
      </c>
      <c r="E94" s="22" t="s">
        <v>178</v>
      </c>
      <c r="F94" s="22" t="s">
        <v>177</v>
      </c>
      <c r="G94" s="28">
        <f t="shared" si="4"/>
        <v>360</v>
      </c>
      <c r="H94" s="9">
        <v>2880</v>
      </c>
      <c r="AT94" s="13">
        <f t="shared" si="3"/>
        <v>0</v>
      </c>
    </row>
    <row r="95" spans="2:46" s="8" customFormat="1" hidden="1" x14ac:dyDescent="0.25">
      <c r="B95" s="8" t="s">
        <v>19</v>
      </c>
      <c r="C95" s="8" t="s">
        <v>11</v>
      </c>
      <c r="D95" s="8" t="s">
        <v>22</v>
      </c>
      <c r="E95" s="22" t="s">
        <v>160</v>
      </c>
      <c r="F95" s="22" t="s">
        <v>159</v>
      </c>
      <c r="G95" s="28">
        <f t="shared" si="4"/>
        <v>960</v>
      </c>
      <c r="H95" s="9">
        <v>7680</v>
      </c>
      <c r="AT95" s="13">
        <f t="shared" si="3"/>
        <v>0</v>
      </c>
    </row>
    <row r="96" spans="2:46" s="8" customFormat="1" hidden="1" x14ac:dyDescent="0.25">
      <c r="B96" s="8" t="s">
        <v>19</v>
      </c>
      <c r="C96" s="8" t="s">
        <v>11</v>
      </c>
      <c r="D96" s="8" t="s">
        <v>22</v>
      </c>
      <c r="E96" s="22" t="s">
        <v>162</v>
      </c>
      <c r="F96" s="22" t="s">
        <v>161</v>
      </c>
      <c r="G96" s="28">
        <f t="shared" si="4"/>
        <v>640</v>
      </c>
      <c r="H96" s="9">
        <v>5120</v>
      </c>
      <c r="AT96" s="13">
        <f t="shared" si="3"/>
        <v>0</v>
      </c>
    </row>
    <row r="97" spans="2:46" s="8" customFormat="1" hidden="1" x14ac:dyDescent="0.25">
      <c r="B97" s="8" t="s">
        <v>19</v>
      </c>
      <c r="C97" s="8" t="s">
        <v>11</v>
      </c>
      <c r="D97" s="8" t="s">
        <v>22</v>
      </c>
      <c r="E97" s="22" t="s">
        <v>164</v>
      </c>
      <c r="F97" s="22" t="s">
        <v>163</v>
      </c>
      <c r="G97" s="28">
        <f t="shared" si="4"/>
        <v>480</v>
      </c>
      <c r="H97" s="9">
        <v>3840</v>
      </c>
      <c r="AT97" s="13">
        <f t="shared" si="3"/>
        <v>0</v>
      </c>
    </row>
    <row r="98" spans="2:46" s="8" customFormat="1" hidden="1" x14ac:dyDescent="0.25">
      <c r="B98" s="8" t="s">
        <v>19</v>
      </c>
      <c r="C98" s="8" t="s">
        <v>11</v>
      </c>
      <c r="D98" s="8" t="s">
        <v>22</v>
      </c>
      <c r="E98" s="22" t="s">
        <v>180</v>
      </c>
      <c r="F98" s="22" t="s">
        <v>179</v>
      </c>
      <c r="G98" s="28">
        <f t="shared" si="4"/>
        <v>250</v>
      </c>
      <c r="H98" s="9">
        <v>2000</v>
      </c>
      <c r="AT98" s="13">
        <f t="shared" si="3"/>
        <v>0</v>
      </c>
    </row>
    <row r="99" spans="2:46" s="8" customFormat="1" hidden="1" x14ac:dyDescent="0.25">
      <c r="B99" s="8" t="s">
        <v>19</v>
      </c>
      <c r="C99" s="8" t="s">
        <v>11</v>
      </c>
      <c r="D99" s="8" t="s">
        <v>22</v>
      </c>
      <c r="E99" s="22" t="s">
        <v>182</v>
      </c>
      <c r="F99" s="22" t="s">
        <v>181</v>
      </c>
      <c r="G99" s="28">
        <f t="shared" si="4"/>
        <v>250</v>
      </c>
      <c r="H99" s="9">
        <v>2000</v>
      </c>
      <c r="AT99" s="13">
        <f t="shared" si="3"/>
        <v>0</v>
      </c>
    </row>
    <row r="100" spans="2:46" s="8" customFormat="1" hidden="1" x14ac:dyDescent="0.25">
      <c r="B100" s="8" t="s">
        <v>19</v>
      </c>
      <c r="C100" s="8" t="s">
        <v>11</v>
      </c>
      <c r="D100" s="8" t="s">
        <v>22</v>
      </c>
      <c r="E100" s="22" t="s">
        <v>184</v>
      </c>
      <c r="F100" s="22" t="s">
        <v>183</v>
      </c>
      <c r="G100" s="28">
        <f t="shared" si="4"/>
        <v>250</v>
      </c>
      <c r="H100" s="9">
        <v>2000</v>
      </c>
      <c r="AT100" s="13">
        <f t="shared" si="3"/>
        <v>0</v>
      </c>
    </row>
    <row r="101" spans="2:46" s="8" customFormat="1" x14ac:dyDescent="0.25">
      <c r="B101" s="8" t="s">
        <v>19</v>
      </c>
      <c r="C101" s="8" t="s">
        <v>11</v>
      </c>
      <c r="D101" s="8" t="s">
        <v>22</v>
      </c>
      <c r="E101" s="22" t="s">
        <v>194</v>
      </c>
      <c r="F101" s="22" t="s">
        <v>193</v>
      </c>
      <c r="G101" s="28">
        <f t="shared" si="4"/>
        <v>960</v>
      </c>
      <c r="H101" s="9">
        <v>7680</v>
      </c>
      <c r="W101" s="10">
        <v>2</v>
      </c>
      <c r="X101" s="10">
        <v>3</v>
      </c>
      <c r="Y101" s="10">
        <v>3</v>
      </c>
      <c r="Z101" s="10">
        <v>3</v>
      </c>
      <c r="AA101" s="10">
        <v>3</v>
      </c>
      <c r="AB101" s="10">
        <v>3</v>
      </c>
      <c r="AC101" s="10">
        <v>3</v>
      </c>
      <c r="AT101" s="13">
        <f t="shared" si="3"/>
        <v>153600</v>
      </c>
    </row>
    <row r="102" spans="2:46" s="8" customFormat="1" x14ac:dyDescent="0.25">
      <c r="B102" s="8" t="s">
        <v>19</v>
      </c>
      <c r="C102" s="8" t="s">
        <v>11</v>
      </c>
      <c r="D102" s="8" t="s">
        <v>22</v>
      </c>
      <c r="E102" s="22" t="s">
        <v>196</v>
      </c>
      <c r="F102" s="22" t="s">
        <v>195</v>
      </c>
      <c r="G102" s="28">
        <f t="shared" si="4"/>
        <v>960</v>
      </c>
      <c r="H102" s="9">
        <v>7680</v>
      </c>
      <c r="P102" s="10">
        <v>2</v>
      </c>
      <c r="Q102" s="10">
        <v>3</v>
      </c>
      <c r="R102" s="10">
        <v>3</v>
      </c>
      <c r="S102" s="10">
        <v>3</v>
      </c>
      <c r="T102" s="10">
        <v>3</v>
      </c>
      <c r="U102" s="10">
        <v>3</v>
      </c>
      <c r="V102" s="10">
        <v>3</v>
      </c>
      <c r="W102" s="10"/>
      <c r="X102" s="10"/>
      <c r="Y102" s="10"/>
      <c r="Z102" s="10"/>
      <c r="AA102" s="10"/>
      <c r="AB102" s="10"/>
      <c r="AC102" s="10"/>
      <c r="AD102" s="10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0"/>
      <c r="AT102" s="13">
        <f t="shared" si="3"/>
        <v>153600</v>
      </c>
    </row>
    <row r="103" spans="2:46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196</v>
      </c>
      <c r="F103" s="22" t="s">
        <v>197</v>
      </c>
      <c r="G103" s="28">
        <f t="shared" si="4"/>
        <v>960</v>
      </c>
      <c r="H103" s="9">
        <v>7680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T103" s="13">
        <f t="shared" si="3"/>
        <v>0</v>
      </c>
    </row>
    <row r="104" spans="2:46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199</v>
      </c>
      <c r="F104" s="22" t="s">
        <v>198</v>
      </c>
      <c r="G104" s="28">
        <f t="shared" si="4"/>
        <v>960</v>
      </c>
      <c r="H104" s="9">
        <v>7680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T104" s="13">
        <f t="shared" ref="AT104:AT135" si="5">SUM(I104:AS104)*H104</f>
        <v>0</v>
      </c>
    </row>
    <row r="105" spans="2:46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201</v>
      </c>
      <c r="F105" s="22" t="s">
        <v>200</v>
      </c>
      <c r="G105" s="28">
        <f t="shared" si="4"/>
        <v>480</v>
      </c>
      <c r="H105" s="9">
        <v>3840</v>
      </c>
      <c r="I105" s="10"/>
      <c r="J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T105" s="13">
        <f t="shared" si="5"/>
        <v>0</v>
      </c>
    </row>
    <row r="106" spans="2:46" s="8" customFormat="1" x14ac:dyDescent="0.25">
      <c r="B106" s="8" t="s">
        <v>19</v>
      </c>
      <c r="C106" s="8" t="s">
        <v>11</v>
      </c>
      <c r="D106" s="8" t="s">
        <v>22</v>
      </c>
      <c r="E106" s="22" t="s">
        <v>203</v>
      </c>
      <c r="F106" s="22" t="s">
        <v>202</v>
      </c>
      <c r="G106" s="28">
        <f t="shared" si="4"/>
        <v>480</v>
      </c>
      <c r="H106" s="9">
        <v>3840</v>
      </c>
      <c r="K106" s="10">
        <v>3</v>
      </c>
      <c r="L106" s="10">
        <v>3</v>
      </c>
      <c r="M106" s="10">
        <v>3</v>
      </c>
      <c r="N106" s="10">
        <v>3</v>
      </c>
      <c r="O106" s="10">
        <v>3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T106" s="13">
        <f t="shared" si="5"/>
        <v>57600</v>
      </c>
    </row>
    <row r="107" spans="2:46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205</v>
      </c>
      <c r="F107" s="22" t="s">
        <v>204</v>
      </c>
      <c r="G107" s="28">
        <f t="shared" si="4"/>
        <v>480</v>
      </c>
      <c r="H107" s="9">
        <v>3840</v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T107" s="13">
        <f t="shared" si="5"/>
        <v>0</v>
      </c>
    </row>
    <row r="108" spans="2:46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207</v>
      </c>
      <c r="F108" s="22" t="s">
        <v>206</v>
      </c>
      <c r="G108" s="28">
        <f t="shared" si="4"/>
        <v>480</v>
      </c>
      <c r="H108" s="9">
        <v>3840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T108" s="13">
        <f t="shared" si="5"/>
        <v>0</v>
      </c>
    </row>
    <row r="109" spans="2:46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209</v>
      </c>
      <c r="F109" s="22" t="s">
        <v>208</v>
      </c>
      <c r="G109" s="28">
        <f t="shared" si="4"/>
        <v>337.5</v>
      </c>
      <c r="H109" s="9">
        <v>2700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T109" s="13">
        <f t="shared" si="5"/>
        <v>0</v>
      </c>
    </row>
    <row r="110" spans="2:46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211</v>
      </c>
      <c r="F110" s="22" t="s">
        <v>210</v>
      </c>
      <c r="G110" s="28">
        <f t="shared" si="4"/>
        <v>337.5</v>
      </c>
      <c r="H110" s="9">
        <v>2700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T110" s="13">
        <f t="shared" si="5"/>
        <v>0</v>
      </c>
    </row>
    <row r="111" spans="2:46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213</v>
      </c>
      <c r="F111" s="22" t="s">
        <v>212</v>
      </c>
      <c r="G111" s="28">
        <f t="shared" si="4"/>
        <v>337.5</v>
      </c>
      <c r="H111" s="9">
        <v>2700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T111" s="13">
        <f t="shared" si="5"/>
        <v>0</v>
      </c>
    </row>
    <row r="112" spans="2:46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215</v>
      </c>
      <c r="F112" s="22" t="s">
        <v>214</v>
      </c>
      <c r="G112" s="28">
        <f t="shared" si="4"/>
        <v>337.5</v>
      </c>
      <c r="H112" s="9">
        <v>2700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T112" s="13">
        <f t="shared" si="5"/>
        <v>0</v>
      </c>
    </row>
    <row r="113" spans="2:46" s="8" customFormat="1" ht="15.75" hidden="1" customHeight="1" x14ac:dyDescent="0.25">
      <c r="B113" s="8" t="s">
        <v>19</v>
      </c>
      <c r="C113" s="8" t="s">
        <v>11</v>
      </c>
      <c r="D113" s="8" t="s">
        <v>22</v>
      </c>
      <c r="E113" s="22" t="s">
        <v>217</v>
      </c>
      <c r="F113" s="22" t="s">
        <v>216</v>
      </c>
      <c r="G113" s="28">
        <f t="shared" si="4"/>
        <v>337.5</v>
      </c>
      <c r="H113" s="9">
        <v>2700</v>
      </c>
      <c r="AT113" s="13">
        <f t="shared" si="5"/>
        <v>0</v>
      </c>
    </row>
    <row r="114" spans="2:46" s="8" customFormat="1" hidden="1" x14ac:dyDescent="0.25">
      <c r="B114" s="8" t="s">
        <v>19</v>
      </c>
      <c r="C114" s="8" t="s">
        <v>15</v>
      </c>
      <c r="D114" s="8" t="s">
        <v>36</v>
      </c>
      <c r="E114" s="22" t="s">
        <v>142</v>
      </c>
      <c r="F114" s="22" t="s">
        <v>141</v>
      </c>
      <c r="G114" s="28">
        <f t="shared" si="4"/>
        <v>240</v>
      </c>
      <c r="H114" s="9">
        <v>1920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3">
        <f t="shared" si="5"/>
        <v>0</v>
      </c>
    </row>
    <row r="115" spans="2:46" s="8" customFormat="1" hidden="1" x14ac:dyDescent="0.25">
      <c r="B115" s="8" t="s">
        <v>19</v>
      </c>
      <c r="C115" s="8" t="s">
        <v>15</v>
      </c>
      <c r="D115" s="8" t="s">
        <v>36</v>
      </c>
      <c r="E115" s="22" t="s">
        <v>134</v>
      </c>
      <c r="F115" s="22" t="s">
        <v>133</v>
      </c>
      <c r="G115" s="28">
        <f t="shared" si="4"/>
        <v>240</v>
      </c>
      <c r="H115" s="9">
        <v>1920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3">
        <f t="shared" si="5"/>
        <v>0</v>
      </c>
    </row>
    <row r="116" spans="2:46" s="8" customFormat="1" hidden="1" x14ac:dyDescent="0.25">
      <c r="B116" s="8" t="s">
        <v>19</v>
      </c>
      <c r="C116" s="8" t="s">
        <v>15</v>
      </c>
      <c r="D116" s="8" t="s">
        <v>36</v>
      </c>
      <c r="E116" s="22" t="s">
        <v>136</v>
      </c>
      <c r="F116" s="22" t="s">
        <v>135</v>
      </c>
      <c r="G116" s="28">
        <f t="shared" si="4"/>
        <v>240</v>
      </c>
      <c r="H116" s="9">
        <v>1920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3">
        <f t="shared" si="5"/>
        <v>0</v>
      </c>
    </row>
    <row r="117" spans="2:46" s="8" customFormat="1" hidden="1" x14ac:dyDescent="0.25">
      <c r="B117" s="8" t="s">
        <v>19</v>
      </c>
      <c r="C117" s="8" t="s">
        <v>15</v>
      </c>
      <c r="D117" s="8" t="s">
        <v>36</v>
      </c>
      <c r="E117" s="22" t="s">
        <v>138</v>
      </c>
      <c r="F117" s="22" t="s">
        <v>137</v>
      </c>
      <c r="G117" s="28">
        <f t="shared" si="4"/>
        <v>240</v>
      </c>
      <c r="H117" s="9">
        <v>1920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3">
        <f t="shared" si="5"/>
        <v>0</v>
      </c>
    </row>
    <row r="118" spans="2:46" s="8" customFormat="1" hidden="1" x14ac:dyDescent="0.25">
      <c r="B118" s="8" t="s">
        <v>19</v>
      </c>
      <c r="C118" s="8" t="s">
        <v>15</v>
      </c>
      <c r="D118" s="8" t="s">
        <v>36</v>
      </c>
      <c r="E118" s="22" t="s">
        <v>130</v>
      </c>
      <c r="F118" s="22" t="s">
        <v>129</v>
      </c>
      <c r="G118" s="28">
        <f t="shared" si="4"/>
        <v>240</v>
      </c>
      <c r="H118" s="9">
        <v>1920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3">
        <f t="shared" si="5"/>
        <v>0</v>
      </c>
    </row>
    <row r="119" spans="2:46" s="8" customFormat="1" hidden="1" x14ac:dyDescent="0.25">
      <c r="B119" s="8" t="s">
        <v>19</v>
      </c>
      <c r="C119" s="8" t="s">
        <v>15</v>
      </c>
      <c r="D119" s="8" t="s">
        <v>36</v>
      </c>
      <c r="E119" s="22" t="s">
        <v>140</v>
      </c>
      <c r="F119" s="22" t="s">
        <v>139</v>
      </c>
      <c r="G119" s="28">
        <f t="shared" si="4"/>
        <v>240</v>
      </c>
      <c r="H119" s="9">
        <v>1920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3">
        <f t="shared" si="5"/>
        <v>0</v>
      </c>
    </row>
    <row r="120" spans="2:46" s="8" customFormat="1" hidden="1" x14ac:dyDescent="0.25">
      <c r="B120" s="8" t="s">
        <v>19</v>
      </c>
      <c r="C120" s="8" t="s">
        <v>15</v>
      </c>
      <c r="D120" s="8" t="s">
        <v>36</v>
      </c>
      <c r="E120" s="22" t="s">
        <v>132</v>
      </c>
      <c r="F120" s="22" t="s">
        <v>131</v>
      </c>
      <c r="G120" s="28">
        <f t="shared" si="4"/>
        <v>240</v>
      </c>
      <c r="H120" s="9">
        <v>1920</v>
      </c>
      <c r="I120" s="10"/>
      <c r="J120" s="10"/>
      <c r="K120" s="10">
        <v>3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3">
        <f t="shared" si="5"/>
        <v>5760</v>
      </c>
    </row>
    <row r="121" spans="2:46" s="8" customFormat="1" hidden="1" x14ac:dyDescent="0.25">
      <c r="B121" s="8" t="s">
        <v>19</v>
      </c>
      <c r="C121" s="8" t="s">
        <v>15</v>
      </c>
      <c r="D121" s="8" t="s">
        <v>36</v>
      </c>
      <c r="E121" s="22" t="s">
        <v>219</v>
      </c>
      <c r="F121" s="22" t="s">
        <v>218</v>
      </c>
      <c r="G121" s="28">
        <f t="shared" si="4"/>
        <v>240</v>
      </c>
      <c r="H121" s="9">
        <v>1920</v>
      </c>
      <c r="I121" s="10"/>
      <c r="J121" s="10"/>
      <c r="K121" s="10"/>
      <c r="L121" s="10">
        <v>3</v>
      </c>
      <c r="M121" s="10">
        <v>3</v>
      </c>
      <c r="N121" s="10">
        <v>3</v>
      </c>
      <c r="O121" s="10">
        <v>3</v>
      </c>
      <c r="P121" s="10"/>
      <c r="Q121" s="10"/>
      <c r="R121" s="10">
        <v>3</v>
      </c>
      <c r="S121" s="10">
        <v>3</v>
      </c>
      <c r="T121" s="10">
        <v>3</v>
      </c>
      <c r="U121" s="10">
        <v>3</v>
      </c>
      <c r="V121" s="10">
        <v>3</v>
      </c>
      <c r="W121" s="10"/>
      <c r="X121" s="10"/>
      <c r="Y121" s="10">
        <v>3</v>
      </c>
      <c r="Z121" s="10">
        <v>3</v>
      </c>
      <c r="AA121" s="10">
        <v>3</v>
      </c>
      <c r="AB121" s="10">
        <v>3</v>
      </c>
      <c r="AC121" s="10">
        <v>3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3">
        <f t="shared" si="5"/>
        <v>80640</v>
      </c>
    </row>
    <row r="122" spans="2:46" s="8" customFormat="1" hidden="1" x14ac:dyDescent="0.25">
      <c r="B122" s="8" t="s">
        <v>19</v>
      </c>
      <c r="C122" s="8" t="s">
        <v>15</v>
      </c>
      <c r="D122" s="16" t="s">
        <v>36</v>
      </c>
      <c r="E122" s="25" t="s">
        <v>221</v>
      </c>
      <c r="F122" s="25" t="s">
        <v>220</v>
      </c>
      <c r="G122" s="25">
        <f t="shared" si="4"/>
        <v>240</v>
      </c>
      <c r="H122" s="17">
        <v>1920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>
        <v>3</v>
      </c>
      <c r="AG122" s="10">
        <v>3</v>
      </c>
      <c r="AH122" s="10">
        <v>3</v>
      </c>
      <c r="AI122" s="10">
        <v>3</v>
      </c>
      <c r="AJ122" s="10">
        <v>3</v>
      </c>
      <c r="AK122" s="10"/>
      <c r="AL122" s="10"/>
      <c r="AM122" s="10">
        <v>3</v>
      </c>
      <c r="AN122" s="10">
        <v>3</v>
      </c>
      <c r="AO122" s="10">
        <v>3</v>
      </c>
      <c r="AP122" s="10">
        <v>3</v>
      </c>
      <c r="AQ122" s="10">
        <v>3</v>
      </c>
      <c r="AR122" s="10"/>
      <c r="AS122" s="10"/>
      <c r="AT122" s="13">
        <f t="shared" si="5"/>
        <v>57600</v>
      </c>
    </row>
    <row r="123" spans="2:46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223</v>
      </c>
      <c r="F123" s="22" t="s">
        <v>222</v>
      </c>
      <c r="G123" s="28">
        <f t="shared" si="4"/>
        <v>100</v>
      </c>
      <c r="H123" s="9">
        <v>800</v>
      </c>
      <c r="I123" s="10"/>
      <c r="J123" s="10"/>
      <c r="AT123" s="13">
        <f t="shared" si="5"/>
        <v>0</v>
      </c>
    </row>
    <row r="124" spans="2:46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225</v>
      </c>
      <c r="F124" s="22" t="s">
        <v>224</v>
      </c>
      <c r="G124" s="28">
        <f t="shared" si="4"/>
        <v>100</v>
      </c>
      <c r="H124" s="9">
        <v>800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3">
        <f t="shared" si="5"/>
        <v>0</v>
      </c>
    </row>
    <row r="125" spans="2:46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227</v>
      </c>
      <c r="F125" s="22" t="s">
        <v>226</v>
      </c>
      <c r="G125" s="28">
        <f t="shared" si="4"/>
        <v>210</v>
      </c>
      <c r="H125" s="9">
        <v>1680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3">
        <f t="shared" si="5"/>
        <v>0</v>
      </c>
    </row>
    <row r="126" spans="2:46" s="8" customFormat="1" hidden="1" x14ac:dyDescent="0.25">
      <c r="B126" s="8" t="s">
        <v>19</v>
      </c>
      <c r="C126" s="8" t="s">
        <v>15</v>
      </c>
      <c r="D126" s="8" t="s">
        <v>37</v>
      </c>
      <c r="E126" s="22" t="s">
        <v>142</v>
      </c>
      <c r="F126" s="22" t="s">
        <v>141</v>
      </c>
      <c r="G126" s="28">
        <f t="shared" si="4"/>
        <v>240</v>
      </c>
      <c r="H126" s="9">
        <v>1920</v>
      </c>
      <c r="I126" s="10"/>
      <c r="J126" s="10"/>
      <c r="K126" s="10">
        <v>3</v>
      </c>
      <c r="L126" s="10">
        <v>3</v>
      </c>
      <c r="M126" s="10">
        <v>3</v>
      </c>
      <c r="N126" s="10">
        <v>3</v>
      </c>
      <c r="O126" s="10">
        <v>3</v>
      </c>
      <c r="P126" s="10"/>
      <c r="Q126" s="10"/>
      <c r="R126" s="10">
        <v>3</v>
      </c>
      <c r="S126" s="10">
        <v>3</v>
      </c>
      <c r="T126" s="10">
        <v>3</v>
      </c>
      <c r="U126" s="10">
        <v>3</v>
      </c>
      <c r="V126" s="10">
        <v>3</v>
      </c>
      <c r="W126" s="10"/>
      <c r="X126" s="10"/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/>
      <c r="AE126" s="10"/>
      <c r="AF126" s="10">
        <v>3</v>
      </c>
      <c r="AG126" s="10">
        <v>3</v>
      </c>
      <c r="AH126" s="10">
        <v>3</v>
      </c>
      <c r="AI126" s="10">
        <v>3</v>
      </c>
      <c r="AJ126" s="10">
        <v>3</v>
      </c>
      <c r="AK126" s="10"/>
      <c r="AL126" s="10"/>
      <c r="AM126" s="10">
        <v>3</v>
      </c>
      <c r="AN126" s="10">
        <v>3</v>
      </c>
      <c r="AO126" s="10">
        <v>3</v>
      </c>
      <c r="AP126" s="10">
        <v>3</v>
      </c>
      <c r="AT126" s="13">
        <f t="shared" si="5"/>
        <v>138240</v>
      </c>
    </row>
    <row r="127" spans="2:46" s="8" customFormat="1" hidden="1" x14ac:dyDescent="0.25">
      <c r="B127" s="8" t="s">
        <v>19</v>
      </c>
      <c r="C127" s="8" t="s">
        <v>15</v>
      </c>
      <c r="D127" s="8" t="s">
        <v>37</v>
      </c>
      <c r="E127" s="22" t="s">
        <v>134</v>
      </c>
      <c r="F127" s="22" t="s">
        <v>133</v>
      </c>
      <c r="G127" s="28">
        <f t="shared" si="4"/>
        <v>240</v>
      </c>
      <c r="H127" s="9">
        <v>1920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3">
        <f t="shared" si="5"/>
        <v>0</v>
      </c>
    </row>
    <row r="128" spans="2:46" s="8" customFormat="1" hidden="1" x14ac:dyDescent="0.25">
      <c r="B128" s="8" t="s">
        <v>19</v>
      </c>
      <c r="C128" s="8" t="s">
        <v>15</v>
      </c>
      <c r="D128" s="8" t="s">
        <v>37</v>
      </c>
      <c r="E128" s="22" t="s">
        <v>136</v>
      </c>
      <c r="F128" s="22" t="s">
        <v>135</v>
      </c>
      <c r="G128" s="28">
        <f t="shared" si="4"/>
        <v>240</v>
      </c>
      <c r="H128" s="9">
        <v>1920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3">
        <f t="shared" si="5"/>
        <v>0</v>
      </c>
    </row>
    <row r="129" spans="2:46" s="8" customFormat="1" hidden="1" x14ac:dyDescent="0.25">
      <c r="B129" s="8" t="s">
        <v>19</v>
      </c>
      <c r="C129" s="8" t="s">
        <v>15</v>
      </c>
      <c r="D129" s="8" t="s">
        <v>37</v>
      </c>
      <c r="E129" s="22" t="s">
        <v>138</v>
      </c>
      <c r="F129" s="22" t="s">
        <v>137</v>
      </c>
      <c r="G129" s="28">
        <f t="shared" si="4"/>
        <v>240</v>
      </c>
      <c r="H129" s="9">
        <v>1920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3">
        <f t="shared" si="5"/>
        <v>0</v>
      </c>
    </row>
    <row r="130" spans="2:46" s="8" customFormat="1" hidden="1" x14ac:dyDescent="0.25">
      <c r="B130" s="8" t="s">
        <v>19</v>
      </c>
      <c r="C130" s="8" t="s">
        <v>15</v>
      </c>
      <c r="D130" s="8" t="s">
        <v>37</v>
      </c>
      <c r="E130" s="22" t="s">
        <v>130</v>
      </c>
      <c r="F130" s="22" t="s">
        <v>129</v>
      </c>
      <c r="G130" s="28">
        <f t="shared" si="4"/>
        <v>240</v>
      </c>
      <c r="H130" s="9">
        <v>1920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3">
        <f t="shared" si="5"/>
        <v>0</v>
      </c>
    </row>
    <row r="131" spans="2:46" s="8" customFormat="1" hidden="1" x14ac:dyDescent="0.25">
      <c r="B131" s="8" t="s">
        <v>19</v>
      </c>
      <c r="C131" s="8" t="s">
        <v>15</v>
      </c>
      <c r="D131" s="8" t="s">
        <v>37</v>
      </c>
      <c r="E131" s="22" t="s">
        <v>140</v>
      </c>
      <c r="F131" s="22" t="s">
        <v>139</v>
      </c>
      <c r="G131" s="28">
        <f t="shared" si="4"/>
        <v>240</v>
      </c>
      <c r="H131" s="9">
        <v>1920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3">
        <f t="shared" si="5"/>
        <v>0</v>
      </c>
    </row>
    <row r="132" spans="2:46" s="8" customFormat="1" hidden="1" x14ac:dyDescent="0.25">
      <c r="B132" s="8" t="s">
        <v>19</v>
      </c>
      <c r="C132" s="8" t="s">
        <v>15</v>
      </c>
      <c r="D132" s="8" t="s">
        <v>37</v>
      </c>
      <c r="E132" s="22" t="s">
        <v>150</v>
      </c>
      <c r="F132" s="22" t="s">
        <v>149</v>
      </c>
      <c r="G132" s="28">
        <f t="shared" si="4"/>
        <v>240</v>
      </c>
      <c r="H132" s="9">
        <v>1920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3">
        <f t="shared" si="5"/>
        <v>0</v>
      </c>
    </row>
    <row r="133" spans="2:46" s="8" customFormat="1" hidden="1" x14ac:dyDescent="0.25">
      <c r="B133" s="8" t="s">
        <v>19</v>
      </c>
      <c r="C133" s="8" t="s">
        <v>15</v>
      </c>
      <c r="D133" s="8" t="s">
        <v>37</v>
      </c>
      <c r="E133" s="22" t="s">
        <v>152</v>
      </c>
      <c r="F133" s="22" t="s">
        <v>151</v>
      </c>
      <c r="G133" s="28">
        <f t="shared" si="4"/>
        <v>240</v>
      </c>
      <c r="H133" s="9">
        <v>1920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3">
        <f t="shared" si="5"/>
        <v>0</v>
      </c>
    </row>
    <row r="134" spans="2:46" s="8" customFormat="1" hidden="1" x14ac:dyDescent="0.25">
      <c r="B134" s="8" t="s">
        <v>19</v>
      </c>
      <c r="C134" s="8" t="s">
        <v>15</v>
      </c>
      <c r="D134" s="8" t="s">
        <v>37</v>
      </c>
      <c r="E134" s="22" t="s">
        <v>118</v>
      </c>
      <c r="F134" s="22" t="s">
        <v>117</v>
      </c>
      <c r="G134" s="28">
        <f t="shared" si="4"/>
        <v>240</v>
      </c>
      <c r="H134" s="9">
        <v>1920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3">
        <f t="shared" si="5"/>
        <v>0</v>
      </c>
    </row>
    <row r="135" spans="2:46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120</v>
      </c>
      <c r="F135" s="22" t="s">
        <v>119</v>
      </c>
      <c r="G135" s="28">
        <f t="shared" si="4"/>
        <v>240</v>
      </c>
      <c r="H135" s="9">
        <v>1920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3">
        <f t="shared" si="5"/>
        <v>0</v>
      </c>
    </row>
    <row r="136" spans="2:46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122</v>
      </c>
      <c r="F136" s="22" t="s">
        <v>121</v>
      </c>
      <c r="G136" s="28">
        <f t="shared" si="4"/>
        <v>240</v>
      </c>
      <c r="H136" s="9">
        <v>1920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3">
        <f t="shared" ref="AT136:AT167" si="6">SUM(I136:AS136)*H136</f>
        <v>0</v>
      </c>
    </row>
    <row r="137" spans="2:46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124</v>
      </c>
      <c r="F137" s="22" t="s">
        <v>123</v>
      </c>
      <c r="G137" s="28">
        <f t="shared" ref="G137:G191" si="7">H137/8</f>
        <v>240</v>
      </c>
      <c r="H137" s="9">
        <v>1920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3">
        <f t="shared" si="6"/>
        <v>0</v>
      </c>
    </row>
    <row r="138" spans="2:46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126</v>
      </c>
      <c r="F138" s="22" t="s">
        <v>125</v>
      </c>
      <c r="G138" s="28">
        <f t="shared" si="7"/>
        <v>240</v>
      </c>
      <c r="H138" s="9">
        <v>1920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3">
        <f t="shared" si="6"/>
        <v>0</v>
      </c>
    </row>
    <row r="139" spans="2:46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128</v>
      </c>
      <c r="F139" s="22" t="s">
        <v>127</v>
      </c>
      <c r="G139" s="28">
        <f t="shared" si="7"/>
        <v>240</v>
      </c>
      <c r="H139" s="9">
        <v>1920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3">
        <f t="shared" si="6"/>
        <v>0</v>
      </c>
    </row>
    <row r="140" spans="2:46" s="8" customFormat="1" hidden="1" x14ac:dyDescent="0.25">
      <c r="B140" s="8" t="s">
        <v>19</v>
      </c>
      <c r="C140" s="8" t="s">
        <v>15</v>
      </c>
      <c r="D140" s="8" t="s">
        <v>23</v>
      </c>
      <c r="E140" s="22" t="s">
        <v>156</v>
      </c>
      <c r="F140" s="22" t="s">
        <v>155</v>
      </c>
      <c r="G140" s="28">
        <f t="shared" si="7"/>
        <v>240</v>
      </c>
      <c r="H140" s="9">
        <v>1920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3">
        <f t="shared" si="6"/>
        <v>0</v>
      </c>
    </row>
    <row r="141" spans="2:46" s="8" customFormat="1" hidden="1" x14ac:dyDescent="0.25">
      <c r="B141" s="8" t="s">
        <v>19</v>
      </c>
      <c r="C141" s="8" t="s">
        <v>15</v>
      </c>
      <c r="D141" s="8" t="s">
        <v>23</v>
      </c>
      <c r="E141" s="22" t="s">
        <v>154</v>
      </c>
      <c r="F141" s="22" t="s">
        <v>153</v>
      </c>
      <c r="G141" s="28">
        <f t="shared" si="7"/>
        <v>240</v>
      </c>
      <c r="H141" s="9">
        <v>1920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3">
        <f t="shared" si="6"/>
        <v>0</v>
      </c>
    </row>
    <row r="142" spans="2:46" s="8" customFormat="1" hidden="1" x14ac:dyDescent="0.25">
      <c r="B142" s="8" t="s">
        <v>19</v>
      </c>
      <c r="C142" s="8" t="s">
        <v>15</v>
      </c>
      <c r="D142" s="8" t="s">
        <v>23</v>
      </c>
      <c r="E142" s="22" t="s">
        <v>158</v>
      </c>
      <c r="F142" s="22" t="s">
        <v>157</v>
      </c>
      <c r="G142" s="28">
        <f t="shared" si="7"/>
        <v>240</v>
      </c>
      <c r="H142" s="9">
        <v>1920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3">
        <f t="shared" si="6"/>
        <v>0</v>
      </c>
    </row>
    <row r="143" spans="2:46" s="8" customFormat="1" hidden="1" x14ac:dyDescent="0.25">
      <c r="B143" s="8" t="s">
        <v>19</v>
      </c>
      <c r="C143" s="8" t="s">
        <v>15</v>
      </c>
      <c r="D143" s="8" t="s">
        <v>24</v>
      </c>
      <c r="E143" s="22" t="s">
        <v>134</v>
      </c>
      <c r="F143" s="22" t="s">
        <v>133</v>
      </c>
      <c r="G143" s="28">
        <f t="shared" si="7"/>
        <v>240</v>
      </c>
      <c r="H143" s="9">
        <v>1920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3">
        <f t="shared" si="6"/>
        <v>0</v>
      </c>
    </row>
    <row r="144" spans="2:46" s="8" customFormat="1" hidden="1" x14ac:dyDescent="0.25">
      <c r="B144" s="8" t="s">
        <v>19</v>
      </c>
      <c r="C144" s="8" t="s">
        <v>15</v>
      </c>
      <c r="D144" s="8" t="s">
        <v>24</v>
      </c>
      <c r="E144" s="22" t="s">
        <v>136</v>
      </c>
      <c r="F144" s="22" t="s">
        <v>135</v>
      </c>
      <c r="G144" s="28">
        <f t="shared" si="7"/>
        <v>240</v>
      </c>
      <c r="H144" s="9">
        <v>1920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3">
        <f t="shared" si="6"/>
        <v>0</v>
      </c>
    </row>
    <row r="145" spans="2:46" s="8" customFormat="1" hidden="1" x14ac:dyDescent="0.25">
      <c r="B145" s="8" t="s">
        <v>19</v>
      </c>
      <c r="C145" s="8" t="s">
        <v>15</v>
      </c>
      <c r="D145" s="8" t="s">
        <v>24</v>
      </c>
      <c r="E145" s="22" t="s">
        <v>138</v>
      </c>
      <c r="F145" s="22" t="s">
        <v>137</v>
      </c>
      <c r="G145" s="28">
        <f t="shared" si="7"/>
        <v>240</v>
      </c>
      <c r="H145" s="9">
        <v>1920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3">
        <f t="shared" si="6"/>
        <v>0</v>
      </c>
    </row>
    <row r="146" spans="2:46" s="8" customFormat="1" hidden="1" x14ac:dyDescent="0.25">
      <c r="B146" s="8" t="s">
        <v>19</v>
      </c>
      <c r="C146" s="8" t="s">
        <v>15</v>
      </c>
      <c r="D146" s="8" t="s">
        <v>24</v>
      </c>
      <c r="E146" s="22" t="s">
        <v>130</v>
      </c>
      <c r="F146" s="22" t="s">
        <v>129</v>
      </c>
      <c r="G146" s="28">
        <f t="shared" si="7"/>
        <v>240</v>
      </c>
      <c r="H146" s="9">
        <v>1920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3">
        <f t="shared" si="6"/>
        <v>0</v>
      </c>
    </row>
    <row r="147" spans="2:46" s="8" customFormat="1" hidden="1" x14ac:dyDescent="0.25">
      <c r="B147" s="8" t="s">
        <v>19</v>
      </c>
      <c r="C147" s="8" t="s">
        <v>15</v>
      </c>
      <c r="D147" s="8" t="s">
        <v>24</v>
      </c>
      <c r="E147" s="22" t="s">
        <v>140</v>
      </c>
      <c r="F147" s="22" t="s">
        <v>139</v>
      </c>
      <c r="G147" s="28">
        <f t="shared" si="7"/>
        <v>240</v>
      </c>
      <c r="H147" s="9">
        <v>1920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3">
        <f t="shared" si="6"/>
        <v>0</v>
      </c>
    </row>
    <row r="148" spans="2:46" s="8" customFormat="1" hidden="1" x14ac:dyDescent="0.25">
      <c r="B148" s="8" t="s">
        <v>19</v>
      </c>
      <c r="C148" s="8" t="s">
        <v>15</v>
      </c>
      <c r="D148" s="8" t="s">
        <v>25</v>
      </c>
      <c r="E148" s="22" t="s">
        <v>142</v>
      </c>
      <c r="F148" s="22" t="s">
        <v>141</v>
      </c>
      <c r="G148" s="28">
        <f t="shared" si="7"/>
        <v>240</v>
      </c>
      <c r="H148" s="9">
        <v>1920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3">
        <f t="shared" si="6"/>
        <v>0</v>
      </c>
    </row>
    <row r="149" spans="2:46" s="8" customFormat="1" hidden="1" x14ac:dyDescent="0.25">
      <c r="B149" s="8" t="s">
        <v>19</v>
      </c>
      <c r="C149" s="8" t="s">
        <v>15</v>
      </c>
      <c r="D149" s="8" t="s">
        <v>25</v>
      </c>
      <c r="E149" s="22" t="s">
        <v>134</v>
      </c>
      <c r="F149" s="22" t="s">
        <v>133</v>
      </c>
      <c r="G149" s="28">
        <f t="shared" si="7"/>
        <v>240</v>
      </c>
      <c r="H149" s="9">
        <v>1920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>
        <v>3</v>
      </c>
      <c r="Z149" s="10">
        <v>3</v>
      </c>
      <c r="AA149" s="10">
        <v>3</v>
      </c>
      <c r="AB149" s="10">
        <v>3</v>
      </c>
      <c r="AC149" s="10">
        <v>3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3">
        <f t="shared" si="6"/>
        <v>28800</v>
      </c>
    </row>
    <row r="150" spans="2:46" s="8" customFormat="1" hidden="1" x14ac:dyDescent="0.25">
      <c r="B150" s="8" t="s">
        <v>19</v>
      </c>
      <c r="C150" s="8" t="s">
        <v>15</v>
      </c>
      <c r="D150" s="8" t="s">
        <v>25</v>
      </c>
      <c r="E150" s="22" t="s">
        <v>136</v>
      </c>
      <c r="F150" s="22" t="s">
        <v>135</v>
      </c>
      <c r="G150" s="28">
        <f t="shared" si="7"/>
        <v>240</v>
      </c>
      <c r="H150" s="9">
        <v>1920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v>3</v>
      </c>
      <c r="S150" s="10">
        <v>3</v>
      </c>
      <c r="T150" s="10">
        <v>3</v>
      </c>
      <c r="U150" s="10">
        <v>3</v>
      </c>
      <c r="V150" s="10">
        <v>3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3">
        <f t="shared" si="6"/>
        <v>28800</v>
      </c>
    </row>
    <row r="151" spans="2:46" s="8" customFormat="1" hidden="1" x14ac:dyDescent="0.25">
      <c r="B151" s="8" t="s">
        <v>19</v>
      </c>
      <c r="C151" s="8" t="s">
        <v>15</v>
      </c>
      <c r="D151" s="8" t="s">
        <v>25</v>
      </c>
      <c r="E151" s="22" t="s">
        <v>138</v>
      </c>
      <c r="F151" s="22" t="s">
        <v>137</v>
      </c>
      <c r="G151" s="28">
        <f t="shared" si="7"/>
        <v>240</v>
      </c>
      <c r="H151" s="9">
        <v>1920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3">
        <f t="shared" si="6"/>
        <v>0</v>
      </c>
    </row>
    <row r="152" spans="2:46" s="8" customFormat="1" hidden="1" x14ac:dyDescent="0.25">
      <c r="B152" s="8" t="s">
        <v>19</v>
      </c>
      <c r="C152" s="8" t="s">
        <v>15</v>
      </c>
      <c r="D152" s="8" t="s">
        <v>25</v>
      </c>
      <c r="E152" s="22" t="s">
        <v>130</v>
      </c>
      <c r="F152" s="22" t="s">
        <v>129</v>
      </c>
      <c r="G152" s="28">
        <f t="shared" si="7"/>
        <v>240</v>
      </c>
      <c r="H152" s="9">
        <v>1920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3">
        <f t="shared" si="6"/>
        <v>0</v>
      </c>
    </row>
    <row r="153" spans="2:46" s="8" customFormat="1" hidden="1" x14ac:dyDescent="0.25">
      <c r="B153" s="8" t="s">
        <v>19</v>
      </c>
      <c r="C153" s="8" t="s">
        <v>15</v>
      </c>
      <c r="D153" s="8" t="s">
        <v>25</v>
      </c>
      <c r="E153" s="22" t="s">
        <v>140</v>
      </c>
      <c r="F153" s="22" t="s">
        <v>139</v>
      </c>
      <c r="G153" s="28">
        <f t="shared" si="7"/>
        <v>240</v>
      </c>
      <c r="H153" s="9">
        <v>1920</v>
      </c>
      <c r="I153" s="10"/>
      <c r="J153" s="10"/>
      <c r="K153" s="10">
        <v>3</v>
      </c>
      <c r="L153" s="10">
        <v>3</v>
      </c>
      <c r="M153" s="10">
        <v>3</v>
      </c>
      <c r="N153" s="10">
        <v>3</v>
      </c>
      <c r="O153" s="10">
        <v>3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T153" s="13">
        <f t="shared" si="6"/>
        <v>28800</v>
      </c>
    </row>
    <row r="154" spans="2:46" s="8" customFormat="1" hidden="1" x14ac:dyDescent="0.25">
      <c r="B154" s="8" t="s">
        <v>19</v>
      </c>
      <c r="C154" s="8" t="s">
        <v>15</v>
      </c>
      <c r="D154" s="8" t="s">
        <v>25</v>
      </c>
      <c r="E154" s="22" t="s">
        <v>130</v>
      </c>
      <c r="F154" s="22" t="s">
        <v>129</v>
      </c>
      <c r="G154" s="28">
        <f t="shared" si="7"/>
        <v>240</v>
      </c>
      <c r="H154" s="9">
        <v>1920</v>
      </c>
      <c r="I154" s="10"/>
      <c r="J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3">
        <f t="shared" si="6"/>
        <v>0</v>
      </c>
    </row>
    <row r="155" spans="2:46" s="8" customFormat="1" hidden="1" x14ac:dyDescent="0.25">
      <c r="B155" s="8" t="s">
        <v>19</v>
      </c>
      <c r="C155" s="8" t="s">
        <v>15</v>
      </c>
      <c r="D155" s="16" t="s">
        <v>25</v>
      </c>
      <c r="E155" s="25" t="s">
        <v>295</v>
      </c>
      <c r="F155" s="25" t="s">
        <v>290</v>
      </c>
      <c r="G155" s="28">
        <f t="shared" si="7"/>
        <v>240</v>
      </c>
      <c r="H155" s="17">
        <v>1920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>
        <v>3</v>
      </c>
      <c r="AG155" s="10">
        <v>3</v>
      </c>
      <c r="AH155" s="10">
        <v>3</v>
      </c>
      <c r="AI155" s="10">
        <v>3</v>
      </c>
      <c r="AJ155" s="10">
        <v>3</v>
      </c>
      <c r="AK155" s="10"/>
      <c r="AL155" s="10"/>
      <c r="AM155" s="10">
        <v>3</v>
      </c>
      <c r="AN155" s="10">
        <v>3</v>
      </c>
      <c r="AO155" s="10">
        <v>3</v>
      </c>
      <c r="AP155" s="10">
        <v>3</v>
      </c>
      <c r="AQ155" s="10">
        <v>3</v>
      </c>
      <c r="AR155" s="10"/>
      <c r="AS155" s="10"/>
      <c r="AT155" s="13">
        <f t="shared" si="6"/>
        <v>57600</v>
      </c>
    </row>
    <row r="156" spans="2:46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150</v>
      </c>
      <c r="F156" s="22" t="s">
        <v>149</v>
      </c>
      <c r="G156" s="28">
        <f t="shared" si="7"/>
        <v>240</v>
      </c>
      <c r="H156" s="22">
        <v>1920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R156" s="10"/>
      <c r="AS156" s="10"/>
      <c r="AT156" s="13">
        <f t="shared" si="6"/>
        <v>0</v>
      </c>
    </row>
    <row r="157" spans="2:46" s="8" customFormat="1" hidden="1" x14ac:dyDescent="0.25">
      <c r="B157" s="8" t="s">
        <v>19</v>
      </c>
      <c r="C157" s="8" t="s">
        <v>15</v>
      </c>
      <c r="D157" s="8" t="s">
        <v>26</v>
      </c>
      <c r="E157" s="22" t="s">
        <v>229</v>
      </c>
      <c r="F157" s="22" t="s">
        <v>228</v>
      </c>
      <c r="G157" s="28">
        <f t="shared" si="7"/>
        <v>93.75</v>
      </c>
      <c r="H157" s="9">
        <v>750</v>
      </c>
      <c r="I157" s="10"/>
      <c r="J157" s="10"/>
      <c r="K157" s="10">
        <v>3</v>
      </c>
      <c r="L157" s="10">
        <v>3</v>
      </c>
      <c r="M157" s="10">
        <v>3</v>
      </c>
      <c r="N157" s="10">
        <v>3</v>
      </c>
      <c r="O157" s="10">
        <v>3</v>
      </c>
      <c r="P157" s="10"/>
      <c r="Q157" s="10"/>
      <c r="R157" s="10">
        <v>3</v>
      </c>
      <c r="S157" s="10">
        <v>3</v>
      </c>
      <c r="T157" s="10">
        <v>3</v>
      </c>
      <c r="U157" s="10">
        <v>3</v>
      </c>
      <c r="V157" s="10">
        <v>3</v>
      </c>
      <c r="W157" s="10"/>
      <c r="X157" s="10"/>
      <c r="Y157" s="10">
        <v>3</v>
      </c>
      <c r="Z157" s="10">
        <v>3</v>
      </c>
      <c r="AA157" s="10">
        <v>3</v>
      </c>
      <c r="AB157" s="10">
        <v>3</v>
      </c>
      <c r="AC157" s="10">
        <v>3</v>
      </c>
      <c r="AD157" s="10"/>
      <c r="AE157" s="10"/>
      <c r="AF157" s="10">
        <v>3</v>
      </c>
      <c r="AG157" s="10">
        <v>3</v>
      </c>
      <c r="AH157" s="10">
        <v>3</v>
      </c>
      <c r="AI157" s="10">
        <v>3</v>
      </c>
      <c r="AJ157" s="10">
        <v>3</v>
      </c>
      <c r="AK157" s="10"/>
      <c r="AL157" s="10"/>
      <c r="AR157" s="10"/>
      <c r="AS157" s="10"/>
      <c r="AT157" s="13">
        <f t="shared" si="6"/>
        <v>45000</v>
      </c>
    </row>
    <row r="158" spans="2:46" s="8" customFormat="1" hidden="1" x14ac:dyDescent="0.25">
      <c r="B158" s="8" t="s">
        <v>19</v>
      </c>
      <c r="C158" s="8" t="s">
        <v>15</v>
      </c>
      <c r="D158" s="8" t="s">
        <v>26</v>
      </c>
      <c r="E158" s="22" t="s">
        <v>231</v>
      </c>
      <c r="F158" s="22" t="s">
        <v>230</v>
      </c>
      <c r="G158" s="28">
        <f t="shared" si="7"/>
        <v>100</v>
      </c>
      <c r="H158" s="9">
        <v>800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3">
        <f t="shared" si="6"/>
        <v>0</v>
      </c>
    </row>
    <row r="159" spans="2:46" s="8" customFormat="1" hidden="1" x14ac:dyDescent="0.25">
      <c r="B159" s="8" t="s">
        <v>19</v>
      </c>
      <c r="C159" s="8" t="s">
        <v>15</v>
      </c>
      <c r="D159" s="8" t="s">
        <v>26</v>
      </c>
      <c r="E159" s="22" t="s">
        <v>233</v>
      </c>
      <c r="F159" s="22" t="s">
        <v>232</v>
      </c>
      <c r="G159" s="28">
        <f t="shared" si="7"/>
        <v>100</v>
      </c>
      <c r="H159" s="9">
        <v>800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3">
        <f t="shared" si="6"/>
        <v>0</v>
      </c>
    </row>
    <row r="160" spans="2:46" s="8" customFormat="1" hidden="1" x14ac:dyDescent="0.25">
      <c r="B160" s="8" t="s">
        <v>19</v>
      </c>
      <c r="C160" s="8" t="s">
        <v>15</v>
      </c>
      <c r="D160" s="8" t="s">
        <v>26</v>
      </c>
      <c r="E160" s="22" t="s">
        <v>235</v>
      </c>
      <c r="F160" s="22" t="s">
        <v>234</v>
      </c>
      <c r="G160" s="28">
        <f t="shared" si="7"/>
        <v>100</v>
      </c>
      <c r="H160" s="9">
        <v>800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3">
        <f t="shared" si="6"/>
        <v>0</v>
      </c>
    </row>
    <row r="161" spans="2:46" s="8" customFormat="1" hidden="1" x14ac:dyDescent="0.25">
      <c r="B161" s="8" t="s">
        <v>19</v>
      </c>
      <c r="C161" s="8" t="s">
        <v>15</v>
      </c>
      <c r="D161" s="8" t="s">
        <v>26</v>
      </c>
      <c r="E161" s="22" t="s">
        <v>237</v>
      </c>
      <c r="F161" s="22" t="s">
        <v>236</v>
      </c>
      <c r="G161" s="28">
        <f t="shared" si="7"/>
        <v>100</v>
      </c>
      <c r="H161" s="9">
        <v>800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3">
        <f t="shared" si="6"/>
        <v>0</v>
      </c>
    </row>
    <row r="162" spans="2:46" s="8" customFormat="1" hidden="1" x14ac:dyDescent="0.25">
      <c r="B162" s="8" t="s">
        <v>19</v>
      </c>
      <c r="C162" s="8" t="s">
        <v>15</v>
      </c>
      <c r="D162" s="8" t="s">
        <v>26</v>
      </c>
      <c r="E162" s="22" t="s">
        <v>239</v>
      </c>
      <c r="F162" s="22" t="s">
        <v>238</v>
      </c>
      <c r="G162" s="28">
        <f t="shared" si="7"/>
        <v>93.75</v>
      </c>
      <c r="H162" s="9">
        <v>750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3">
        <f t="shared" si="6"/>
        <v>0</v>
      </c>
    </row>
    <row r="163" spans="2:46" s="8" customFormat="1" hidden="1" x14ac:dyDescent="0.25">
      <c r="B163" s="8" t="s">
        <v>19</v>
      </c>
      <c r="C163" s="8" t="s">
        <v>15</v>
      </c>
      <c r="D163" s="8" t="s">
        <v>26</v>
      </c>
      <c r="E163" s="22" t="s">
        <v>241</v>
      </c>
      <c r="F163" s="22" t="s">
        <v>240</v>
      </c>
      <c r="G163" s="28">
        <f t="shared" si="7"/>
        <v>100</v>
      </c>
      <c r="H163" s="9">
        <v>800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3">
        <f t="shared" si="6"/>
        <v>0</v>
      </c>
    </row>
    <row r="164" spans="2:46" s="8" customFormat="1" hidden="1" x14ac:dyDescent="0.25">
      <c r="B164" s="8" t="s">
        <v>19</v>
      </c>
      <c r="C164" s="8" t="s">
        <v>15</v>
      </c>
      <c r="D164" s="8" t="s">
        <v>26</v>
      </c>
      <c r="E164" s="22" t="s">
        <v>243</v>
      </c>
      <c r="F164" s="22" t="s">
        <v>242</v>
      </c>
      <c r="G164" s="28">
        <f t="shared" si="7"/>
        <v>100</v>
      </c>
      <c r="H164" s="9">
        <v>800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3">
        <f t="shared" si="6"/>
        <v>0</v>
      </c>
    </row>
    <row r="165" spans="2:46" s="8" customFormat="1" hidden="1" x14ac:dyDescent="0.25">
      <c r="B165" s="8" t="s">
        <v>19</v>
      </c>
      <c r="C165" s="8" t="s">
        <v>15</v>
      </c>
      <c r="D165" s="8" t="s">
        <v>26</v>
      </c>
      <c r="E165" s="22" t="s">
        <v>245</v>
      </c>
      <c r="F165" s="22" t="s">
        <v>244</v>
      </c>
      <c r="G165" s="28">
        <f t="shared" si="7"/>
        <v>100</v>
      </c>
      <c r="H165" s="9">
        <v>800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3">
        <f t="shared" si="6"/>
        <v>0</v>
      </c>
    </row>
    <row r="166" spans="2:46" s="8" customFormat="1" hidden="1" x14ac:dyDescent="0.25">
      <c r="B166" s="8" t="s">
        <v>19</v>
      </c>
      <c r="C166" s="8" t="s">
        <v>15</v>
      </c>
      <c r="D166" s="8" t="s">
        <v>26</v>
      </c>
      <c r="E166" s="22" t="s">
        <v>248</v>
      </c>
      <c r="F166" s="22" t="s">
        <v>247</v>
      </c>
      <c r="G166" s="28">
        <f t="shared" si="7"/>
        <v>250</v>
      </c>
      <c r="H166" s="9">
        <v>2000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3">
        <f t="shared" si="6"/>
        <v>0</v>
      </c>
    </row>
    <row r="167" spans="2:46" s="8" customFormat="1" hidden="1" x14ac:dyDescent="0.25">
      <c r="B167" s="8" t="s">
        <v>19</v>
      </c>
      <c r="C167" s="8" t="s">
        <v>15</v>
      </c>
      <c r="D167" s="8" t="s">
        <v>26</v>
      </c>
      <c r="E167" s="22" t="s">
        <v>250</v>
      </c>
      <c r="F167" s="22" t="s">
        <v>249</v>
      </c>
      <c r="G167" s="28">
        <f t="shared" si="7"/>
        <v>250</v>
      </c>
      <c r="H167" s="9">
        <v>2000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3">
        <f t="shared" si="6"/>
        <v>0</v>
      </c>
    </row>
    <row r="168" spans="2:46" s="8" customFormat="1" hidden="1" x14ac:dyDescent="0.25">
      <c r="B168" s="8" t="s">
        <v>19</v>
      </c>
      <c r="C168" s="8" t="s">
        <v>15</v>
      </c>
      <c r="D168" s="8" t="s">
        <v>26</v>
      </c>
      <c r="E168" s="22" t="s">
        <v>252</v>
      </c>
      <c r="F168" s="22" t="s">
        <v>251</v>
      </c>
      <c r="G168" s="28">
        <f t="shared" si="7"/>
        <v>250</v>
      </c>
      <c r="H168" s="9">
        <v>2000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3">
        <f t="shared" ref="AT168:AT191" si="8">SUM(I168:AS168)*H168</f>
        <v>0</v>
      </c>
    </row>
    <row r="169" spans="2:46" s="8" customFormat="1" hidden="1" x14ac:dyDescent="0.25">
      <c r="B169" s="8" t="s">
        <v>19</v>
      </c>
      <c r="C169" s="8" t="s">
        <v>15</v>
      </c>
      <c r="D169" s="8" t="s">
        <v>26</v>
      </c>
      <c r="E169" s="22" t="s">
        <v>246</v>
      </c>
      <c r="F169" s="22" t="s">
        <v>253</v>
      </c>
      <c r="G169" s="28">
        <f t="shared" si="7"/>
        <v>250</v>
      </c>
      <c r="H169" s="9">
        <v>2000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3">
        <f t="shared" si="8"/>
        <v>0</v>
      </c>
    </row>
    <row r="170" spans="2:46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255</v>
      </c>
      <c r="F170" s="22" t="s">
        <v>254</v>
      </c>
      <c r="G170" s="28">
        <f t="shared" si="7"/>
        <v>250</v>
      </c>
      <c r="H170" s="9">
        <v>2000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3">
        <f t="shared" si="8"/>
        <v>0</v>
      </c>
    </row>
    <row r="171" spans="2:46" s="8" customFormat="1" hidden="1" x14ac:dyDescent="0.25">
      <c r="B171" s="8" t="s">
        <v>19</v>
      </c>
      <c r="C171" s="8" t="s">
        <v>15</v>
      </c>
      <c r="D171" s="16" t="s">
        <v>26</v>
      </c>
      <c r="E171" s="25" t="s">
        <v>257</v>
      </c>
      <c r="F171" s="25" t="s">
        <v>256</v>
      </c>
      <c r="G171" s="28">
        <f t="shared" si="7"/>
        <v>100</v>
      </c>
      <c r="H171" s="17">
        <v>800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>
        <v>3</v>
      </c>
      <c r="AN171" s="10">
        <v>3</v>
      </c>
      <c r="AO171" s="10">
        <v>3</v>
      </c>
      <c r="AP171" s="10">
        <v>3</v>
      </c>
      <c r="AQ171" s="10">
        <v>3</v>
      </c>
      <c r="AR171" s="10"/>
      <c r="AS171" s="10"/>
      <c r="AT171" s="13">
        <f t="shared" si="8"/>
        <v>12000</v>
      </c>
    </row>
    <row r="172" spans="2:46" s="8" customFormat="1" hidden="1" x14ac:dyDescent="0.25">
      <c r="B172" s="8" t="s">
        <v>19</v>
      </c>
      <c r="C172" s="8" t="s">
        <v>15</v>
      </c>
      <c r="D172" s="8" t="s">
        <v>27</v>
      </c>
      <c r="E172" s="22" t="s">
        <v>259</v>
      </c>
      <c r="F172" s="22" t="s">
        <v>258</v>
      </c>
      <c r="G172" s="28">
        <f t="shared" si="7"/>
        <v>240</v>
      </c>
      <c r="H172" s="9">
        <v>1920</v>
      </c>
      <c r="I172" s="10"/>
      <c r="J172" s="10"/>
      <c r="K172" s="10">
        <v>1</v>
      </c>
      <c r="L172" s="10">
        <v>1</v>
      </c>
      <c r="M172" s="10">
        <v>1</v>
      </c>
      <c r="N172" s="10">
        <v>1</v>
      </c>
      <c r="O172" s="10">
        <v>1</v>
      </c>
      <c r="P172" s="10"/>
      <c r="Q172" s="10"/>
      <c r="R172" s="10">
        <v>1</v>
      </c>
      <c r="S172" s="10">
        <v>1</v>
      </c>
      <c r="T172" s="10">
        <v>1</v>
      </c>
      <c r="U172" s="10">
        <v>1</v>
      </c>
      <c r="V172" s="10">
        <v>1</v>
      </c>
      <c r="W172" s="10"/>
      <c r="X172" s="10"/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/>
      <c r="AE172" s="10"/>
      <c r="AF172" s="10">
        <v>1</v>
      </c>
      <c r="AG172" s="10">
        <v>1</v>
      </c>
      <c r="AH172" s="10">
        <v>1</v>
      </c>
      <c r="AI172" s="10">
        <v>1</v>
      </c>
      <c r="AJ172" s="10">
        <v>1</v>
      </c>
      <c r="AK172" s="10"/>
      <c r="AL172" s="10"/>
      <c r="AM172" s="10">
        <v>1</v>
      </c>
      <c r="AN172" s="10">
        <v>1</v>
      </c>
      <c r="AO172" s="10">
        <v>1</v>
      </c>
      <c r="AP172" s="10">
        <v>1</v>
      </c>
      <c r="AQ172" s="10">
        <v>1</v>
      </c>
      <c r="AR172" s="10"/>
      <c r="AS172" s="10"/>
      <c r="AT172" s="13">
        <f t="shared" si="8"/>
        <v>48000</v>
      </c>
    </row>
    <row r="173" spans="2:46" s="8" customFormat="1" hidden="1" x14ac:dyDescent="0.25">
      <c r="B173" s="8" t="s">
        <v>19</v>
      </c>
      <c r="C173" s="8" t="s">
        <v>15</v>
      </c>
      <c r="D173" s="8" t="s">
        <v>28</v>
      </c>
      <c r="E173" s="22" t="s">
        <v>261</v>
      </c>
      <c r="F173" s="22" t="s">
        <v>260</v>
      </c>
      <c r="G173" s="28">
        <f t="shared" si="7"/>
        <v>300</v>
      </c>
      <c r="H173" s="9">
        <v>2400</v>
      </c>
      <c r="I173" s="10"/>
      <c r="J173" s="10"/>
      <c r="K173" s="10">
        <v>1</v>
      </c>
      <c r="L173" s="10">
        <v>1</v>
      </c>
      <c r="M173" s="10">
        <v>1</v>
      </c>
      <c r="N173" s="10">
        <v>1</v>
      </c>
      <c r="O173" s="10">
        <v>1</v>
      </c>
      <c r="P173" s="10"/>
      <c r="Q173" s="10"/>
      <c r="R173" s="10">
        <v>1</v>
      </c>
      <c r="S173" s="10">
        <v>1</v>
      </c>
      <c r="T173" s="10">
        <v>1</v>
      </c>
      <c r="U173" s="10">
        <v>1</v>
      </c>
      <c r="V173" s="10">
        <v>1</v>
      </c>
      <c r="W173" s="10"/>
      <c r="X173" s="10"/>
      <c r="Y173" s="10">
        <v>1</v>
      </c>
      <c r="Z173" s="10">
        <v>1</v>
      </c>
      <c r="AA173" s="10">
        <v>1</v>
      </c>
      <c r="AB173" s="10">
        <v>1</v>
      </c>
      <c r="AC173" s="10">
        <v>1</v>
      </c>
      <c r="AD173" s="10"/>
      <c r="AE173" s="10"/>
      <c r="AF173" s="10">
        <v>1</v>
      </c>
      <c r="AG173" s="10">
        <v>1</v>
      </c>
      <c r="AH173" s="10">
        <v>1</v>
      </c>
      <c r="AI173" s="10">
        <v>1</v>
      </c>
      <c r="AJ173" s="10">
        <v>1</v>
      </c>
      <c r="AK173" s="10"/>
      <c r="AL173" s="10"/>
      <c r="AM173" s="10">
        <v>1</v>
      </c>
      <c r="AN173" s="10">
        <v>1</v>
      </c>
      <c r="AO173" s="10">
        <v>1</v>
      </c>
      <c r="AP173" s="10">
        <v>1</v>
      </c>
      <c r="AQ173" s="10">
        <v>1</v>
      </c>
      <c r="AR173" s="10"/>
      <c r="AS173" s="10"/>
      <c r="AT173" s="13">
        <f t="shared" si="8"/>
        <v>60000</v>
      </c>
    </row>
    <row r="174" spans="2:46" s="8" customFormat="1" hidden="1" x14ac:dyDescent="0.25">
      <c r="B174" s="8" t="s">
        <v>19</v>
      </c>
      <c r="C174" s="8" t="s">
        <v>15</v>
      </c>
      <c r="D174" s="8" t="s">
        <v>29</v>
      </c>
      <c r="E174" s="22" t="s">
        <v>263</v>
      </c>
      <c r="F174" s="22" t="s">
        <v>262</v>
      </c>
      <c r="G174" s="28">
        <f t="shared" si="7"/>
        <v>240</v>
      </c>
      <c r="H174" s="9">
        <v>1920</v>
      </c>
      <c r="I174" s="10"/>
      <c r="J174" s="10"/>
      <c r="K174" s="10">
        <v>2</v>
      </c>
      <c r="L174" s="10">
        <v>2</v>
      </c>
      <c r="M174" s="10">
        <v>2</v>
      </c>
      <c r="N174" s="10">
        <v>2</v>
      </c>
      <c r="O174" s="10">
        <v>2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>
        <v>2</v>
      </c>
      <c r="Z174" s="10">
        <v>2</v>
      </c>
      <c r="AA174" s="10">
        <v>2</v>
      </c>
      <c r="AB174" s="10">
        <v>2</v>
      </c>
      <c r="AC174" s="10">
        <v>2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>
        <v>2</v>
      </c>
      <c r="AN174" s="10">
        <v>2</v>
      </c>
      <c r="AO174" s="10">
        <v>2</v>
      </c>
      <c r="AP174" s="10">
        <v>2</v>
      </c>
      <c r="AQ174" s="10">
        <v>2</v>
      </c>
      <c r="AR174" s="10"/>
      <c r="AS174" s="10"/>
      <c r="AT174" s="13">
        <f t="shared" si="8"/>
        <v>57600</v>
      </c>
    </row>
    <row r="175" spans="2:46" s="8" customFormat="1" hidden="1" x14ac:dyDescent="0.25">
      <c r="B175" s="8" t="s">
        <v>19</v>
      </c>
      <c r="C175" s="8" t="s">
        <v>15</v>
      </c>
      <c r="D175" s="8" t="s">
        <v>29</v>
      </c>
      <c r="E175" s="22" t="s">
        <v>265</v>
      </c>
      <c r="F175" s="22" t="s">
        <v>264</v>
      </c>
      <c r="G175" s="28">
        <f t="shared" si="7"/>
        <v>420</v>
      </c>
      <c r="H175" s="9">
        <v>3360</v>
      </c>
      <c r="I175" s="10"/>
      <c r="J175" s="10"/>
      <c r="K175" s="10"/>
      <c r="L175" s="10"/>
      <c r="R175" s="10">
        <v>2</v>
      </c>
      <c r="S175" s="10">
        <v>2</v>
      </c>
      <c r="T175" s="10">
        <v>2</v>
      </c>
      <c r="U175" s="10">
        <v>2</v>
      </c>
      <c r="V175" s="10">
        <v>2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>
        <v>2</v>
      </c>
      <c r="AG175" s="10">
        <v>2</v>
      </c>
      <c r="AH175" s="10">
        <v>2</v>
      </c>
      <c r="AI175" s="10">
        <v>2</v>
      </c>
      <c r="AJ175" s="10">
        <v>2</v>
      </c>
      <c r="AT175" s="13">
        <f t="shared" si="8"/>
        <v>67200</v>
      </c>
    </row>
    <row r="176" spans="2:46" s="8" customFormat="1" hidden="1" x14ac:dyDescent="0.25">
      <c r="B176" s="8" t="s">
        <v>19</v>
      </c>
      <c r="C176" s="8" t="s">
        <v>15</v>
      </c>
      <c r="D176" s="8" t="s">
        <v>30</v>
      </c>
      <c r="E176" s="22" t="s">
        <v>267</v>
      </c>
      <c r="F176" s="22" t="s">
        <v>266</v>
      </c>
      <c r="G176" s="28">
        <f t="shared" si="7"/>
        <v>25</v>
      </c>
      <c r="H176" s="9">
        <v>200</v>
      </c>
      <c r="I176" s="10"/>
      <c r="J176" s="10"/>
      <c r="K176" s="10">
        <v>2</v>
      </c>
      <c r="L176" s="10">
        <v>2</v>
      </c>
      <c r="M176" s="10">
        <v>2</v>
      </c>
      <c r="N176" s="10">
        <v>2</v>
      </c>
      <c r="O176" s="10">
        <v>2</v>
      </c>
      <c r="P176" s="10"/>
      <c r="Q176" s="10"/>
      <c r="R176" s="10">
        <v>2</v>
      </c>
      <c r="S176" s="10">
        <v>2</v>
      </c>
      <c r="T176" s="10">
        <v>2</v>
      </c>
      <c r="U176" s="10">
        <v>2</v>
      </c>
      <c r="V176" s="10">
        <v>2</v>
      </c>
      <c r="W176" s="10"/>
      <c r="X176" s="10"/>
      <c r="Y176" s="10">
        <v>2</v>
      </c>
      <c r="Z176" s="10">
        <v>2</v>
      </c>
      <c r="AA176" s="10">
        <v>2</v>
      </c>
      <c r="AB176" s="10">
        <v>2</v>
      </c>
      <c r="AC176" s="10">
        <v>2</v>
      </c>
      <c r="AD176" s="10"/>
      <c r="AE176" s="10"/>
      <c r="AF176" s="10">
        <v>2</v>
      </c>
      <c r="AG176" s="10">
        <v>2</v>
      </c>
      <c r="AH176" s="10">
        <v>2</v>
      </c>
      <c r="AI176" s="10">
        <v>2</v>
      </c>
      <c r="AJ176" s="10">
        <v>2</v>
      </c>
      <c r="AK176" s="10"/>
      <c r="AL176" s="10"/>
      <c r="AM176" s="10">
        <v>2</v>
      </c>
      <c r="AN176" s="10">
        <v>2</v>
      </c>
      <c r="AO176" s="10">
        <v>2</v>
      </c>
      <c r="AP176" s="10">
        <v>2</v>
      </c>
      <c r="AQ176" s="10">
        <v>2</v>
      </c>
      <c r="AR176" s="10"/>
      <c r="AS176" s="10"/>
      <c r="AT176" s="13">
        <f t="shared" si="8"/>
        <v>10000</v>
      </c>
    </row>
    <row r="177" spans="2:46" s="8" customFormat="1" hidden="1" x14ac:dyDescent="0.25">
      <c r="B177" s="8" t="s">
        <v>19</v>
      </c>
      <c r="C177" s="8" t="s">
        <v>15</v>
      </c>
      <c r="D177" s="8" t="s">
        <v>29</v>
      </c>
      <c r="E177" s="22" t="s">
        <v>269</v>
      </c>
      <c r="F177" s="22" t="s">
        <v>268</v>
      </c>
      <c r="G177" s="28">
        <f t="shared" si="7"/>
        <v>100</v>
      </c>
      <c r="H177" s="9">
        <v>800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3">
        <f t="shared" si="8"/>
        <v>0</v>
      </c>
    </row>
    <row r="178" spans="2:46" s="8" customFormat="1" ht="14.25" hidden="1" customHeight="1" x14ac:dyDescent="0.25">
      <c r="B178" s="8" t="s">
        <v>19</v>
      </c>
      <c r="C178" s="8" t="s">
        <v>15</v>
      </c>
      <c r="D178" s="8" t="s">
        <v>29</v>
      </c>
      <c r="E178" s="22" t="s">
        <v>271</v>
      </c>
      <c r="F178" s="22" t="s">
        <v>270</v>
      </c>
      <c r="G178" s="28">
        <f t="shared" si="7"/>
        <v>125</v>
      </c>
      <c r="H178" s="9">
        <v>1000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3">
        <f t="shared" si="8"/>
        <v>0</v>
      </c>
    </row>
    <row r="179" spans="2:46" s="8" customFormat="1" hidden="1" x14ac:dyDescent="0.25">
      <c r="B179" s="8" t="s">
        <v>19</v>
      </c>
      <c r="C179" s="8" t="s">
        <v>15</v>
      </c>
      <c r="D179" s="8" t="s">
        <v>38</v>
      </c>
      <c r="E179" s="22" t="s">
        <v>273</v>
      </c>
      <c r="F179" s="22" t="s">
        <v>272</v>
      </c>
      <c r="G179" s="28">
        <f t="shared" si="7"/>
        <v>50</v>
      </c>
      <c r="H179" s="9">
        <v>400</v>
      </c>
      <c r="I179" s="11"/>
      <c r="J179" s="11"/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/>
      <c r="Q179" s="11"/>
      <c r="R179" s="11">
        <v>1</v>
      </c>
      <c r="S179" s="11">
        <v>1</v>
      </c>
      <c r="T179" s="11">
        <v>1</v>
      </c>
      <c r="U179" s="11"/>
      <c r="V179" s="11"/>
      <c r="W179" s="11"/>
      <c r="X179" s="11"/>
      <c r="Y179" s="11">
        <v>1</v>
      </c>
      <c r="Z179" s="11">
        <v>1</v>
      </c>
      <c r="AA179" s="11">
        <v>1</v>
      </c>
      <c r="AB179" s="11"/>
      <c r="AC179" s="11"/>
      <c r="AD179" s="11"/>
      <c r="AE179" s="11"/>
      <c r="AF179" s="11">
        <v>1</v>
      </c>
      <c r="AG179" s="11">
        <v>1</v>
      </c>
      <c r="AH179" s="11">
        <v>1</v>
      </c>
      <c r="AI179" s="11"/>
      <c r="AJ179" s="11"/>
      <c r="AK179" s="11"/>
      <c r="AL179" s="11"/>
      <c r="AM179" s="11">
        <v>1</v>
      </c>
      <c r="AN179" s="11">
        <v>1</v>
      </c>
      <c r="AO179" s="11">
        <v>1</v>
      </c>
      <c r="AP179" s="11">
        <v>1</v>
      </c>
      <c r="AQ179" s="11"/>
      <c r="AR179" s="11"/>
      <c r="AS179" s="11"/>
      <c r="AT179" s="13">
        <f t="shared" si="8"/>
        <v>7200</v>
      </c>
    </row>
    <row r="180" spans="2:46" s="8" customFormat="1" hidden="1" x14ac:dyDescent="0.25">
      <c r="B180" s="8" t="s">
        <v>19</v>
      </c>
      <c r="C180" s="8" t="s">
        <v>15</v>
      </c>
      <c r="D180" s="8" t="s">
        <v>38</v>
      </c>
      <c r="E180" s="22" t="s">
        <v>275</v>
      </c>
      <c r="F180" s="22" t="s">
        <v>274</v>
      </c>
      <c r="G180" s="28">
        <f t="shared" si="7"/>
        <v>62.5</v>
      </c>
      <c r="H180" s="9">
        <v>500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>
        <v>1</v>
      </c>
      <c r="V180" s="11">
        <v>1</v>
      </c>
      <c r="W180" s="11"/>
      <c r="X180" s="11"/>
      <c r="Y180" s="11"/>
      <c r="Z180" s="11"/>
      <c r="AA180" s="11"/>
      <c r="AB180" s="11">
        <v>1</v>
      </c>
      <c r="AC180" s="11">
        <v>1</v>
      </c>
      <c r="AD180" s="11"/>
      <c r="AE180" s="11"/>
      <c r="AF180" s="11"/>
      <c r="AG180" s="11"/>
      <c r="AH180" s="11"/>
      <c r="AI180" s="11">
        <v>1</v>
      </c>
      <c r="AJ180" s="11">
        <v>1</v>
      </c>
      <c r="AK180" s="11"/>
      <c r="AL180" s="11"/>
      <c r="AM180" s="11"/>
      <c r="AN180" s="11"/>
      <c r="AO180" s="11"/>
      <c r="AP180" s="11"/>
      <c r="AQ180" s="11">
        <v>1</v>
      </c>
      <c r="AR180" s="11"/>
      <c r="AT180" s="13">
        <f t="shared" si="8"/>
        <v>3500</v>
      </c>
    </row>
    <row r="181" spans="2:46" s="8" customFormat="1" hidden="1" x14ac:dyDescent="0.25">
      <c r="B181" s="8" t="s">
        <v>19</v>
      </c>
      <c r="C181" s="8" t="s">
        <v>15</v>
      </c>
      <c r="D181" s="8" t="s">
        <v>38</v>
      </c>
      <c r="E181" s="26" t="s">
        <v>291</v>
      </c>
      <c r="F181" s="22" t="s">
        <v>292</v>
      </c>
      <c r="G181" s="28">
        <f t="shared" si="7"/>
        <v>125</v>
      </c>
      <c r="H181" s="9">
        <v>1000</v>
      </c>
      <c r="I181" s="11"/>
      <c r="J181" s="11">
        <v>2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>
        <v>2</v>
      </c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3">
        <f t="shared" si="8"/>
        <v>4000</v>
      </c>
    </row>
    <row r="182" spans="2:46" s="8" customFormat="1" hidden="1" x14ac:dyDescent="0.25">
      <c r="B182" s="8" t="s">
        <v>31</v>
      </c>
      <c r="C182" s="8" t="s">
        <v>33</v>
      </c>
      <c r="D182" s="8" t="s">
        <v>34</v>
      </c>
      <c r="E182" s="22" t="s">
        <v>277</v>
      </c>
      <c r="F182" s="22" t="s">
        <v>276</v>
      </c>
      <c r="G182" s="28">
        <f t="shared" si="7"/>
        <v>93.75</v>
      </c>
      <c r="H182" s="9">
        <v>750</v>
      </c>
      <c r="R182" s="10">
        <v>1</v>
      </c>
      <c r="S182" s="10">
        <v>1</v>
      </c>
      <c r="T182" s="10">
        <v>1</v>
      </c>
      <c r="U182" s="10">
        <v>1</v>
      </c>
      <c r="V182" s="10">
        <v>1</v>
      </c>
      <c r="W182" s="10"/>
      <c r="X182" s="10"/>
      <c r="Y182" s="10">
        <v>2</v>
      </c>
      <c r="Z182" s="10">
        <v>2</v>
      </c>
      <c r="AA182" s="10">
        <v>2</v>
      </c>
      <c r="AB182" s="10">
        <v>2</v>
      </c>
      <c r="AC182" s="10">
        <v>2</v>
      </c>
      <c r="AD182" s="10"/>
      <c r="AE182" s="10"/>
      <c r="AF182" s="10">
        <v>3</v>
      </c>
      <c r="AG182" s="10">
        <v>3</v>
      </c>
      <c r="AH182" s="10">
        <v>3</v>
      </c>
      <c r="AI182" s="10">
        <v>3</v>
      </c>
      <c r="AJ182" s="10">
        <v>3</v>
      </c>
      <c r="AK182" s="10"/>
      <c r="AL182" s="10"/>
      <c r="AM182" s="10">
        <v>3</v>
      </c>
      <c r="AN182" s="10">
        <v>3</v>
      </c>
      <c r="AO182" s="10">
        <v>3</v>
      </c>
      <c r="AP182" s="10">
        <v>3</v>
      </c>
      <c r="AQ182" s="10">
        <v>3</v>
      </c>
      <c r="AT182" s="13">
        <f t="shared" si="8"/>
        <v>33750</v>
      </c>
    </row>
    <row r="183" spans="2:46" s="8" customFormat="1" x14ac:dyDescent="0.25">
      <c r="B183" s="8" t="s">
        <v>31</v>
      </c>
      <c r="C183" s="8" t="s">
        <v>11</v>
      </c>
      <c r="D183" s="8" t="s">
        <v>32</v>
      </c>
      <c r="E183" s="22" t="s">
        <v>168</v>
      </c>
      <c r="F183" s="22" t="s">
        <v>167</v>
      </c>
      <c r="G183" s="28">
        <f t="shared" si="7"/>
        <v>246</v>
      </c>
      <c r="H183" s="9">
        <v>1968</v>
      </c>
      <c r="Y183" s="10"/>
      <c r="Z183" s="10"/>
      <c r="AA183" s="10"/>
      <c r="AB183" s="10"/>
      <c r="AC183" s="10"/>
      <c r="AF183" s="10">
        <v>3</v>
      </c>
      <c r="AG183" s="10">
        <v>3</v>
      </c>
      <c r="AH183" s="10">
        <v>3</v>
      </c>
      <c r="AI183" s="10">
        <v>3</v>
      </c>
      <c r="AJ183" s="10">
        <v>3</v>
      </c>
      <c r="AM183" s="10">
        <v>3</v>
      </c>
      <c r="AN183" s="10">
        <v>3</v>
      </c>
      <c r="AO183" s="10">
        <v>3</v>
      </c>
      <c r="AP183" s="10">
        <v>3</v>
      </c>
      <c r="AQ183" s="10">
        <v>3</v>
      </c>
      <c r="AT183" s="13">
        <f t="shared" si="8"/>
        <v>59040</v>
      </c>
    </row>
    <row r="184" spans="2:46" s="8" customFormat="1" hidden="1" x14ac:dyDescent="0.25">
      <c r="B184" s="8" t="s">
        <v>31</v>
      </c>
      <c r="C184" s="8" t="s">
        <v>11</v>
      </c>
      <c r="D184" s="8" t="s">
        <v>32</v>
      </c>
      <c r="E184" s="22" t="s">
        <v>170</v>
      </c>
      <c r="F184" s="22" t="s">
        <v>169</v>
      </c>
      <c r="G184" s="28">
        <f t="shared" si="7"/>
        <v>246</v>
      </c>
      <c r="H184" s="9">
        <v>1968</v>
      </c>
      <c r="AT184" s="13">
        <f t="shared" si="8"/>
        <v>0</v>
      </c>
    </row>
    <row r="185" spans="2:46" s="8" customFormat="1" hidden="1" x14ac:dyDescent="0.25">
      <c r="B185" s="8" t="s">
        <v>31</v>
      </c>
      <c r="C185" s="8" t="s">
        <v>11</v>
      </c>
      <c r="D185" s="8" t="s">
        <v>32</v>
      </c>
      <c r="E185" s="22" t="s">
        <v>172</v>
      </c>
      <c r="F185" s="22" t="s">
        <v>171</v>
      </c>
      <c r="G185" s="28">
        <f t="shared" si="7"/>
        <v>246</v>
      </c>
      <c r="H185" s="9">
        <v>1968</v>
      </c>
      <c r="AT185" s="13">
        <f t="shared" si="8"/>
        <v>0</v>
      </c>
    </row>
    <row r="186" spans="2:46" s="8" customFormat="1" x14ac:dyDescent="0.25">
      <c r="B186" s="8" t="s">
        <v>31</v>
      </c>
      <c r="C186" s="8" t="s">
        <v>11</v>
      </c>
      <c r="D186" s="8" t="s">
        <v>32</v>
      </c>
      <c r="E186" s="22" t="s">
        <v>280</v>
      </c>
      <c r="F186" s="22" t="s">
        <v>281</v>
      </c>
      <c r="G186" s="28">
        <f t="shared" si="7"/>
        <v>168.75</v>
      </c>
      <c r="H186" s="9">
        <v>1350</v>
      </c>
      <c r="I186" s="10"/>
      <c r="J186" s="10"/>
      <c r="K186" s="10">
        <v>3</v>
      </c>
      <c r="L186" s="10">
        <v>3</v>
      </c>
      <c r="M186" s="10">
        <v>3</v>
      </c>
      <c r="N186" s="10">
        <v>3</v>
      </c>
      <c r="O186" s="10">
        <v>3</v>
      </c>
      <c r="P186" s="10"/>
      <c r="Q186" s="10"/>
      <c r="R186" s="10">
        <v>3</v>
      </c>
      <c r="S186" s="10">
        <v>3</v>
      </c>
      <c r="T186" s="10">
        <v>3</v>
      </c>
      <c r="U186" s="10">
        <v>3</v>
      </c>
      <c r="V186" s="10">
        <v>3</v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3">
        <f t="shared" si="8"/>
        <v>40500</v>
      </c>
    </row>
    <row r="187" spans="2:46" x14ac:dyDescent="0.25">
      <c r="B187" s="8" t="s">
        <v>31</v>
      </c>
      <c r="C187" s="8" t="s">
        <v>11</v>
      </c>
      <c r="D187" s="16" t="s">
        <v>32</v>
      </c>
      <c r="E187" s="25" t="s">
        <v>293</v>
      </c>
      <c r="F187" s="25" t="s">
        <v>294</v>
      </c>
      <c r="G187" s="28">
        <f t="shared" si="7"/>
        <v>225</v>
      </c>
      <c r="H187" s="17">
        <v>1800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>
        <v>3</v>
      </c>
      <c r="Z187" s="10">
        <v>3</v>
      </c>
      <c r="AA187" s="10">
        <v>3</v>
      </c>
      <c r="AB187" s="10">
        <v>3</v>
      </c>
      <c r="AC187" s="10">
        <v>3</v>
      </c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3">
        <f t="shared" si="8"/>
        <v>27000</v>
      </c>
    </row>
    <row r="188" spans="2:46" hidden="1" x14ac:dyDescent="0.25">
      <c r="B188" s="8" t="s">
        <v>31</v>
      </c>
      <c r="C188" s="8" t="s">
        <v>43</v>
      </c>
      <c r="D188" s="8" t="s">
        <v>44</v>
      </c>
      <c r="E188" s="22" t="s">
        <v>282</v>
      </c>
      <c r="F188" s="21" t="s">
        <v>283</v>
      </c>
      <c r="G188" s="28">
        <f t="shared" si="7"/>
        <v>125</v>
      </c>
      <c r="H188" s="3">
        <v>1000</v>
      </c>
      <c r="I188" s="10">
        <f>I123</f>
        <v>0</v>
      </c>
      <c r="J188" s="10">
        <f t="shared" ref="J188:AS188" si="9">J123</f>
        <v>0</v>
      </c>
      <c r="K188" s="10">
        <f t="shared" si="9"/>
        <v>0</v>
      </c>
      <c r="L188" s="10">
        <f t="shared" si="9"/>
        <v>0</v>
      </c>
      <c r="M188" s="10">
        <f t="shared" si="9"/>
        <v>0</v>
      </c>
      <c r="N188" s="10">
        <f t="shared" si="9"/>
        <v>0</v>
      </c>
      <c r="O188" s="10">
        <f t="shared" si="9"/>
        <v>0</v>
      </c>
      <c r="P188" s="10">
        <f t="shared" si="9"/>
        <v>0</v>
      </c>
      <c r="Q188" s="10">
        <f t="shared" si="9"/>
        <v>0</v>
      </c>
      <c r="R188" s="10">
        <f t="shared" si="9"/>
        <v>0</v>
      </c>
      <c r="S188" s="10">
        <f t="shared" si="9"/>
        <v>0</v>
      </c>
      <c r="T188" s="10">
        <f t="shared" si="9"/>
        <v>0</v>
      </c>
      <c r="U188" s="10">
        <f t="shared" si="9"/>
        <v>0</v>
      </c>
      <c r="V188" s="10">
        <f t="shared" si="9"/>
        <v>0</v>
      </c>
      <c r="W188" s="10">
        <f t="shared" si="9"/>
        <v>0</v>
      </c>
      <c r="X188" s="10">
        <f t="shared" si="9"/>
        <v>0</v>
      </c>
      <c r="Y188" s="10">
        <f t="shared" si="9"/>
        <v>0</v>
      </c>
      <c r="Z188" s="10">
        <f t="shared" si="9"/>
        <v>0</v>
      </c>
      <c r="AA188" s="10">
        <f t="shared" si="9"/>
        <v>0</v>
      </c>
      <c r="AB188" s="10">
        <f t="shared" si="9"/>
        <v>0</v>
      </c>
      <c r="AC188" s="10">
        <f t="shared" si="9"/>
        <v>0</v>
      </c>
      <c r="AD188" s="10">
        <f t="shared" si="9"/>
        <v>0</v>
      </c>
      <c r="AE188" s="10">
        <f t="shared" si="9"/>
        <v>0</v>
      </c>
      <c r="AF188" s="10">
        <f t="shared" si="9"/>
        <v>0</v>
      </c>
      <c r="AG188" s="10">
        <f t="shared" si="9"/>
        <v>0</v>
      </c>
      <c r="AH188" s="10">
        <f t="shared" si="9"/>
        <v>0</v>
      </c>
      <c r="AI188" s="10">
        <f t="shared" si="9"/>
        <v>0</v>
      </c>
      <c r="AJ188" s="10">
        <f t="shared" si="9"/>
        <v>0</v>
      </c>
      <c r="AK188" s="10">
        <f t="shared" si="9"/>
        <v>0</v>
      </c>
      <c r="AL188" s="10">
        <f t="shared" si="9"/>
        <v>0</v>
      </c>
      <c r="AM188" s="10">
        <f t="shared" si="9"/>
        <v>0</v>
      </c>
      <c r="AN188" s="10">
        <f t="shared" si="9"/>
        <v>0</v>
      </c>
      <c r="AO188" s="10">
        <f t="shared" si="9"/>
        <v>0</v>
      </c>
      <c r="AP188" s="10">
        <f t="shared" si="9"/>
        <v>0</v>
      </c>
      <c r="AQ188" s="10">
        <f t="shared" si="9"/>
        <v>0</v>
      </c>
      <c r="AR188" s="10">
        <f t="shared" si="9"/>
        <v>0</v>
      </c>
      <c r="AS188" s="10">
        <f t="shared" si="9"/>
        <v>0</v>
      </c>
      <c r="AT188" s="13">
        <f t="shared" si="8"/>
        <v>0</v>
      </c>
    </row>
    <row r="189" spans="2:46" hidden="1" x14ac:dyDescent="0.25">
      <c r="B189" s="8" t="s">
        <v>31</v>
      </c>
      <c r="C189" s="8" t="s">
        <v>43</v>
      </c>
      <c r="D189" s="8" t="s">
        <v>44</v>
      </c>
      <c r="E189" s="22" t="s">
        <v>284</v>
      </c>
      <c r="F189" s="22" t="s">
        <v>285</v>
      </c>
      <c r="G189" s="28">
        <f t="shared" si="7"/>
        <v>125</v>
      </c>
      <c r="H189" s="3">
        <v>1000</v>
      </c>
      <c r="I189" s="10">
        <f t="shared" ref="I189:AS189" si="10">I124+I125+I121</f>
        <v>0</v>
      </c>
      <c r="J189" s="10">
        <f t="shared" si="10"/>
        <v>0</v>
      </c>
      <c r="K189" s="10">
        <f t="shared" si="10"/>
        <v>0</v>
      </c>
      <c r="L189" s="10">
        <f t="shared" si="10"/>
        <v>3</v>
      </c>
      <c r="M189" s="10">
        <f t="shared" si="10"/>
        <v>3</v>
      </c>
      <c r="N189" s="10">
        <f t="shared" si="10"/>
        <v>3</v>
      </c>
      <c r="O189" s="10">
        <f t="shared" si="10"/>
        <v>3</v>
      </c>
      <c r="P189" s="10">
        <f t="shared" si="10"/>
        <v>0</v>
      </c>
      <c r="Q189" s="10">
        <f t="shared" si="10"/>
        <v>0</v>
      </c>
      <c r="R189" s="10">
        <f t="shared" si="10"/>
        <v>3</v>
      </c>
      <c r="S189" s="10">
        <f t="shared" si="10"/>
        <v>3</v>
      </c>
      <c r="T189" s="10">
        <f t="shared" si="10"/>
        <v>3</v>
      </c>
      <c r="U189" s="10">
        <f t="shared" si="10"/>
        <v>3</v>
      </c>
      <c r="V189" s="10">
        <f t="shared" si="10"/>
        <v>3</v>
      </c>
      <c r="W189" s="10">
        <f t="shared" si="10"/>
        <v>0</v>
      </c>
      <c r="X189" s="10">
        <f t="shared" si="10"/>
        <v>0</v>
      </c>
      <c r="Y189" s="10">
        <f t="shared" si="10"/>
        <v>3</v>
      </c>
      <c r="Z189" s="10">
        <f t="shared" si="10"/>
        <v>3</v>
      </c>
      <c r="AA189" s="10">
        <f t="shared" si="10"/>
        <v>3</v>
      </c>
      <c r="AB189" s="10">
        <f t="shared" si="10"/>
        <v>3</v>
      </c>
      <c r="AC189" s="10">
        <f t="shared" si="10"/>
        <v>3</v>
      </c>
      <c r="AD189" s="10">
        <f t="shared" si="10"/>
        <v>0</v>
      </c>
      <c r="AE189" s="10">
        <f t="shared" si="10"/>
        <v>0</v>
      </c>
      <c r="AF189" s="10">
        <f t="shared" si="10"/>
        <v>0</v>
      </c>
      <c r="AG189" s="10">
        <f t="shared" si="10"/>
        <v>0</v>
      </c>
      <c r="AH189" s="10">
        <f t="shared" si="10"/>
        <v>0</v>
      </c>
      <c r="AI189" s="10">
        <f t="shared" si="10"/>
        <v>0</v>
      </c>
      <c r="AJ189" s="10">
        <f t="shared" si="10"/>
        <v>0</v>
      </c>
      <c r="AK189" s="10">
        <f t="shared" si="10"/>
        <v>0</v>
      </c>
      <c r="AL189" s="10">
        <f t="shared" si="10"/>
        <v>0</v>
      </c>
      <c r="AM189" s="10">
        <f t="shared" si="10"/>
        <v>0</v>
      </c>
      <c r="AN189" s="10">
        <f t="shared" si="10"/>
        <v>0</v>
      </c>
      <c r="AO189" s="10">
        <f t="shared" si="10"/>
        <v>0</v>
      </c>
      <c r="AP189" s="10">
        <f t="shared" si="10"/>
        <v>0</v>
      </c>
      <c r="AQ189" s="10">
        <f t="shared" si="10"/>
        <v>0</v>
      </c>
      <c r="AR189" s="10">
        <f t="shared" si="10"/>
        <v>0</v>
      </c>
      <c r="AS189" s="10">
        <f t="shared" si="10"/>
        <v>0</v>
      </c>
      <c r="AT189" s="13">
        <f t="shared" si="8"/>
        <v>42000</v>
      </c>
    </row>
    <row r="190" spans="2:46" hidden="1" x14ac:dyDescent="0.25">
      <c r="B190" s="8" t="s">
        <v>31</v>
      </c>
      <c r="C190" s="8" t="s">
        <v>43</v>
      </c>
      <c r="D190" s="8" t="s">
        <v>44</v>
      </c>
      <c r="E190" s="22" t="s">
        <v>286</v>
      </c>
      <c r="F190" s="21" t="s">
        <v>287</v>
      </c>
      <c r="G190" s="28">
        <f t="shared" si="7"/>
        <v>125</v>
      </c>
      <c r="H190" s="3">
        <v>1000</v>
      </c>
      <c r="AT190" s="13">
        <f t="shared" si="8"/>
        <v>0</v>
      </c>
    </row>
    <row r="191" spans="2:46" hidden="1" x14ac:dyDescent="0.25">
      <c r="B191" s="8" t="s">
        <v>31</v>
      </c>
      <c r="C191" s="8" t="s">
        <v>15</v>
      </c>
      <c r="D191" s="16" t="s">
        <v>45</v>
      </c>
      <c r="E191" s="25" t="s">
        <v>288</v>
      </c>
      <c r="F191" s="25" t="s">
        <v>289</v>
      </c>
      <c r="G191" s="28">
        <f t="shared" si="7"/>
        <v>43.75</v>
      </c>
      <c r="H191" s="16">
        <v>350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>
        <v>1</v>
      </c>
      <c r="S191" s="10">
        <v>1</v>
      </c>
      <c r="T191" s="10">
        <v>1</v>
      </c>
      <c r="U191" s="10">
        <v>1</v>
      </c>
      <c r="V191" s="10">
        <v>1</v>
      </c>
      <c r="W191" s="10"/>
      <c r="X191" s="10"/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/>
      <c r="AE191" s="10"/>
      <c r="AF191" s="10">
        <v>1</v>
      </c>
      <c r="AG191" s="10">
        <v>1</v>
      </c>
      <c r="AH191" s="10">
        <v>1</v>
      </c>
      <c r="AI191" s="10">
        <v>1</v>
      </c>
      <c r="AJ191" s="10">
        <v>1</v>
      </c>
      <c r="AK191" s="10"/>
      <c r="AL191" s="10"/>
      <c r="AM191" s="10">
        <v>1</v>
      </c>
      <c r="AN191" s="10">
        <v>1</v>
      </c>
      <c r="AO191" s="10">
        <v>1</v>
      </c>
      <c r="AP191" s="10">
        <v>1</v>
      </c>
      <c r="AQ191" s="10">
        <v>1</v>
      </c>
      <c r="AR191" s="10"/>
      <c r="AS191" s="10"/>
      <c r="AT191" s="13">
        <f t="shared" si="8"/>
        <v>7000</v>
      </c>
    </row>
    <row r="192" spans="2:46" x14ac:dyDescent="0.25">
      <c r="B192" s="8"/>
    </row>
  </sheetData>
  <autoFilter ref="B7:AT191" xr:uid="{A40B87E4-7C5A-421D-AB7B-C68D03E4CD55}">
    <filterColumn colId="1">
      <filters>
        <filter val="Biscuit"/>
      </filters>
    </filterColumn>
    <filterColumn colId="44">
      <filters>
        <filter val="10 120"/>
        <filter val="11 385"/>
        <filter val="126 500"/>
        <filter val="13 915"/>
        <filter val="153 600"/>
        <filter val="166 800"/>
        <filter val="175 500"/>
        <filter val="207 360"/>
        <filter val="27 000"/>
        <filter val="40 500"/>
        <filter val="43 200"/>
        <filter val="50 600"/>
        <filter val="54 150"/>
        <filter val="57 600"/>
        <filter val="59 040"/>
        <filter val="69 575"/>
        <filter val="8 800"/>
        <filter val="86 400"/>
        <filter val="96 330"/>
      </filters>
    </filterColumn>
  </autoFilter>
  <mergeCells count="2">
    <mergeCell ref="I5:P5"/>
    <mergeCell ref="Q5:AS5"/>
  </mergeCells>
  <conditionalFormatting sqref="M82:AS82 I126:J126 I27:L27 I175:L175 I105:J105 I123:J123 I124:AS125 I33:AJ33 AR33:AS33 I50:AS81 I49:AE49 AK49:AS49 I34:AS48 I83:AS100 I179:AR181 I8:AS26 I113:AS122 I106:Q112 AS106:AS112 AS102:AS104 I101:V101 AD101:AS101 I176:AS179 I182:AS186 I156:AE156 I157:AL157 AR154:AS157 I158:AS174 I28:AS32 R102:AR112 I127:AS152 I155:AQ155 I154:J154 P154:AQ154 I153:AQ153 I102:Q104">
    <cfRule type="containsText" dxfId="53" priority="40" operator="containsText" text="1">
      <formula>NOT(ISERROR(SEARCH("1",I8)))</formula>
    </cfRule>
    <cfRule type="containsText" dxfId="52" priority="41" operator="containsText" text="2">
      <formula>NOT(ISERROR(SEARCH("2",I8)))</formula>
    </cfRule>
    <cfRule type="containsText" dxfId="51" priority="42" operator="containsText" text="3">
      <formula>NOT(ISERROR(SEARCH("3",I8)))</formula>
    </cfRule>
  </conditionalFormatting>
  <conditionalFormatting sqref="I181:AS181">
    <cfRule type="containsText" dxfId="50" priority="37" operator="containsText" text="1">
      <formula>NOT(ISERROR(SEARCH("1",I181)))</formula>
    </cfRule>
    <cfRule type="containsText" dxfId="49" priority="38" operator="containsText" text="2">
      <formula>NOT(ISERROR(SEARCH("2",I181)))</formula>
    </cfRule>
    <cfRule type="containsText" dxfId="48" priority="39" operator="containsText" text="3">
      <formula>NOT(ISERROR(SEARCH("3",I181)))</formula>
    </cfRule>
  </conditionalFormatting>
  <conditionalFormatting sqref="K126:AP126">
    <cfRule type="containsText" dxfId="47" priority="34" operator="containsText" text="1">
      <formula>NOT(ISERROR(SEARCH("1",K126)))</formula>
    </cfRule>
    <cfRule type="containsText" dxfId="46" priority="35" operator="containsText" text="2">
      <formula>NOT(ISERROR(SEARCH("2",K126)))</formula>
    </cfRule>
    <cfRule type="containsText" dxfId="45" priority="36" operator="containsText" text="3">
      <formula>NOT(ISERROR(SEARCH("3",K126)))</formula>
    </cfRule>
  </conditionalFormatting>
  <conditionalFormatting sqref="Y101:AC101">
    <cfRule type="containsText" dxfId="44" priority="28" operator="containsText" text="1">
      <formula>NOT(ISERROR(SEARCH("1",Y101)))</formula>
    </cfRule>
    <cfRule type="containsText" dxfId="43" priority="29" operator="containsText" text="2">
      <formula>NOT(ISERROR(SEARCH("2",Y101)))</formula>
    </cfRule>
    <cfRule type="containsText" dxfId="42" priority="30" operator="containsText" text="3">
      <formula>NOT(ISERROR(SEARCH("3",Y101)))</formula>
    </cfRule>
  </conditionalFormatting>
  <conditionalFormatting sqref="R175:AJ175">
    <cfRule type="containsText" dxfId="41" priority="22" operator="containsText" text="1">
      <formula>NOT(ISERROR(SEARCH("1",R175)))</formula>
    </cfRule>
    <cfRule type="containsText" dxfId="40" priority="23" operator="containsText" text="2">
      <formula>NOT(ISERROR(SEARCH("2",R175)))</formula>
    </cfRule>
    <cfRule type="containsText" dxfId="39" priority="24" operator="containsText" text="3">
      <formula>NOT(ISERROR(SEARCH("3",R175)))</formula>
    </cfRule>
  </conditionalFormatting>
  <conditionalFormatting sqref="I187:AS187">
    <cfRule type="containsText" dxfId="38" priority="19" operator="containsText" text="1">
      <formula>NOT(ISERROR(SEARCH("1",I187)))</formula>
    </cfRule>
    <cfRule type="containsText" dxfId="37" priority="20" operator="containsText" text="2">
      <formula>NOT(ISERROR(SEARCH("2",I187)))</formula>
    </cfRule>
    <cfRule type="containsText" dxfId="36" priority="21" operator="containsText" text="3">
      <formula>NOT(ISERROR(SEARCH("3",I187)))</formula>
    </cfRule>
  </conditionalFormatting>
  <conditionalFormatting sqref="I189:AS189">
    <cfRule type="containsText" dxfId="35" priority="7" operator="containsText" text="1">
      <formula>NOT(ISERROR(SEARCH("1",I189)))</formula>
    </cfRule>
    <cfRule type="containsText" dxfId="34" priority="8" operator="containsText" text="2">
      <formula>NOT(ISERROR(SEARCH("2",I189)))</formula>
    </cfRule>
    <cfRule type="containsText" dxfId="33" priority="9" operator="containsText" text="3">
      <formula>NOT(ISERROR(SEARCH("3",I189)))</formula>
    </cfRule>
  </conditionalFormatting>
  <conditionalFormatting sqref="I191:AS191">
    <cfRule type="containsText" dxfId="32" priority="4" operator="containsText" text="1">
      <formula>NOT(ISERROR(SEARCH("1",I191)))</formula>
    </cfRule>
    <cfRule type="containsText" dxfId="31" priority="5" operator="containsText" text="2">
      <formula>NOT(ISERROR(SEARCH("2",I191)))</formula>
    </cfRule>
    <cfRule type="containsText" dxfId="30" priority="6" operator="containsText" text="3">
      <formula>NOT(ISERROR(SEARCH("3",I191)))</formula>
    </cfRule>
  </conditionalFormatting>
  <conditionalFormatting sqref="I188:AS188">
    <cfRule type="containsText" dxfId="29" priority="10" operator="containsText" text="1">
      <formula>NOT(ISERROR(SEARCH("1",I188)))</formula>
    </cfRule>
    <cfRule type="containsText" dxfId="28" priority="11" operator="containsText" text="2">
      <formula>NOT(ISERROR(SEARCH("2",I188)))</formula>
    </cfRule>
    <cfRule type="containsText" dxfId="27" priority="12" operator="containsText" text="3">
      <formula>NOT(ISERROR(SEARCH("3",I188)))</formula>
    </cfRule>
  </conditionalFormatting>
  <conditionalFormatting sqref="W101:X101">
    <cfRule type="containsText" dxfId="26" priority="1" operator="containsText" text="1">
      <formula>NOT(ISERROR(SEARCH("1",W101)))</formula>
    </cfRule>
    <cfRule type="containsText" dxfId="25" priority="2" operator="containsText" text="2">
      <formula>NOT(ISERROR(SEARCH("2",W101)))</formula>
    </cfRule>
    <cfRule type="containsText" dxfId="24" priority="3" operator="containsText" text="3">
      <formula>NOT(ISERROR(SEARCH("3",W101)))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FF64-3053-48CE-9EB1-B59A4E8F1BAC}">
  <sheetPr filterMode="1"/>
  <dimension ref="B1:AM196"/>
  <sheetViews>
    <sheetView zoomScale="90" zoomScaleNormal="90" workbookViewId="0">
      <pane ySplit="8" topLeftCell="A9" activePane="bottomLeft" state="frozen"/>
      <selection activeCell="C1" sqref="C1"/>
      <selection pane="bottomLeft" activeCell="AF8" sqref="AF8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17.85546875" style="21" customWidth="1"/>
    <col min="6" max="6" width="52.7109375" style="21" bestFit="1" customWidth="1"/>
    <col min="7" max="7" width="15.5703125" style="3" customWidth="1"/>
    <col min="8" max="37" width="3.7109375" customWidth="1"/>
    <col min="38" max="38" width="11.42578125" style="12" customWidth="1"/>
  </cols>
  <sheetData>
    <row r="1" spans="2:38" ht="14.25" customHeight="1" x14ac:dyDescent="0.25">
      <c r="AH1" s="15"/>
      <c r="AI1" t="s">
        <v>297</v>
      </c>
    </row>
    <row r="2" spans="2:38" x14ac:dyDescent="0.25">
      <c r="AH2" s="16"/>
      <c r="AI2" t="s">
        <v>40</v>
      </c>
    </row>
    <row r="3" spans="2:38" x14ac:dyDescent="0.25">
      <c r="AH3" s="20"/>
      <c r="AI3" t="s">
        <v>46</v>
      </c>
    </row>
    <row r="4" spans="2:38" s="8" customFormat="1" x14ac:dyDescent="0.25">
      <c r="E4" s="22"/>
      <c r="F4" s="22"/>
      <c r="G4" s="9"/>
      <c r="AH4" s="31"/>
      <c r="AI4" s="8" t="s">
        <v>296</v>
      </c>
      <c r="AL4" s="18"/>
    </row>
    <row r="5" spans="2:38" s="8" customFormat="1" x14ac:dyDescent="0.25">
      <c r="E5" s="22"/>
      <c r="F5" s="22"/>
      <c r="G5" s="9"/>
      <c r="AL5" s="18"/>
    </row>
    <row r="6" spans="2:38" x14ac:dyDescent="0.25">
      <c r="H6" s="40" t="s">
        <v>41</v>
      </c>
      <c r="I6" s="40"/>
      <c r="J6" s="40"/>
      <c r="K6" s="40"/>
      <c r="L6" s="40"/>
      <c r="M6" s="40"/>
      <c r="N6" s="40"/>
      <c r="O6" s="40"/>
      <c r="P6" s="41" t="s">
        <v>42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</row>
    <row r="7" spans="2:38" s="1" customFormat="1" x14ac:dyDescent="0.25">
      <c r="E7" s="23"/>
      <c r="F7" s="23"/>
      <c r="G7" s="7"/>
      <c r="H7" s="1" t="s">
        <v>0</v>
      </c>
      <c r="I7" s="1" t="s">
        <v>1</v>
      </c>
      <c r="J7" s="1" t="s">
        <v>2</v>
      </c>
      <c r="K7" s="1" t="s">
        <v>3</v>
      </c>
      <c r="L7" s="1" t="s">
        <v>4</v>
      </c>
      <c r="M7" s="1" t="s">
        <v>4</v>
      </c>
      <c r="N7" s="1" t="s">
        <v>5</v>
      </c>
      <c r="O7" s="1" t="s">
        <v>0</v>
      </c>
      <c r="P7" s="1" t="s">
        <v>1</v>
      </c>
      <c r="Q7" s="1" t="s">
        <v>2</v>
      </c>
      <c r="R7" s="1" t="s">
        <v>3</v>
      </c>
      <c r="S7" s="1" t="s">
        <v>4</v>
      </c>
      <c r="T7" s="1" t="s">
        <v>4</v>
      </c>
      <c r="U7" s="1" t="s">
        <v>5</v>
      </c>
      <c r="V7" s="1" t="s">
        <v>0</v>
      </c>
      <c r="W7" s="1" t="s">
        <v>1</v>
      </c>
      <c r="X7" s="1" t="s">
        <v>2</v>
      </c>
      <c r="Y7" s="1" t="s">
        <v>3</v>
      </c>
      <c r="Z7" s="1" t="s">
        <v>4</v>
      </c>
      <c r="AA7" s="1" t="s">
        <v>4</v>
      </c>
      <c r="AB7" s="1" t="s">
        <v>5</v>
      </c>
      <c r="AC7" s="1" t="s">
        <v>0</v>
      </c>
      <c r="AD7" s="1" t="s">
        <v>1</v>
      </c>
      <c r="AE7" s="1" t="s">
        <v>2</v>
      </c>
      <c r="AF7" s="1" t="s">
        <v>3</v>
      </c>
      <c r="AG7" s="1" t="s">
        <v>4</v>
      </c>
      <c r="AH7" s="1" t="s">
        <v>4</v>
      </c>
      <c r="AI7" s="1" t="s">
        <v>5</v>
      </c>
      <c r="AJ7" s="1" t="s">
        <v>0</v>
      </c>
      <c r="AK7" s="1" t="s">
        <v>1</v>
      </c>
    </row>
    <row r="8" spans="2:38" s="2" customFormat="1" ht="30.75" customHeight="1" x14ac:dyDescent="0.25">
      <c r="B8" s="4" t="s">
        <v>6</v>
      </c>
      <c r="C8" s="4" t="s">
        <v>7</v>
      </c>
      <c r="D8" s="4" t="s">
        <v>8</v>
      </c>
      <c r="E8" s="24" t="s">
        <v>47</v>
      </c>
      <c r="F8" s="24" t="s">
        <v>48</v>
      </c>
      <c r="G8" s="5" t="s">
        <v>35</v>
      </c>
      <c r="H8" s="6">
        <v>43861</v>
      </c>
      <c r="I8" s="6">
        <v>43862</v>
      </c>
      <c r="J8" s="6">
        <v>43863</v>
      </c>
      <c r="K8" s="6">
        <v>43864</v>
      </c>
      <c r="L8" s="6">
        <v>43865</v>
      </c>
      <c r="M8" s="6">
        <v>43866</v>
      </c>
      <c r="N8" s="6">
        <v>43867</v>
      </c>
      <c r="O8" s="6">
        <v>43868</v>
      </c>
      <c r="P8" s="6">
        <v>43869</v>
      </c>
      <c r="Q8" s="6">
        <v>43870</v>
      </c>
      <c r="R8" s="6">
        <v>43871</v>
      </c>
      <c r="S8" s="6">
        <v>43872</v>
      </c>
      <c r="T8" s="6">
        <v>43873</v>
      </c>
      <c r="U8" s="6">
        <v>43874</v>
      </c>
      <c r="V8" s="6">
        <v>43875</v>
      </c>
      <c r="W8" s="6">
        <v>43876</v>
      </c>
      <c r="X8" s="6">
        <v>43877</v>
      </c>
      <c r="Y8" s="6">
        <v>43878</v>
      </c>
      <c r="Z8" s="6">
        <v>43879</v>
      </c>
      <c r="AA8" s="6">
        <v>43880</v>
      </c>
      <c r="AB8" s="6">
        <v>43881</v>
      </c>
      <c r="AC8" s="6">
        <v>43882</v>
      </c>
      <c r="AD8" s="6">
        <v>43883</v>
      </c>
      <c r="AE8" s="6">
        <v>43884</v>
      </c>
      <c r="AF8" s="6">
        <v>43885</v>
      </c>
      <c r="AG8" s="6">
        <v>43886</v>
      </c>
      <c r="AH8" s="6">
        <v>43887</v>
      </c>
      <c r="AI8" s="6">
        <v>43888</v>
      </c>
      <c r="AJ8" s="6">
        <v>43889</v>
      </c>
      <c r="AK8" s="6">
        <v>43890</v>
      </c>
      <c r="AL8" s="4" t="s">
        <v>9</v>
      </c>
    </row>
    <row r="9" spans="2:38" s="8" customFormat="1" hidden="1" x14ac:dyDescent="0.25">
      <c r="B9" s="8" t="s">
        <v>10</v>
      </c>
      <c r="C9" s="8" t="s">
        <v>11</v>
      </c>
      <c r="D9" s="8" t="s">
        <v>12</v>
      </c>
      <c r="E9" s="22" t="s">
        <v>53</v>
      </c>
      <c r="F9" s="22" t="s">
        <v>54</v>
      </c>
      <c r="G9" s="9">
        <v>6325</v>
      </c>
      <c r="O9" s="10">
        <v>2</v>
      </c>
      <c r="P9" s="10">
        <v>3</v>
      </c>
      <c r="Q9" s="10">
        <v>3</v>
      </c>
      <c r="R9" s="10">
        <v>3</v>
      </c>
      <c r="AL9" s="13">
        <f t="shared" ref="AL9:AL26" si="0">SUM(H9:AK9)*G9</f>
        <v>69575</v>
      </c>
    </row>
    <row r="10" spans="2:38" s="8" customFormat="1" hidden="1" x14ac:dyDescent="0.25">
      <c r="B10" s="8" t="s">
        <v>10</v>
      </c>
      <c r="C10" s="8" t="s">
        <v>11</v>
      </c>
      <c r="D10" s="8" t="s">
        <v>12</v>
      </c>
      <c r="E10" s="22" t="s">
        <v>51</v>
      </c>
      <c r="F10" s="22" t="s">
        <v>52</v>
      </c>
      <c r="G10" s="9">
        <v>6325</v>
      </c>
      <c r="AL10" s="13">
        <f t="shared" si="0"/>
        <v>0</v>
      </c>
    </row>
    <row r="11" spans="2:38" s="8" customFormat="1" hidden="1" x14ac:dyDescent="0.25">
      <c r="B11" s="8" t="s">
        <v>10</v>
      </c>
      <c r="C11" s="8" t="s">
        <v>11</v>
      </c>
      <c r="D11" s="8" t="s">
        <v>12</v>
      </c>
      <c r="E11" s="21" t="s">
        <v>50</v>
      </c>
      <c r="F11" s="21" t="s">
        <v>49</v>
      </c>
      <c r="G11" s="9">
        <v>6325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3">
        <f t="shared" si="0"/>
        <v>0</v>
      </c>
    </row>
    <row r="12" spans="2:38" s="8" customFormat="1" hidden="1" x14ac:dyDescent="0.25">
      <c r="B12" s="8" t="s">
        <v>10</v>
      </c>
      <c r="C12" s="8" t="s">
        <v>11</v>
      </c>
      <c r="D12" s="8" t="s">
        <v>12</v>
      </c>
      <c r="E12" s="8" t="s">
        <v>278</v>
      </c>
      <c r="F12" s="8" t="s">
        <v>279</v>
      </c>
      <c r="G12" s="9">
        <v>6325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3">
        <f t="shared" si="0"/>
        <v>0</v>
      </c>
    </row>
    <row r="13" spans="2:38" s="8" customFormat="1" hidden="1" x14ac:dyDescent="0.25">
      <c r="B13" s="8" t="s">
        <v>10</v>
      </c>
      <c r="C13" s="8" t="s">
        <v>11</v>
      </c>
      <c r="D13" s="8" t="s">
        <v>12</v>
      </c>
      <c r="E13" s="22" t="s">
        <v>55</v>
      </c>
      <c r="F13" s="22" t="s">
        <v>56</v>
      </c>
      <c r="G13" s="9">
        <v>1265</v>
      </c>
      <c r="H13" s="14">
        <v>2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  <c r="N13" s="10">
        <v>3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2</v>
      </c>
      <c r="AD13" s="10">
        <v>3</v>
      </c>
      <c r="AE13" s="10">
        <v>3</v>
      </c>
      <c r="AF13" s="10">
        <v>3</v>
      </c>
      <c r="AG13" s="10">
        <v>3</v>
      </c>
      <c r="AH13" s="10">
        <v>3</v>
      </c>
      <c r="AI13" s="10">
        <v>3</v>
      </c>
      <c r="AJ13" s="10"/>
      <c r="AK13" s="10"/>
      <c r="AL13" s="13">
        <f t="shared" si="0"/>
        <v>50600</v>
      </c>
    </row>
    <row r="14" spans="2:38" s="8" customFormat="1" hidden="1" x14ac:dyDescent="0.25">
      <c r="B14" s="8" t="s">
        <v>10</v>
      </c>
      <c r="C14" s="8" t="s">
        <v>11</v>
      </c>
      <c r="D14" s="8" t="s">
        <v>12</v>
      </c>
      <c r="E14" s="22" t="s">
        <v>62</v>
      </c>
      <c r="F14" s="22" t="s">
        <v>61</v>
      </c>
      <c r="G14" s="9">
        <v>1265</v>
      </c>
      <c r="O14" s="10"/>
      <c r="P14" s="10"/>
      <c r="Q14" s="10"/>
      <c r="R14" s="10"/>
      <c r="S14" s="10">
        <v>3</v>
      </c>
      <c r="T14" s="10">
        <v>3</v>
      </c>
      <c r="U14" s="10">
        <v>3</v>
      </c>
      <c r="V14" s="10"/>
      <c r="AL14" s="13">
        <f t="shared" si="0"/>
        <v>11385</v>
      </c>
    </row>
    <row r="15" spans="2:38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60</v>
      </c>
      <c r="F15" s="22" t="s">
        <v>59</v>
      </c>
      <c r="G15" s="9">
        <v>1265</v>
      </c>
      <c r="V15" s="10">
        <v>2</v>
      </c>
      <c r="W15" s="10">
        <v>3</v>
      </c>
      <c r="X15" s="10">
        <v>3</v>
      </c>
      <c r="Y15" s="10"/>
      <c r="Z15" s="10"/>
      <c r="AA15" s="10"/>
      <c r="AB15" s="10"/>
      <c r="AL15" s="13">
        <f t="shared" si="0"/>
        <v>10120</v>
      </c>
    </row>
    <row r="16" spans="2:38" s="8" customFormat="1" hidden="1" x14ac:dyDescent="0.25">
      <c r="B16" s="8" t="s">
        <v>10</v>
      </c>
      <c r="C16" s="8" t="s">
        <v>11</v>
      </c>
      <c r="D16" s="8" t="s">
        <v>12</v>
      </c>
      <c r="E16" s="22" t="s">
        <v>57</v>
      </c>
      <c r="F16" s="8" t="s">
        <v>58</v>
      </c>
      <c r="G16" s="9">
        <v>1265</v>
      </c>
      <c r="V16" s="10"/>
      <c r="W16" s="10"/>
      <c r="X16" s="10"/>
      <c r="Y16" s="10">
        <v>2</v>
      </c>
      <c r="Z16" s="10">
        <v>3</v>
      </c>
      <c r="AA16" s="10">
        <v>3</v>
      </c>
      <c r="AB16" s="10">
        <v>3</v>
      </c>
      <c r="AL16" s="13">
        <f t="shared" si="0"/>
        <v>13915</v>
      </c>
    </row>
    <row r="17" spans="2:38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66</v>
      </c>
      <c r="F17" s="22" t="s">
        <v>65</v>
      </c>
      <c r="G17" s="9">
        <v>4200</v>
      </c>
      <c r="AL17" s="13">
        <f t="shared" si="0"/>
        <v>0</v>
      </c>
    </row>
    <row r="18" spans="2:38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63</v>
      </c>
      <c r="F18" s="22" t="s">
        <v>64</v>
      </c>
      <c r="G18" s="9">
        <v>4200</v>
      </c>
      <c r="AL18" s="13">
        <f t="shared" si="0"/>
        <v>0</v>
      </c>
    </row>
    <row r="19" spans="2:38" s="8" customFormat="1" hidden="1" x14ac:dyDescent="0.25">
      <c r="B19" s="8" t="s">
        <v>10</v>
      </c>
      <c r="C19" s="8" t="s">
        <v>11</v>
      </c>
      <c r="D19" s="8" t="s">
        <v>12</v>
      </c>
      <c r="E19" s="22" t="s">
        <v>68</v>
      </c>
      <c r="F19" s="22" t="s">
        <v>67</v>
      </c>
      <c r="G19" s="9">
        <v>4200</v>
      </c>
      <c r="AL19" s="13">
        <f t="shared" si="0"/>
        <v>0</v>
      </c>
    </row>
    <row r="20" spans="2:38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53</v>
      </c>
      <c r="F20" s="22" t="s">
        <v>54</v>
      </c>
      <c r="G20" s="9">
        <v>5850</v>
      </c>
      <c r="H20" s="15"/>
      <c r="I20" s="10"/>
      <c r="J20" s="10">
        <v>3</v>
      </c>
      <c r="K20" s="10">
        <v>3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3">
        <f t="shared" si="0"/>
        <v>35100</v>
      </c>
    </row>
    <row r="21" spans="2:38" s="8" customFormat="1" hidden="1" x14ac:dyDescent="0.25">
      <c r="B21" s="8" t="s">
        <v>10</v>
      </c>
      <c r="C21" s="8" t="s">
        <v>11</v>
      </c>
      <c r="D21" s="8" t="s">
        <v>13</v>
      </c>
      <c r="E21" s="22" t="s">
        <v>51</v>
      </c>
      <c r="F21" s="22" t="s">
        <v>52</v>
      </c>
      <c r="G21" s="9">
        <v>5850</v>
      </c>
      <c r="AL21" s="13">
        <f t="shared" si="0"/>
        <v>0</v>
      </c>
    </row>
    <row r="22" spans="2:38" s="8" customFormat="1" hidden="1" x14ac:dyDescent="0.25">
      <c r="B22" s="8" t="s">
        <v>10</v>
      </c>
      <c r="C22" s="8" t="s">
        <v>11</v>
      </c>
      <c r="D22" s="8" t="s">
        <v>13</v>
      </c>
      <c r="E22" s="21" t="s">
        <v>50</v>
      </c>
      <c r="F22" s="21" t="s">
        <v>49</v>
      </c>
      <c r="G22" s="9">
        <v>5850</v>
      </c>
      <c r="AL22" s="13">
        <f t="shared" si="0"/>
        <v>0</v>
      </c>
    </row>
    <row r="23" spans="2:38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66</v>
      </c>
      <c r="F23" s="22" t="s">
        <v>65</v>
      </c>
      <c r="G23" s="9">
        <v>3900</v>
      </c>
      <c r="AL23" s="13">
        <f t="shared" si="0"/>
        <v>0</v>
      </c>
    </row>
    <row r="24" spans="2:38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63</v>
      </c>
      <c r="F24" s="22" t="s">
        <v>64</v>
      </c>
      <c r="G24" s="9">
        <v>3900</v>
      </c>
      <c r="AL24" s="13">
        <f t="shared" si="0"/>
        <v>0</v>
      </c>
    </row>
    <row r="25" spans="2:38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68</v>
      </c>
      <c r="F25" s="22" t="s">
        <v>67</v>
      </c>
      <c r="G25" s="9">
        <v>3900</v>
      </c>
      <c r="AL25" s="13">
        <f t="shared" si="0"/>
        <v>0</v>
      </c>
    </row>
    <row r="26" spans="2:38" s="8" customFormat="1" hidden="1" x14ac:dyDescent="0.25">
      <c r="B26" s="8" t="s">
        <v>10</v>
      </c>
      <c r="C26" s="8" t="s">
        <v>11</v>
      </c>
      <c r="D26" s="8" t="s">
        <v>13</v>
      </c>
      <c r="E26" s="22" t="s">
        <v>74</v>
      </c>
      <c r="F26" s="22" t="s">
        <v>73</v>
      </c>
      <c r="G26" s="9">
        <v>2925</v>
      </c>
      <c r="AL26" s="13">
        <f t="shared" si="0"/>
        <v>0</v>
      </c>
    </row>
    <row r="27" spans="2:38" s="8" customFormat="1" hidden="1" x14ac:dyDescent="0.25">
      <c r="B27" s="8" t="s">
        <v>10</v>
      </c>
      <c r="C27" s="8" t="s">
        <v>11</v>
      </c>
      <c r="D27" s="8" t="s">
        <v>13</v>
      </c>
      <c r="E27" s="22" t="s">
        <v>69</v>
      </c>
      <c r="F27" s="22" t="s">
        <v>70</v>
      </c>
      <c r="G27" s="9">
        <v>2925</v>
      </c>
      <c r="AL27" s="13">
        <f t="shared" ref="AL27:AL37" si="1">SUM(H27:AK27)*G27</f>
        <v>0</v>
      </c>
    </row>
    <row r="28" spans="2:38" s="8" customFormat="1" hidden="1" x14ac:dyDescent="0.25">
      <c r="B28" s="8" t="s">
        <v>10</v>
      </c>
      <c r="C28" s="8" t="s">
        <v>11</v>
      </c>
      <c r="D28" s="8" t="s">
        <v>13</v>
      </c>
      <c r="E28" s="8" t="s">
        <v>72</v>
      </c>
      <c r="F28" s="22" t="s">
        <v>71</v>
      </c>
      <c r="G28" s="9">
        <v>2925</v>
      </c>
      <c r="AL28" s="13">
        <f t="shared" si="1"/>
        <v>0</v>
      </c>
    </row>
    <row r="29" spans="2:38" s="8" customFormat="1" hidden="1" x14ac:dyDescent="0.25">
      <c r="B29" s="8" t="s">
        <v>10</v>
      </c>
      <c r="C29" s="8" t="s">
        <v>11</v>
      </c>
      <c r="D29" s="8" t="s">
        <v>13</v>
      </c>
      <c r="E29" s="22" t="s">
        <v>80</v>
      </c>
      <c r="F29" s="22" t="s">
        <v>77</v>
      </c>
      <c r="G29" s="9">
        <v>2250</v>
      </c>
      <c r="AL29" s="13">
        <f t="shared" si="1"/>
        <v>0</v>
      </c>
    </row>
    <row r="30" spans="2:38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76</v>
      </c>
      <c r="F30" s="22" t="s">
        <v>75</v>
      </c>
      <c r="G30" s="9">
        <v>2250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3">
        <f t="shared" si="1"/>
        <v>0</v>
      </c>
    </row>
    <row r="31" spans="2:38" s="8" customFormat="1" hidden="1" x14ac:dyDescent="0.25">
      <c r="B31" s="8" t="s">
        <v>10</v>
      </c>
      <c r="C31" s="8" t="s">
        <v>11</v>
      </c>
      <c r="D31" s="8" t="s">
        <v>13</v>
      </c>
      <c r="E31" s="22" t="s">
        <v>79</v>
      </c>
      <c r="F31" s="22" t="s">
        <v>78</v>
      </c>
      <c r="G31" s="9">
        <v>2250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3">
        <f t="shared" si="1"/>
        <v>0</v>
      </c>
    </row>
    <row r="32" spans="2:38" s="8" customFormat="1" hidden="1" x14ac:dyDescent="0.25">
      <c r="B32" s="8" t="s">
        <v>10</v>
      </c>
      <c r="C32" s="8" t="s">
        <v>11</v>
      </c>
      <c r="D32" s="8" t="s">
        <v>13</v>
      </c>
      <c r="E32" s="22" t="s">
        <v>62</v>
      </c>
      <c r="F32" s="22" t="s">
        <v>61</v>
      </c>
      <c r="G32" s="9">
        <v>1125</v>
      </c>
      <c r="H32" s="10"/>
      <c r="I32" s="10"/>
      <c r="L32" s="10">
        <v>3</v>
      </c>
      <c r="M32" s="10">
        <v>3</v>
      </c>
      <c r="N32" s="10">
        <v>3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3">
        <f t="shared" si="1"/>
        <v>10125</v>
      </c>
    </row>
    <row r="33" spans="2:38" s="8" customFormat="1" hidden="1" x14ac:dyDescent="0.25">
      <c r="B33" s="8" t="s">
        <v>10</v>
      </c>
      <c r="C33" s="8" t="s">
        <v>11</v>
      </c>
      <c r="D33" s="8" t="s">
        <v>13</v>
      </c>
      <c r="E33" s="22" t="s">
        <v>60</v>
      </c>
      <c r="F33" s="22" t="s">
        <v>59</v>
      </c>
      <c r="G33" s="9">
        <v>1125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3">
        <f t="shared" si="1"/>
        <v>0</v>
      </c>
    </row>
    <row r="34" spans="2:38" s="8" customFormat="1" hidden="1" x14ac:dyDescent="0.25">
      <c r="B34" s="8" t="s">
        <v>10</v>
      </c>
      <c r="C34" s="8" t="s">
        <v>11</v>
      </c>
      <c r="D34" s="8" t="s">
        <v>13</v>
      </c>
      <c r="E34" s="22" t="s">
        <v>57</v>
      </c>
      <c r="F34" s="22" t="s">
        <v>58</v>
      </c>
      <c r="G34" s="9">
        <v>1125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3">
        <f t="shared" si="1"/>
        <v>0</v>
      </c>
    </row>
    <row r="35" spans="2:38" s="8" customFormat="1" hidden="1" x14ac:dyDescent="0.25">
      <c r="B35" s="8" t="s">
        <v>10</v>
      </c>
      <c r="C35" s="8" t="s">
        <v>11</v>
      </c>
      <c r="D35" s="16" t="s">
        <v>13</v>
      </c>
      <c r="E35" s="25" t="s">
        <v>81</v>
      </c>
      <c r="F35" s="25" t="s">
        <v>82</v>
      </c>
      <c r="G35" s="17">
        <v>2880</v>
      </c>
      <c r="Q35" s="10">
        <v>3</v>
      </c>
      <c r="R35" s="10">
        <v>3</v>
      </c>
      <c r="S35" s="10">
        <v>3</v>
      </c>
      <c r="T35" s="10">
        <v>3</v>
      </c>
      <c r="U35" s="10">
        <v>3</v>
      </c>
      <c r="X35" s="10">
        <v>3</v>
      </c>
      <c r="Y35" s="10">
        <v>3</v>
      </c>
      <c r="Z35" s="10">
        <v>3</v>
      </c>
      <c r="AA35" s="10">
        <v>3</v>
      </c>
      <c r="AB35" s="10">
        <v>3</v>
      </c>
      <c r="AL35" s="13">
        <f t="shared" si="1"/>
        <v>86400</v>
      </c>
    </row>
    <row r="36" spans="2:38" s="8" customFormat="1" hidden="1" x14ac:dyDescent="0.25">
      <c r="B36" s="8" t="s">
        <v>10</v>
      </c>
      <c r="C36" s="8" t="s">
        <v>11</v>
      </c>
      <c r="D36" s="16" t="s">
        <v>13</v>
      </c>
      <c r="E36" s="16" t="s">
        <v>84</v>
      </c>
      <c r="F36" s="16" t="s">
        <v>83</v>
      </c>
      <c r="G36" s="17">
        <v>2880</v>
      </c>
      <c r="AE36" s="10">
        <v>3</v>
      </c>
      <c r="AF36" s="10">
        <v>3</v>
      </c>
      <c r="AG36" s="10">
        <v>3</v>
      </c>
      <c r="AH36" s="10">
        <v>3</v>
      </c>
      <c r="AI36" s="10">
        <v>3</v>
      </c>
      <c r="AL36" s="13">
        <f t="shared" si="1"/>
        <v>43200</v>
      </c>
    </row>
    <row r="37" spans="2:38" s="8" customFormat="1" hidden="1" x14ac:dyDescent="0.25">
      <c r="B37" s="8" t="s">
        <v>10</v>
      </c>
      <c r="C37" s="8" t="s">
        <v>11</v>
      </c>
      <c r="D37" s="8" t="s">
        <v>14</v>
      </c>
      <c r="E37" s="22" t="s">
        <v>85</v>
      </c>
      <c r="F37" s="22" t="s">
        <v>86</v>
      </c>
      <c r="G37" s="9">
        <v>1425</v>
      </c>
      <c r="H37" s="32"/>
      <c r="I37" s="11">
        <v>3</v>
      </c>
      <c r="J37" s="11">
        <v>3</v>
      </c>
      <c r="K37" s="11">
        <v>3</v>
      </c>
      <c r="L37" s="11">
        <v>3</v>
      </c>
      <c r="M37" s="11">
        <v>3</v>
      </c>
      <c r="N37" s="11">
        <v>3</v>
      </c>
      <c r="O37" s="11">
        <v>2</v>
      </c>
      <c r="P37" s="11">
        <v>3</v>
      </c>
      <c r="Q37" s="11">
        <v>3</v>
      </c>
      <c r="R37" s="11">
        <v>3</v>
      </c>
      <c r="S37" s="11">
        <v>3</v>
      </c>
      <c r="T37" s="11">
        <v>3</v>
      </c>
      <c r="U37" s="11">
        <v>2</v>
      </c>
      <c r="AL37" s="13">
        <f t="shared" si="1"/>
        <v>52725</v>
      </c>
    </row>
    <row r="38" spans="2:38" s="8" customFormat="1" hidden="1" x14ac:dyDescent="0.25">
      <c r="B38" s="8" t="s">
        <v>10</v>
      </c>
      <c r="C38" s="8" t="s">
        <v>11</v>
      </c>
      <c r="D38" s="8" t="s">
        <v>14</v>
      </c>
      <c r="E38" s="22" t="s">
        <v>87</v>
      </c>
      <c r="F38" s="22" t="s">
        <v>88</v>
      </c>
      <c r="G38" s="9">
        <v>1425</v>
      </c>
      <c r="AL38" s="13">
        <f t="shared" ref="AL38:AL69" si="2">SUM(H38:AK38)*G38</f>
        <v>0</v>
      </c>
    </row>
    <row r="39" spans="2:38" s="8" customFormat="1" hidden="1" x14ac:dyDescent="0.25">
      <c r="B39" s="8" t="s">
        <v>10</v>
      </c>
      <c r="C39" s="8" t="s">
        <v>11</v>
      </c>
      <c r="D39" s="8" t="s">
        <v>14</v>
      </c>
      <c r="E39" s="22" t="s">
        <v>89</v>
      </c>
      <c r="F39" s="22" t="s">
        <v>90</v>
      </c>
      <c r="G39" s="9">
        <v>1425</v>
      </c>
      <c r="AL39" s="13">
        <f t="shared" si="2"/>
        <v>0</v>
      </c>
    </row>
    <row r="40" spans="2:38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91</v>
      </c>
      <c r="F40" s="22" t="s">
        <v>92</v>
      </c>
      <c r="G40" s="9">
        <v>1650</v>
      </c>
      <c r="AL40" s="13">
        <f t="shared" si="2"/>
        <v>0</v>
      </c>
    </row>
    <row r="41" spans="2:38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94</v>
      </c>
      <c r="F41" s="22" t="s">
        <v>93</v>
      </c>
      <c r="G41" s="9">
        <v>1650</v>
      </c>
      <c r="AL41" s="13">
        <f t="shared" si="2"/>
        <v>0</v>
      </c>
    </row>
    <row r="42" spans="2:38" s="8" customFormat="1" hidden="1" x14ac:dyDescent="0.25">
      <c r="B42" s="8" t="s">
        <v>10</v>
      </c>
      <c r="C42" s="8" t="s">
        <v>11</v>
      </c>
      <c r="D42" s="8" t="s">
        <v>14</v>
      </c>
      <c r="E42" s="22" t="s">
        <v>96</v>
      </c>
      <c r="F42" s="22" t="s">
        <v>95</v>
      </c>
      <c r="G42" s="9">
        <v>1650</v>
      </c>
      <c r="AL42" s="13">
        <f t="shared" si="2"/>
        <v>0</v>
      </c>
    </row>
    <row r="43" spans="2:38" s="8" customFormat="1" hidden="1" x14ac:dyDescent="0.25">
      <c r="B43" s="8" t="s">
        <v>10</v>
      </c>
      <c r="C43" s="8" t="s">
        <v>11</v>
      </c>
      <c r="D43" s="8" t="s">
        <v>14</v>
      </c>
      <c r="E43" s="22" t="s">
        <v>98</v>
      </c>
      <c r="F43" s="22" t="s">
        <v>97</v>
      </c>
      <c r="G43" s="9">
        <v>1690</v>
      </c>
      <c r="O43" s="11"/>
      <c r="P43" s="11"/>
      <c r="Q43" s="11"/>
      <c r="R43" s="11"/>
      <c r="S43" s="11"/>
      <c r="T43" s="11"/>
      <c r="U43" s="11"/>
      <c r="V43" s="11">
        <v>2</v>
      </c>
      <c r="W43" s="11">
        <v>3</v>
      </c>
      <c r="X43" s="11">
        <v>3</v>
      </c>
      <c r="Y43" s="11">
        <v>3</v>
      </c>
      <c r="Z43" s="11">
        <v>3</v>
      </c>
      <c r="AA43" s="11">
        <v>3</v>
      </c>
      <c r="AB43" s="11">
        <v>2</v>
      </c>
      <c r="AC43" s="11">
        <v>2</v>
      </c>
      <c r="AD43" s="11">
        <v>3</v>
      </c>
      <c r="AE43" s="11">
        <v>3</v>
      </c>
      <c r="AF43" s="11">
        <v>3</v>
      </c>
      <c r="AG43" s="11">
        <v>3</v>
      </c>
      <c r="AH43" s="11">
        <v>3</v>
      </c>
      <c r="AI43" s="11">
        <v>2</v>
      </c>
      <c r="AJ43" s="11"/>
      <c r="AK43" s="11"/>
      <c r="AL43" s="13">
        <f t="shared" si="2"/>
        <v>64220</v>
      </c>
    </row>
    <row r="44" spans="2:38" s="8" customFormat="1" hidden="1" x14ac:dyDescent="0.25">
      <c r="B44" s="8" t="s">
        <v>10</v>
      </c>
      <c r="C44" s="8" t="s">
        <v>11</v>
      </c>
      <c r="D44" s="8" t="s">
        <v>14</v>
      </c>
      <c r="E44" s="22" t="s">
        <v>100</v>
      </c>
      <c r="F44" s="22" t="s">
        <v>99</v>
      </c>
      <c r="G44" s="9">
        <v>1650</v>
      </c>
      <c r="AL44" s="13">
        <f t="shared" si="2"/>
        <v>0</v>
      </c>
    </row>
    <row r="45" spans="2:38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102</v>
      </c>
      <c r="F45" s="22" t="s">
        <v>101</v>
      </c>
      <c r="G45" s="9">
        <v>760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3">
        <f t="shared" si="2"/>
        <v>0</v>
      </c>
    </row>
    <row r="46" spans="2:38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104</v>
      </c>
      <c r="F46" s="22" t="s">
        <v>103</v>
      </c>
      <c r="G46" s="9">
        <v>760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3">
        <f t="shared" si="2"/>
        <v>0</v>
      </c>
    </row>
    <row r="47" spans="2:38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106</v>
      </c>
      <c r="F47" s="22" t="s">
        <v>105</v>
      </c>
      <c r="G47" s="9">
        <v>760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3">
        <f t="shared" si="2"/>
        <v>0</v>
      </c>
    </row>
    <row r="48" spans="2:38" s="8" customFormat="1" x14ac:dyDescent="0.25">
      <c r="B48" s="8" t="s">
        <v>10</v>
      </c>
      <c r="C48" s="8" t="s">
        <v>15</v>
      </c>
      <c r="D48" s="8" t="s">
        <v>16</v>
      </c>
      <c r="E48" s="22" t="s">
        <v>108</v>
      </c>
      <c r="F48" s="22" t="s">
        <v>107</v>
      </c>
      <c r="G48" s="9">
        <v>1360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>
        <v>3</v>
      </c>
      <c r="Y48" s="10">
        <v>3</v>
      </c>
      <c r="Z48" s="10">
        <v>3</v>
      </c>
      <c r="AA48" s="10">
        <v>3</v>
      </c>
      <c r="AB48" s="10">
        <v>3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3">
        <f t="shared" si="2"/>
        <v>20400</v>
      </c>
    </row>
    <row r="49" spans="2:38" s="8" customFormat="1" x14ac:dyDescent="0.25">
      <c r="B49" s="8" t="s">
        <v>10</v>
      </c>
      <c r="C49" s="8" t="s">
        <v>15</v>
      </c>
      <c r="D49" s="8" t="s">
        <v>16</v>
      </c>
      <c r="E49" s="22" t="s">
        <v>110</v>
      </c>
      <c r="F49" s="22" t="s">
        <v>109</v>
      </c>
      <c r="G49" s="9">
        <v>1360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>
        <v>3</v>
      </c>
      <c r="AF49" s="10">
        <v>3</v>
      </c>
      <c r="AG49" s="10">
        <v>3</v>
      </c>
      <c r="AH49" s="10">
        <v>3</v>
      </c>
      <c r="AI49" s="10">
        <v>3</v>
      </c>
      <c r="AJ49" s="10"/>
      <c r="AK49" s="10"/>
      <c r="AL49" s="13">
        <f t="shared" si="2"/>
        <v>20400</v>
      </c>
    </row>
    <row r="50" spans="2:38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112</v>
      </c>
      <c r="F50" s="22" t="s">
        <v>111</v>
      </c>
      <c r="G50" s="9">
        <v>1360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3">
        <f t="shared" si="2"/>
        <v>0</v>
      </c>
    </row>
    <row r="51" spans="2:38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114</v>
      </c>
      <c r="F51" s="22" t="s">
        <v>113</v>
      </c>
      <c r="G51" s="9">
        <v>1360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3">
        <f t="shared" si="2"/>
        <v>0</v>
      </c>
    </row>
    <row r="52" spans="2:38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116</v>
      </c>
      <c r="F52" s="22" t="s">
        <v>115</v>
      </c>
      <c r="G52" s="9">
        <v>1360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3">
        <f t="shared" si="2"/>
        <v>0</v>
      </c>
    </row>
    <row r="53" spans="2:38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118</v>
      </c>
      <c r="F53" s="22" t="s">
        <v>117</v>
      </c>
      <c r="G53" s="9">
        <v>1360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AC53" s="10"/>
      <c r="AD53" s="10"/>
      <c r="AE53" s="10"/>
      <c r="AF53" s="10"/>
      <c r="AG53" s="10"/>
      <c r="AH53" s="10"/>
      <c r="AI53" s="10"/>
      <c r="AJ53" s="10"/>
      <c r="AK53" s="10"/>
      <c r="AL53" s="13">
        <f t="shared" si="2"/>
        <v>0</v>
      </c>
    </row>
    <row r="54" spans="2:38" s="8" customFormat="1" x14ac:dyDescent="0.25">
      <c r="B54" s="8" t="s">
        <v>10</v>
      </c>
      <c r="C54" s="8" t="s">
        <v>15</v>
      </c>
      <c r="D54" s="8" t="s">
        <v>16</v>
      </c>
      <c r="E54" s="22" t="s">
        <v>120</v>
      </c>
      <c r="F54" s="22" t="s">
        <v>119</v>
      </c>
      <c r="G54" s="9">
        <v>1360</v>
      </c>
      <c r="H54" s="10"/>
      <c r="I54" s="10"/>
      <c r="J54" s="10">
        <v>3</v>
      </c>
      <c r="K54" s="10">
        <v>3</v>
      </c>
      <c r="L54" s="10">
        <v>3</v>
      </c>
      <c r="M54" s="10">
        <v>3</v>
      </c>
      <c r="N54" s="10">
        <v>3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3">
        <f t="shared" si="2"/>
        <v>20400</v>
      </c>
    </row>
    <row r="55" spans="2:38" s="8" customFormat="1" x14ac:dyDescent="0.25">
      <c r="B55" s="8" t="s">
        <v>10</v>
      </c>
      <c r="C55" s="8" t="s">
        <v>15</v>
      </c>
      <c r="D55" s="8" t="s">
        <v>16</v>
      </c>
      <c r="E55" s="22" t="s">
        <v>122</v>
      </c>
      <c r="F55" s="22" t="s">
        <v>121</v>
      </c>
      <c r="G55" s="9">
        <v>1360</v>
      </c>
      <c r="H55" s="10"/>
      <c r="I55" s="10"/>
      <c r="J55" s="10"/>
      <c r="K55" s="10"/>
      <c r="L55" s="10"/>
      <c r="M55" s="10"/>
      <c r="N55" s="10"/>
      <c r="O55" s="10"/>
      <c r="P55" s="10"/>
      <c r="Q55" s="10">
        <v>3</v>
      </c>
      <c r="R55" s="10">
        <v>3</v>
      </c>
      <c r="S55" s="10">
        <v>3</v>
      </c>
      <c r="T55" s="10">
        <v>3</v>
      </c>
      <c r="U55" s="10">
        <v>3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3">
        <f t="shared" si="2"/>
        <v>20400</v>
      </c>
    </row>
    <row r="56" spans="2:38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124</v>
      </c>
      <c r="F56" s="22" t="s">
        <v>123</v>
      </c>
      <c r="G56" s="9">
        <v>1360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3">
        <f t="shared" si="2"/>
        <v>0</v>
      </c>
    </row>
    <row r="57" spans="2:38" s="8" customFormat="1" hidden="1" x14ac:dyDescent="0.25">
      <c r="B57" s="8" t="s">
        <v>10</v>
      </c>
      <c r="C57" s="8" t="s">
        <v>15</v>
      </c>
      <c r="D57" s="8" t="s">
        <v>16</v>
      </c>
      <c r="E57" s="22" t="s">
        <v>126</v>
      </c>
      <c r="F57" s="22" t="s">
        <v>125</v>
      </c>
      <c r="G57" s="9">
        <v>1360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3">
        <f t="shared" si="2"/>
        <v>0</v>
      </c>
    </row>
    <row r="58" spans="2:38" s="8" customFormat="1" hidden="1" x14ac:dyDescent="0.25">
      <c r="B58" s="8" t="s">
        <v>10</v>
      </c>
      <c r="C58" s="8" t="s">
        <v>15</v>
      </c>
      <c r="D58" s="8" t="s">
        <v>16</v>
      </c>
      <c r="E58" s="22" t="s">
        <v>128</v>
      </c>
      <c r="F58" s="22" t="s">
        <v>127</v>
      </c>
      <c r="G58" s="9">
        <v>1360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3">
        <f t="shared" si="2"/>
        <v>0</v>
      </c>
    </row>
    <row r="59" spans="2:38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132</v>
      </c>
      <c r="F59" s="22" t="s">
        <v>131</v>
      </c>
      <c r="G59" s="9">
        <v>1400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3">
        <f t="shared" si="2"/>
        <v>0</v>
      </c>
    </row>
    <row r="60" spans="2:38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134</v>
      </c>
      <c r="F60" s="22" t="s">
        <v>133</v>
      </c>
      <c r="G60" s="9">
        <v>1400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3">
        <f t="shared" si="2"/>
        <v>0</v>
      </c>
    </row>
    <row r="61" spans="2:38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136</v>
      </c>
      <c r="F61" s="22" t="s">
        <v>135</v>
      </c>
      <c r="G61" s="9">
        <v>1400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3">
        <f t="shared" si="2"/>
        <v>0</v>
      </c>
    </row>
    <row r="62" spans="2:38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138</v>
      </c>
      <c r="F62" s="22" t="s">
        <v>137</v>
      </c>
      <c r="G62" s="9">
        <v>1400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3">
        <f t="shared" si="2"/>
        <v>0</v>
      </c>
    </row>
    <row r="63" spans="2:38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130</v>
      </c>
      <c r="F63" s="22" t="s">
        <v>129</v>
      </c>
      <c r="G63" s="9">
        <v>1400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3">
        <f t="shared" si="2"/>
        <v>0</v>
      </c>
    </row>
    <row r="64" spans="2:38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140</v>
      </c>
      <c r="F64" s="22" t="s">
        <v>139</v>
      </c>
      <c r="G64" s="9">
        <v>1400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3">
        <f t="shared" si="2"/>
        <v>0</v>
      </c>
    </row>
    <row r="65" spans="2:38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185</v>
      </c>
      <c r="F65" s="22" t="s">
        <v>186</v>
      </c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3">
        <f t="shared" si="2"/>
        <v>0</v>
      </c>
    </row>
    <row r="66" spans="2:38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187</v>
      </c>
      <c r="F66" s="22" t="s">
        <v>188</v>
      </c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3">
        <f t="shared" si="2"/>
        <v>0</v>
      </c>
    </row>
    <row r="67" spans="2:38" s="8" customFormat="1" hidden="1" x14ac:dyDescent="0.25">
      <c r="B67" s="8" t="s">
        <v>10</v>
      </c>
      <c r="C67" s="8" t="s">
        <v>15</v>
      </c>
      <c r="D67" s="8" t="s">
        <v>17</v>
      </c>
      <c r="E67" s="22" t="s">
        <v>191</v>
      </c>
      <c r="F67" s="22" t="s">
        <v>192</v>
      </c>
      <c r="G67" s="9">
        <v>360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3">
        <f t="shared" si="2"/>
        <v>0</v>
      </c>
    </row>
    <row r="68" spans="2:38" s="8" customFormat="1" hidden="1" x14ac:dyDescent="0.25">
      <c r="B68" s="8" t="s">
        <v>10</v>
      </c>
      <c r="C68" s="8" t="s">
        <v>15</v>
      </c>
      <c r="D68" s="8" t="s">
        <v>17</v>
      </c>
      <c r="E68" s="22" t="s">
        <v>189</v>
      </c>
      <c r="F68" s="22" t="s">
        <v>190</v>
      </c>
      <c r="G68" s="9">
        <v>360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3">
        <f t="shared" si="2"/>
        <v>0</v>
      </c>
    </row>
    <row r="69" spans="2:38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142</v>
      </c>
      <c r="F69" s="22" t="s">
        <v>141</v>
      </c>
      <c r="G69" s="9">
        <v>1400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3">
        <f t="shared" si="2"/>
        <v>0</v>
      </c>
    </row>
    <row r="70" spans="2:38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134</v>
      </c>
      <c r="F70" s="22" t="s">
        <v>133</v>
      </c>
      <c r="G70" s="9">
        <v>1400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3">
        <f t="shared" ref="AL70:AL101" si="3">SUM(H70:AK70)*G70</f>
        <v>0</v>
      </c>
    </row>
    <row r="71" spans="2:38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136</v>
      </c>
      <c r="F71" s="22" t="s">
        <v>135</v>
      </c>
      <c r="G71" s="9">
        <v>1400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3">
        <f t="shared" si="3"/>
        <v>0</v>
      </c>
    </row>
    <row r="72" spans="2:38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138</v>
      </c>
      <c r="F72" s="22" t="s">
        <v>137</v>
      </c>
      <c r="G72" s="9">
        <v>1400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3">
        <f t="shared" si="3"/>
        <v>0</v>
      </c>
    </row>
    <row r="73" spans="2:38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130</v>
      </c>
      <c r="F73" s="22" t="s">
        <v>129</v>
      </c>
      <c r="G73" s="9">
        <v>1400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3">
        <f t="shared" si="3"/>
        <v>0</v>
      </c>
    </row>
    <row r="74" spans="2:38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140</v>
      </c>
      <c r="F74" s="22" t="s">
        <v>139</v>
      </c>
      <c r="G74" s="9">
        <v>1400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3">
        <f t="shared" si="3"/>
        <v>0</v>
      </c>
    </row>
    <row r="75" spans="2:38" s="8" customFormat="1" x14ac:dyDescent="0.25">
      <c r="B75" s="8" t="s">
        <v>10</v>
      </c>
      <c r="C75" s="8" t="s">
        <v>15</v>
      </c>
      <c r="D75" s="8" t="s">
        <v>18</v>
      </c>
      <c r="E75" s="22" t="s">
        <v>144</v>
      </c>
      <c r="F75" s="22" t="s">
        <v>143</v>
      </c>
      <c r="G75" s="9">
        <v>840</v>
      </c>
      <c r="H75" s="10">
        <v>2</v>
      </c>
      <c r="I75" s="10">
        <v>3</v>
      </c>
      <c r="J75" s="10">
        <v>3</v>
      </c>
      <c r="K75" s="10">
        <v>3</v>
      </c>
      <c r="L75" s="10">
        <v>2</v>
      </c>
      <c r="M75" s="10">
        <v>3</v>
      </c>
      <c r="N75" s="10">
        <v>3</v>
      </c>
      <c r="O75" s="10">
        <v>2</v>
      </c>
      <c r="P75" s="10">
        <v>3</v>
      </c>
      <c r="Q75" s="10">
        <v>3</v>
      </c>
      <c r="R75" s="10">
        <v>3</v>
      </c>
      <c r="S75" s="10">
        <v>2</v>
      </c>
      <c r="T75" s="10">
        <v>3</v>
      </c>
      <c r="U75" s="10">
        <v>3</v>
      </c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3">
        <f t="shared" si="3"/>
        <v>31920</v>
      </c>
    </row>
    <row r="76" spans="2:38" s="8" customFormat="1" x14ac:dyDescent="0.25">
      <c r="B76" s="8" t="s">
        <v>10</v>
      </c>
      <c r="C76" s="8" t="s">
        <v>15</v>
      </c>
      <c r="D76" s="8" t="s">
        <v>18</v>
      </c>
      <c r="E76" s="22" t="s">
        <v>148</v>
      </c>
      <c r="F76" s="22" t="s">
        <v>147</v>
      </c>
      <c r="G76" s="9">
        <v>840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>
        <v>2</v>
      </c>
      <c r="W76" s="10">
        <v>3</v>
      </c>
      <c r="X76" s="10">
        <v>3</v>
      </c>
      <c r="Y76" s="10">
        <v>3</v>
      </c>
      <c r="Z76" s="10">
        <v>2</v>
      </c>
      <c r="AA76" s="10">
        <v>3</v>
      </c>
      <c r="AB76" s="10">
        <v>3</v>
      </c>
      <c r="AC76" s="10"/>
      <c r="AD76" s="10"/>
      <c r="AE76" s="10"/>
      <c r="AF76" s="10"/>
      <c r="AG76" s="10"/>
      <c r="AH76" s="10"/>
      <c r="AI76" s="10"/>
      <c r="AJ76" s="10"/>
      <c r="AK76" s="10"/>
      <c r="AL76" s="13">
        <f t="shared" si="3"/>
        <v>15960</v>
      </c>
    </row>
    <row r="77" spans="2:38" s="8" customFormat="1" x14ac:dyDescent="0.25">
      <c r="B77" s="8" t="s">
        <v>10</v>
      </c>
      <c r="C77" s="8" t="s">
        <v>15</v>
      </c>
      <c r="D77" s="8" t="s">
        <v>18</v>
      </c>
      <c r="E77" s="22" t="s">
        <v>146</v>
      </c>
      <c r="F77" s="22" t="s">
        <v>145</v>
      </c>
      <c r="G77" s="9">
        <v>840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>
        <v>2</v>
      </c>
      <c r="AD77" s="10">
        <v>3</v>
      </c>
      <c r="AE77" s="10">
        <v>3</v>
      </c>
      <c r="AF77" s="10">
        <v>3</v>
      </c>
      <c r="AG77" s="10">
        <v>2</v>
      </c>
      <c r="AH77" s="10">
        <v>3</v>
      </c>
      <c r="AI77" s="10">
        <v>3</v>
      </c>
      <c r="AJ77" s="10"/>
      <c r="AK77" s="10"/>
      <c r="AL77" s="13">
        <f t="shared" si="3"/>
        <v>15960</v>
      </c>
    </row>
    <row r="78" spans="2:38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150</v>
      </c>
      <c r="F78" s="22" t="s">
        <v>149</v>
      </c>
      <c r="G78" s="9">
        <v>1400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3">
        <f t="shared" si="3"/>
        <v>0</v>
      </c>
    </row>
    <row r="79" spans="2:38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152</v>
      </c>
      <c r="F79" s="22" t="s">
        <v>151</v>
      </c>
      <c r="G79" s="9">
        <v>1400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3">
        <f t="shared" si="3"/>
        <v>0</v>
      </c>
    </row>
    <row r="80" spans="2:38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118</v>
      </c>
      <c r="F80" s="22" t="s">
        <v>117</v>
      </c>
      <c r="G80" s="9">
        <v>1400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3">
        <f t="shared" si="3"/>
        <v>0</v>
      </c>
    </row>
    <row r="81" spans="2:38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120</v>
      </c>
      <c r="F81" s="22" t="s">
        <v>119</v>
      </c>
      <c r="G81" s="9">
        <v>1400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3">
        <f t="shared" si="3"/>
        <v>0</v>
      </c>
    </row>
    <row r="82" spans="2:38" s="8" customFormat="1" hidden="1" x14ac:dyDescent="0.25">
      <c r="B82" s="8" t="s">
        <v>10</v>
      </c>
      <c r="C82" s="8" t="s">
        <v>15</v>
      </c>
      <c r="D82" s="8" t="s">
        <v>18</v>
      </c>
      <c r="E82" s="22" t="s">
        <v>122</v>
      </c>
      <c r="F82" s="22" t="s">
        <v>121</v>
      </c>
      <c r="G82" s="9">
        <v>1400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3">
        <f t="shared" si="3"/>
        <v>0</v>
      </c>
    </row>
    <row r="83" spans="2:38" s="8" customFormat="1" hidden="1" x14ac:dyDescent="0.25">
      <c r="B83" s="8" t="s">
        <v>10</v>
      </c>
      <c r="C83" s="8" t="s">
        <v>15</v>
      </c>
      <c r="D83" s="8" t="s">
        <v>18</v>
      </c>
      <c r="E83" s="22" t="s">
        <v>124</v>
      </c>
      <c r="F83" s="22" t="s">
        <v>123</v>
      </c>
      <c r="G83" s="9">
        <v>1400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3">
        <f t="shared" si="3"/>
        <v>0</v>
      </c>
    </row>
    <row r="84" spans="2:38" s="8" customFormat="1" ht="15.75" hidden="1" customHeight="1" x14ac:dyDescent="0.25">
      <c r="B84" s="8" t="s">
        <v>10</v>
      </c>
      <c r="C84" s="8" t="s">
        <v>15</v>
      </c>
      <c r="D84" s="8" t="s">
        <v>18</v>
      </c>
      <c r="E84" s="22" t="s">
        <v>126</v>
      </c>
      <c r="F84" s="22" t="s">
        <v>125</v>
      </c>
      <c r="G84" s="9">
        <v>1400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3">
        <f t="shared" si="3"/>
        <v>0</v>
      </c>
    </row>
    <row r="85" spans="2:38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128</v>
      </c>
      <c r="F85" s="22" t="s">
        <v>127</v>
      </c>
      <c r="G85" s="9">
        <v>1400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3">
        <f t="shared" si="3"/>
        <v>0</v>
      </c>
    </row>
    <row r="86" spans="2:38" s="8" customFormat="1" ht="15.75" hidden="1" customHeight="1" x14ac:dyDescent="0.25">
      <c r="B86" s="8" t="s">
        <v>10</v>
      </c>
      <c r="C86" s="8" t="s">
        <v>15</v>
      </c>
      <c r="D86" s="8" t="s">
        <v>18</v>
      </c>
      <c r="E86" s="22" t="s">
        <v>156</v>
      </c>
      <c r="F86" s="22" t="s">
        <v>155</v>
      </c>
      <c r="G86" s="9">
        <v>1400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3">
        <f t="shared" si="3"/>
        <v>0</v>
      </c>
    </row>
    <row r="87" spans="2:38" s="8" customFormat="1" ht="15.75" hidden="1" customHeight="1" x14ac:dyDescent="0.25">
      <c r="B87" s="8" t="s">
        <v>10</v>
      </c>
      <c r="C87" s="8" t="s">
        <v>15</v>
      </c>
      <c r="D87" s="8" t="s">
        <v>18</v>
      </c>
      <c r="E87" s="22" t="s">
        <v>154</v>
      </c>
      <c r="F87" s="22" t="s">
        <v>153</v>
      </c>
      <c r="G87" s="9">
        <v>1400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3">
        <f t="shared" si="3"/>
        <v>0</v>
      </c>
    </row>
    <row r="88" spans="2:38" s="8" customFormat="1" ht="13.5" hidden="1" customHeight="1" x14ac:dyDescent="0.25">
      <c r="B88" s="8" t="s">
        <v>10</v>
      </c>
      <c r="C88" s="8" t="s">
        <v>15</v>
      </c>
      <c r="D88" s="8" t="s">
        <v>18</v>
      </c>
      <c r="E88" s="22" t="s">
        <v>158</v>
      </c>
      <c r="F88" s="22" t="s">
        <v>157</v>
      </c>
      <c r="G88" s="9">
        <v>1400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3">
        <f t="shared" si="3"/>
        <v>0</v>
      </c>
    </row>
    <row r="89" spans="2:38" s="8" customFormat="1" hidden="1" x14ac:dyDescent="0.25">
      <c r="B89" s="8" t="s">
        <v>19</v>
      </c>
      <c r="C89" s="8" t="s">
        <v>11</v>
      </c>
      <c r="D89" s="31" t="s">
        <v>20</v>
      </c>
      <c r="E89" s="22" t="s">
        <v>160</v>
      </c>
      <c r="F89" s="22" t="s">
        <v>159</v>
      </c>
      <c r="G89" s="9">
        <v>5560</v>
      </c>
      <c r="H89" s="10">
        <v>1</v>
      </c>
      <c r="I89" s="10">
        <v>3</v>
      </c>
      <c r="J89" s="10">
        <v>3</v>
      </c>
      <c r="K89" s="10">
        <v>3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3">
        <f t="shared" si="3"/>
        <v>55600</v>
      </c>
    </row>
    <row r="90" spans="2:38" s="8" customFormat="1" hidden="1" x14ac:dyDescent="0.25">
      <c r="B90" s="8" t="s">
        <v>19</v>
      </c>
      <c r="C90" s="8" t="s">
        <v>11</v>
      </c>
      <c r="D90" s="8" t="s">
        <v>20</v>
      </c>
      <c r="E90" s="22" t="s">
        <v>162</v>
      </c>
      <c r="F90" s="22" t="s">
        <v>161</v>
      </c>
      <c r="G90" s="9">
        <v>3700</v>
      </c>
      <c r="AL90" s="13">
        <f t="shared" si="3"/>
        <v>0</v>
      </c>
    </row>
    <row r="91" spans="2:38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164</v>
      </c>
      <c r="F91" s="22" t="s">
        <v>163</v>
      </c>
      <c r="G91" s="9">
        <v>2780</v>
      </c>
      <c r="AL91" s="13">
        <f t="shared" si="3"/>
        <v>0</v>
      </c>
    </row>
    <row r="92" spans="2:38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166</v>
      </c>
      <c r="F92" s="22" t="s">
        <v>165</v>
      </c>
      <c r="G92" s="9">
        <v>1100</v>
      </c>
      <c r="L92" s="10">
        <v>2</v>
      </c>
      <c r="M92" s="10">
        <v>3</v>
      </c>
      <c r="N92" s="10">
        <v>3</v>
      </c>
      <c r="AL92" s="13">
        <f t="shared" si="3"/>
        <v>8800</v>
      </c>
    </row>
    <row r="93" spans="2:38" s="8" customFormat="1" hidden="1" x14ac:dyDescent="0.25">
      <c r="B93" s="8" t="s">
        <v>19</v>
      </c>
      <c r="C93" s="8" t="s">
        <v>11</v>
      </c>
      <c r="D93" s="8" t="s">
        <v>21</v>
      </c>
      <c r="E93" s="22" t="s">
        <v>168</v>
      </c>
      <c r="F93" s="22" t="s">
        <v>167</v>
      </c>
      <c r="G93" s="9">
        <v>2880</v>
      </c>
      <c r="H93" s="10"/>
      <c r="I93" s="10"/>
      <c r="J93" s="10">
        <v>3</v>
      </c>
      <c r="K93" s="10">
        <v>3</v>
      </c>
      <c r="L93" s="10">
        <v>3</v>
      </c>
      <c r="M93" s="10">
        <v>3</v>
      </c>
      <c r="N93" s="10">
        <v>3</v>
      </c>
      <c r="O93" s="10"/>
      <c r="P93" s="10"/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/>
      <c r="W93" s="10"/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/>
      <c r="AD93" s="10"/>
      <c r="AE93" s="10">
        <v>3</v>
      </c>
      <c r="AF93" s="10">
        <v>3</v>
      </c>
      <c r="AG93" s="10">
        <v>3</v>
      </c>
      <c r="AH93" s="10">
        <v>3</v>
      </c>
      <c r="AI93" s="10">
        <v>3</v>
      </c>
      <c r="AJ93" s="10"/>
      <c r="AK93" s="10"/>
      <c r="AL93" s="13">
        <f t="shared" si="3"/>
        <v>172800</v>
      </c>
    </row>
    <row r="94" spans="2:38" s="8" customFormat="1" hidden="1" x14ac:dyDescent="0.25">
      <c r="B94" s="8" t="s">
        <v>19</v>
      </c>
      <c r="C94" s="8" t="s">
        <v>11</v>
      </c>
      <c r="D94" s="8" t="s">
        <v>21</v>
      </c>
      <c r="E94" s="22" t="s">
        <v>170</v>
      </c>
      <c r="F94" s="22" t="s">
        <v>169</v>
      </c>
      <c r="G94" s="9">
        <v>2880</v>
      </c>
      <c r="AL94" s="13">
        <f t="shared" si="3"/>
        <v>0</v>
      </c>
    </row>
    <row r="95" spans="2:38" s="8" customFormat="1" hidden="1" x14ac:dyDescent="0.25">
      <c r="B95" s="8" t="s">
        <v>19</v>
      </c>
      <c r="C95" s="8" t="s">
        <v>11</v>
      </c>
      <c r="D95" s="8" t="s">
        <v>21</v>
      </c>
      <c r="E95" s="22" t="s">
        <v>172</v>
      </c>
      <c r="F95" s="22" t="s">
        <v>171</v>
      </c>
      <c r="G95" s="9">
        <v>2880</v>
      </c>
      <c r="AL95" s="13">
        <f t="shared" si="3"/>
        <v>0</v>
      </c>
    </row>
    <row r="96" spans="2:38" s="8" customFormat="1" hidden="1" x14ac:dyDescent="0.25">
      <c r="B96" s="8" t="s">
        <v>19</v>
      </c>
      <c r="C96" s="8" t="s">
        <v>11</v>
      </c>
      <c r="D96" s="8" t="s">
        <v>21</v>
      </c>
      <c r="E96" s="22" t="s">
        <v>174</v>
      </c>
      <c r="F96" s="22" t="s">
        <v>173</v>
      </c>
      <c r="G96" s="9">
        <v>2880</v>
      </c>
      <c r="AL96" s="13">
        <f t="shared" si="3"/>
        <v>0</v>
      </c>
    </row>
    <row r="97" spans="2:38" s="8" customFormat="1" hidden="1" x14ac:dyDescent="0.25">
      <c r="B97" s="8" t="s">
        <v>19</v>
      </c>
      <c r="C97" s="8" t="s">
        <v>11</v>
      </c>
      <c r="D97" s="8" t="s">
        <v>21</v>
      </c>
      <c r="E97" s="22" t="s">
        <v>176</v>
      </c>
      <c r="F97" s="22" t="s">
        <v>175</v>
      </c>
      <c r="G97" s="9">
        <v>2880</v>
      </c>
      <c r="AL97" s="13">
        <f t="shared" si="3"/>
        <v>0</v>
      </c>
    </row>
    <row r="98" spans="2:38" s="8" customFormat="1" hidden="1" x14ac:dyDescent="0.25">
      <c r="B98" s="8" t="s">
        <v>19</v>
      </c>
      <c r="C98" s="8" t="s">
        <v>11</v>
      </c>
      <c r="D98" s="8" t="s">
        <v>21</v>
      </c>
      <c r="E98" s="22" t="s">
        <v>178</v>
      </c>
      <c r="F98" s="22" t="s">
        <v>177</v>
      </c>
      <c r="G98" s="9">
        <v>2880</v>
      </c>
      <c r="AL98" s="13">
        <f t="shared" si="3"/>
        <v>0</v>
      </c>
    </row>
    <row r="99" spans="2:38" s="8" customFormat="1" hidden="1" x14ac:dyDescent="0.25">
      <c r="B99" s="8" t="s">
        <v>19</v>
      </c>
      <c r="C99" s="8" t="s">
        <v>11</v>
      </c>
      <c r="D99" s="31" t="s">
        <v>22</v>
      </c>
      <c r="E99" s="22" t="s">
        <v>160</v>
      </c>
      <c r="F99" s="22" t="s">
        <v>159</v>
      </c>
      <c r="G99" s="9">
        <v>7680</v>
      </c>
      <c r="AL99" s="13">
        <f t="shared" si="3"/>
        <v>0</v>
      </c>
    </row>
    <row r="100" spans="2:38" s="8" customFormat="1" hidden="1" x14ac:dyDescent="0.25">
      <c r="B100" s="8" t="s">
        <v>19</v>
      </c>
      <c r="C100" s="8" t="s">
        <v>11</v>
      </c>
      <c r="D100" s="8" t="s">
        <v>22</v>
      </c>
      <c r="E100" s="22" t="s">
        <v>162</v>
      </c>
      <c r="F100" s="22" t="s">
        <v>161</v>
      </c>
      <c r="G100" s="9">
        <v>5120</v>
      </c>
      <c r="AL100" s="13">
        <f t="shared" si="3"/>
        <v>0</v>
      </c>
    </row>
    <row r="101" spans="2:38" s="8" customFormat="1" hidden="1" x14ac:dyDescent="0.25">
      <c r="B101" s="8" t="s">
        <v>19</v>
      </c>
      <c r="C101" s="8" t="s">
        <v>11</v>
      </c>
      <c r="D101" s="8" t="s">
        <v>22</v>
      </c>
      <c r="E101" s="22" t="s">
        <v>164</v>
      </c>
      <c r="F101" s="22" t="s">
        <v>163</v>
      </c>
      <c r="G101" s="9">
        <v>3840</v>
      </c>
      <c r="AL101" s="13">
        <f t="shared" si="3"/>
        <v>0</v>
      </c>
    </row>
    <row r="102" spans="2:38" s="8" customFormat="1" hidden="1" x14ac:dyDescent="0.25">
      <c r="B102" s="8" t="s">
        <v>19</v>
      </c>
      <c r="C102" s="8" t="s">
        <v>11</v>
      </c>
      <c r="D102" s="8" t="s">
        <v>22</v>
      </c>
      <c r="E102" s="22" t="s">
        <v>180</v>
      </c>
      <c r="F102" s="22" t="s">
        <v>179</v>
      </c>
      <c r="G102" s="9">
        <v>2000</v>
      </c>
      <c r="AL102" s="13">
        <f t="shared" ref="AL102:AL133" si="4">SUM(H102:AK102)*G102</f>
        <v>0</v>
      </c>
    </row>
    <row r="103" spans="2:38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182</v>
      </c>
      <c r="F103" s="22" t="s">
        <v>181</v>
      </c>
      <c r="G103" s="9">
        <v>2000</v>
      </c>
      <c r="AL103" s="13">
        <f t="shared" si="4"/>
        <v>0</v>
      </c>
    </row>
    <row r="104" spans="2:38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184</v>
      </c>
      <c r="F104" s="22" t="s">
        <v>183</v>
      </c>
      <c r="G104" s="9">
        <v>2000</v>
      </c>
      <c r="AL104" s="13">
        <f t="shared" si="4"/>
        <v>0</v>
      </c>
    </row>
    <row r="105" spans="2:38" s="8" customFormat="1" hidden="1" x14ac:dyDescent="0.25">
      <c r="B105" s="8" t="s">
        <v>19</v>
      </c>
      <c r="C105" s="8" t="s">
        <v>11</v>
      </c>
      <c r="D105" s="31" t="s">
        <v>22</v>
      </c>
      <c r="E105" s="22" t="s">
        <v>194</v>
      </c>
      <c r="F105" s="22" t="s">
        <v>193</v>
      </c>
      <c r="G105" s="9">
        <v>7680</v>
      </c>
      <c r="O105" s="10">
        <v>2</v>
      </c>
      <c r="P105" s="10">
        <v>3</v>
      </c>
      <c r="Q105" s="10">
        <v>3</v>
      </c>
      <c r="R105" s="10">
        <v>3</v>
      </c>
      <c r="S105" s="10">
        <v>3</v>
      </c>
      <c r="T105" s="10">
        <v>3</v>
      </c>
      <c r="U105" s="10">
        <v>3</v>
      </c>
      <c r="AL105" s="13">
        <f t="shared" si="4"/>
        <v>153600</v>
      </c>
    </row>
    <row r="106" spans="2:38" s="8" customFormat="1" hidden="1" x14ac:dyDescent="0.25">
      <c r="B106" s="8" t="s">
        <v>19</v>
      </c>
      <c r="C106" s="8" t="s">
        <v>11</v>
      </c>
      <c r="D106" s="8" t="s">
        <v>22</v>
      </c>
      <c r="E106" s="22" t="s">
        <v>196</v>
      </c>
      <c r="F106" s="22" t="s">
        <v>195</v>
      </c>
      <c r="G106" s="9">
        <v>7680</v>
      </c>
      <c r="H106" s="10">
        <v>1</v>
      </c>
      <c r="I106" s="10">
        <v>3</v>
      </c>
      <c r="J106" s="10">
        <v>3</v>
      </c>
      <c r="K106" s="10">
        <v>3</v>
      </c>
      <c r="L106" s="10">
        <v>3</v>
      </c>
      <c r="M106" s="10">
        <v>3</v>
      </c>
      <c r="N106" s="10">
        <v>3</v>
      </c>
      <c r="O106" s="10"/>
      <c r="P106" s="10"/>
      <c r="Q106" s="10"/>
      <c r="R106" s="10"/>
      <c r="S106" s="10"/>
      <c r="T106" s="10"/>
      <c r="U106" s="10"/>
      <c r="V106" s="10"/>
      <c r="AJ106" s="10"/>
      <c r="AL106" s="13">
        <f t="shared" si="4"/>
        <v>145920</v>
      </c>
    </row>
    <row r="107" spans="2:38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196</v>
      </c>
      <c r="F107" s="22" t="s">
        <v>197</v>
      </c>
      <c r="G107" s="9">
        <v>7680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L107" s="13">
        <f t="shared" si="4"/>
        <v>0</v>
      </c>
    </row>
    <row r="108" spans="2:38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199</v>
      </c>
      <c r="F108" s="22" t="s">
        <v>198</v>
      </c>
      <c r="G108" s="9">
        <v>7680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L108" s="13">
        <f t="shared" si="4"/>
        <v>0</v>
      </c>
    </row>
    <row r="109" spans="2:38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201</v>
      </c>
      <c r="F109" s="22" t="s">
        <v>200</v>
      </c>
      <c r="G109" s="9">
        <v>3840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L109" s="13">
        <f t="shared" si="4"/>
        <v>0</v>
      </c>
    </row>
    <row r="110" spans="2:38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203</v>
      </c>
      <c r="F110" s="22" t="s">
        <v>202</v>
      </c>
      <c r="G110" s="9">
        <v>3840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L110" s="13">
        <f t="shared" si="4"/>
        <v>0</v>
      </c>
    </row>
    <row r="111" spans="2:38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205</v>
      </c>
      <c r="F111" s="22" t="s">
        <v>204</v>
      </c>
      <c r="G111" s="9">
        <v>3840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L111" s="13">
        <f t="shared" si="4"/>
        <v>0</v>
      </c>
    </row>
    <row r="112" spans="2:38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207</v>
      </c>
      <c r="F112" s="22" t="s">
        <v>206</v>
      </c>
      <c r="G112" s="9">
        <v>3840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L112" s="13">
        <f t="shared" si="4"/>
        <v>0</v>
      </c>
    </row>
    <row r="113" spans="2:39" s="8" customFormat="1" hidden="1" x14ac:dyDescent="0.25">
      <c r="B113" s="8" t="s">
        <v>19</v>
      </c>
      <c r="C113" s="8" t="s">
        <v>11</v>
      </c>
      <c r="D113" s="8" t="s">
        <v>22</v>
      </c>
      <c r="E113" s="22" t="s">
        <v>209</v>
      </c>
      <c r="F113" s="22" t="s">
        <v>208</v>
      </c>
      <c r="G113" s="9">
        <v>2700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L113" s="13">
        <f t="shared" si="4"/>
        <v>0</v>
      </c>
    </row>
    <row r="114" spans="2:39" s="8" customFormat="1" hidden="1" x14ac:dyDescent="0.25">
      <c r="B114" s="8" t="s">
        <v>19</v>
      </c>
      <c r="C114" s="8" t="s">
        <v>11</v>
      </c>
      <c r="D114" s="8" t="s">
        <v>22</v>
      </c>
      <c r="E114" s="22" t="s">
        <v>211</v>
      </c>
      <c r="F114" s="22" t="s">
        <v>210</v>
      </c>
      <c r="G114" s="9">
        <v>2700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L114" s="13">
        <f t="shared" si="4"/>
        <v>0</v>
      </c>
    </row>
    <row r="115" spans="2:39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213</v>
      </c>
      <c r="F115" s="22" t="s">
        <v>212</v>
      </c>
      <c r="G115" s="9">
        <v>2700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L115" s="13">
        <f t="shared" si="4"/>
        <v>0</v>
      </c>
    </row>
    <row r="116" spans="2:39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215</v>
      </c>
      <c r="F116" s="22" t="s">
        <v>214</v>
      </c>
      <c r="G116" s="9">
        <v>2700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L116" s="13">
        <f t="shared" si="4"/>
        <v>0</v>
      </c>
    </row>
    <row r="117" spans="2:39" s="8" customFormat="1" ht="15.75" hidden="1" customHeight="1" x14ac:dyDescent="0.25">
      <c r="B117" s="8" t="s">
        <v>19</v>
      </c>
      <c r="C117" s="8" t="s">
        <v>11</v>
      </c>
      <c r="D117" s="8" t="s">
        <v>22</v>
      </c>
      <c r="E117" s="22" t="s">
        <v>217</v>
      </c>
      <c r="F117" s="22" t="s">
        <v>216</v>
      </c>
      <c r="G117" s="9">
        <v>2700</v>
      </c>
      <c r="AL117" s="13">
        <f t="shared" si="4"/>
        <v>0</v>
      </c>
    </row>
    <row r="118" spans="2:39" s="8" customFormat="1" hidden="1" x14ac:dyDescent="0.25">
      <c r="B118" s="8" t="s">
        <v>19</v>
      </c>
      <c r="C118" s="8" t="s">
        <v>15</v>
      </c>
      <c r="D118" s="8" t="s">
        <v>36</v>
      </c>
      <c r="E118" s="22" t="s">
        <v>142</v>
      </c>
      <c r="F118" s="22" t="s">
        <v>141</v>
      </c>
      <c r="G118" s="9">
        <v>1920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3">
        <f t="shared" si="4"/>
        <v>0</v>
      </c>
    </row>
    <row r="119" spans="2:39" s="8" customFormat="1" hidden="1" x14ac:dyDescent="0.25">
      <c r="B119" s="8" t="s">
        <v>19</v>
      </c>
      <c r="C119" s="8" t="s">
        <v>15</v>
      </c>
      <c r="D119" s="8" t="s">
        <v>36</v>
      </c>
      <c r="E119" s="22" t="s">
        <v>134</v>
      </c>
      <c r="F119" s="22" t="s">
        <v>133</v>
      </c>
      <c r="G119" s="9">
        <v>1920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3">
        <f t="shared" si="4"/>
        <v>0</v>
      </c>
    </row>
    <row r="120" spans="2:39" s="8" customFormat="1" hidden="1" x14ac:dyDescent="0.25">
      <c r="B120" s="8" t="s">
        <v>19</v>
      </c>
      <c r="C120" s="8" t="s">
        <v>15</v>
      </c>
      <c r="D120" s="8" t="s">
        <v>36</v>
      </c>
      <c r="E120" s="22" t="s">
        <v>136</v>
      </c>
      <c r="F120" s="22" t="s">
        <v>135</v>
      </c>
      <c r="G120" s="9">
        <v>1920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3">
        <f t="shared" si="4"/>
        <v>0</v>
      </c>
    </row>
    <row r="121" spans="2:39" s="8" customFormat="1" hidden="1" x14ac:dyDescent="0.25">
      <c r="B121" s="8" t="s">
        <v>19</v>
      </c>
      <c r="C121" s="8" t="s">
        <v>15</v>
      </c>
      <c r="D121" s="8" t="s">
        <v>36</v>
      </c>
      <c r="E121" s="22" t="s">
        <v>138</v>
      </c>
      <c r="F121" s="22" t="s">
        <v>137</v>
      </c>
      <c r="G121" s="9">
        <v>1920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3">
        <f t="shared" si="4"/>
        <v>0</v>
      </c>
    </row>
    <row r="122" spans="2:39" s="8" customFormat="1" hidden="1" x14ac:dyDescent="0.25">
      <c r="B122" s="8" t="s">
        <v>19</v>
      </c>
      <c r="C122" s="8" t="s">
        <v>15</v>
      </c>
      <c r="D122" s="8" t="s">
        <v>36</v>
      </c>
      <c r="E122" s="22" t="s">
        <v>130</v>
      </c>
      <c r="F122" s="22" t="s">
        <v>129</v>
      </c>
      <c r="G122" s="9">
        <v>1920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3">
        <f t="shared" si="4"/>
        <v>0</v>
      </c>
    </row>
    <row r="123" spans="2:39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140</v>
      </c>
      <c r="F123" s="22" t="s">
        <v>139</v>
      </c>
      <c r="G123" s="9">
        <v>1920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3">
        <f t="shared" si="4"/>
        <v>0</v>
      </c>
    </row>
    <row r="124" spans="2:39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132</v>
      </c>
      <c r="F124" s="22" t="s">
        <v>131</v>
      </c>
      <c r="G124" s="9">
        <v>1920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3">
        <f t="shared" si="4"/>
        <v>0</v>
      </c>
    </row>
    <row r="125" spans="2:39" s="8" customFormat="1" x14ac:dyDescent="0.25">
      <c r="B125" s="8" t="s">
        <v>19</v>
      </c>
      <c r="C125" s="8" t="s">
        <v>15</v>
      </c>
      <c r="D125" s="8" t="s">
        <v>36</v>
      </c>
      <c r="E125" s="22" t="s">
        <v>219</v>
      </c>
      <c r="F125" s="22" t="s">
        <v>218</v>
      </c>
      <c r="G125" s="9">
        <v>1920</v>
      </c>
      <c r="H125" s="10"/>
      <c r="I125" s="10"/>
      <c r="O125" s="10"/>
      <c r="P125" s="10"/>
      <c r="Q125" s="10">
        <v>3</v>
      </c>
      <c r="R125" s="10">
        <v>3</v>
      </c>
      <c r="S125" s="10">
        <v>3</v>
      </c>
      <c r="T125" s="10">
        <v>3</v>
      </c>
      <c r="U125" s="10">
        <v>3</v>
      </c>
      <c r="V125" s="10"/>
      <c r="W125" s="10"/>
      <c r="X125" s="10">
        <v>3</v>
      </c>
      <c r="Y125" s="10">
        <v>3</v>
      </c>
      <c r="Z125" s="10">
        <v>3</v>
      </c>
      <c r="AA125" s="10">
        <v>3</v>
      </c>
      <c r="AB125" s="10">
        <v>3</v>
      </c>
      <c r="AC125" s="10"/>
      <c r="AD125" s="10"/>
      <c r="AE125" s="10"/>
      <c r="AF125" s="10"/>
      <c r="AG125" s="10"/>
      <c r="AH125" s="10"/>
      <c r="AI125" s="10"/>
      <c r="AJ125" s="10"/>
      <c r="AK125" s="10"/>
      <c r="AL125" s="13">
        <f t="shared" si="4"/>
        <v>57600</v>
      </c>
    </row>
    <row r="126" spans="2:39" s="8" customFormat="1" x14ac:dyDescent="0.25">
      <c r="B126" s="8" t="s">
        <v>19</v>
      </c>
      <c r="C126" s="8" t="s">
        <v>15</v>
      </c>
      <c r="D126" s="16" t="s">
        <v>36</v>
      </c>
      <c r="E126" s="25" t="s">
        <v>221</v>
      </c>
      <c r="F126" s="25" t="s">
        <v>220</v>
      </c>
      <c r="G126" s="17">
        <v>1920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AC126" s="10"/>
      <c r="AD126" s="10"/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/>
      <c r="AK126" s="10"/>
      <c r="AL126" s="13">
        <f t="shared" si="4"/>
        <v>28800</v>
      </c>
      <c r="AM126" s="8">
        <v>70000</v>
      </c>
    </row>
    <row r="127" spans="2:39" s="8" customFormat="1" x14ac:dyDescent="0.25">
      <c r="B127" s="8" t="s">
        <v>19</v>
      </c>
      <c r="C127" s="8" t="s">
        <v>15</v>
      </c>
      <c r="D127" s="8" t="s">
        <v>36</v>
      </c>
      <c r="E127" s="22" t="s">
        <v>223</v>
      </c>
      <c r="F127" s="22" t="s">
        <v>222</v>
      </c>
      <c r="G127" s="9">
        <v>800</v>
      </c>
      <c r="J127" s="10">
        <v>3</v>
      </c>
      <c r="K127" s="10">
        <v>3</v>
      </c>
      <c r="L127" s="10">
        <v>3</v>
      </c>
      <c r="M127" s="10">
        <v>3</v>
      </c>
      <c r="N127" s="10">
        <v>3</v>
      </c>
      <c r="AL127" s="13">
        <f t="shared" si="4"/>
        <v>12000</v>
      </c>
    </row>
    <row r="128" spans="2:39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225</v>
      </c>
      <c r="F128" s="22" t="s">
        <v>224</v>
      </c>
      <c r="G128" s="9">
        <v>800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3">
        <f t="shared" si="4"/>
        <v>0</v>
      </c>
    </row>
    <row r="129" spans="2:38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227</v>
      </c>
      <c r="F129" s="22" t="s">
        <v>226</v>
      </c>
      <c r="G129" s="9">
        <v>1680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3">
        <f t="shared" si="4"/>
        <v>0</v>
      </c>
    </row>
    <row r="130" spans="2:38" s="8" customFormat="1" x14ac:dyDescent="0.25">
      <c r="B130" s="8" t="s">
        <v>19</v>
      </c>
      <c r="C130" s="8" t="s">
        <v>15</v>
      </c>
      <c r="D130" s="8" t="s">
        <v>37</v>
      </c>
      <c r="E130" s="22" t="s">
        <v>142</v>
      </c>
      <c r="F130" s="22" t="s">
        <v>141</v>
      </c>
      <c r="G130" s="9">
        <v>1920</v>
      </c>
      <c r="H130" s="10"/>
      <c r="I130" s="10"/>
      <c r="J130" s="10">
        <v>3</v>
      </c>
      <c r="K130" s="10">
        <v>3</v>
      </c>
      <c r="L130" s="10">
        <v>3</v>
      </c>
      <c r="M130" s="10">
        <v>3</v>
      </c>
      <c r="N130" s="10">
        <v>3</v>
      </c>
      <c r="O130" s="10"/>
      <c r="P130" s="10"/>
      <c r="Q130" s="10">
        <v>3</v>
      </c>
      <c r="R130" s="10">
        <v>3</v>
      </c>
      <c r="S130" s="10">
        <v>3</v>
      </c>
      <c r="T130" s="10">
        <v>3</v>
      </c>
      <c r="U130" s="10">
        <v>3</v>
      </c>
      <c r="V130" s="10"/>
      <c r="W130" s="10"/>
      <c r="X130" s="10">
        <v>3</v>
      </c>
      <c r="Y130" s="10">
        <v>3</v>
      </c>
      <c r="Z130" s="10">
        <v>3</v>
      </c>
      <c r="AA130" s="10">
        <v>3</v>
      </c>
      <c r="AB130" s="10">
        <v>3</v>
      </c>
      <c r="AC130" s="10"/>
      <c r="AD130" s="10"/>
      <c r="AE130" s="10">
        <v>3</v>
      </c>
      <c r="AF130" s="10">
        <v>3</v>
      </c>
      <c r="AG130" s="10">
        <v>3</v>
      </c>
      <c r="AH130" s="10">
        <v>3</v>
      </c>
      <c r="AL130" s="13">
        <f t="shared" si="4"/>
        <v>109440</v>
      </c>
    </row>
    <row r="131" spans="2:38" s="8" customFormat="1" hidden="1" x14ac:dyDescent="0.25">
      <c r="B131" s="8" t="s">
        <v>19</v>
      </c>
      <c r="C131" s="8" t="s">
        <v>15</v>
      </c>
      <c r="D131" s="8" t="s">
        <v>37</v>
      </c>
      <c r="E131" s="22" t="s">
        <v>134</v>
      </c>
      <c r="F131" s="22" t="s">
        <v>133</v>
      </c>
      <c r="G131" s="9">
        <v>1920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3">
        <f t="shared" si="4"/>
        <v>0</v>
      </c>
    </row>
    <row r="132" spans="2:38" s="8" customFormat="1" hidden="1" x14ac:dyDescent="0.25">
      <c r="B132" s="8" t="s">
        <v>19</v>
      </c>
      <c r="C132" s="8" t="s">
        <v>15</v>
      </c>
      <c r="D132" s="8" t="s">
        <v>37</v>
      </c>
      <c r="E132" s="22" t="s">
        <v>136</v>
      </c>
      <c r="F132" s="22" t="s">
        <v>135</v>
      </c>
      <c r="G132" s="9">
        <v>1920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3">
        <f t="shared" si="4"/>
        <v>0</v>
      </c>
    </row>
    <row r="133" spans="2:38" s="8" customFormat="1" hidden="1" x14ac:dyDescent="0.25">
      <c r="B133" s="8" t="s">
        <v>19</v>
      </c>
      <c r="C133" s="8" t="s">
        <v>15</v>
      </c>
      <c r="D133" s="8" t="s">
        <v>37</v>
      </c>
      <c r="E133" s="22" t="s">
        <v>138</v>
      </c>
      <c r="F133" s="22" t="s">
        <v>137</v>
      </c>
      <c r="G133" s="9">
        <v>1920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3">
        <f t="shared" si="4"/>
        <v>0</v>
      </c>
    </row>
    <row r="134" spans="2:38" s="8" customFormat="1" hidden="1" x14ac:dyDescent="0.25">
      <c r="B134" s="8" t="s">
        <v>19</v>
      </c>
      <c r="C134" s="8" t="s">
        <v>15</v>
      </c>
      <c r="D134" s="8" t="s">
        <v>37</v>
      </c>
      <c r="E134" s="22" t="s">
        <v>130</v>
      </c>
      <c r="F134" s="22" t="s">
        <v>129</v>
      </c>
      <c r="G134" s="9">
        <v>1920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3">
        <f t="shared" ref="AL134:AL165" si="5">SUM(H134:AK134)*G134</f>
        <v>0</v>
      </c>
    </row>
    <row r="135" spans="2:38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140</v>
      </c>
      <c r="F135" s="22" t="s">
        <v>139</v>
      </c>
      <c r="G135" s="9">
        <v>1920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3">
        <f t="shared" si="5"/>
        <v>0</v>
      </c>
    </row>
    <row r="136" spans="2:38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150</v>
      </c>
      <c r="F136" s="22" t="s">
        <v>149</v>
      </c>
      <c r="G136" s="9">
        <v>1920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3">
        <f t="shared" si="5"/>
        <v>0</v>
      </c>
    </row>
    <row r="137" spans="2:38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152</v>
      </c>
      <c r="F137" s="22" t="s">
        <v>151</v>
      </c>
      <c r="G137" s="9">
        <v>1920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3">
        <f t="shared" si="5"/>
        <v>0</v>
      </c>
    </row>
    <row r="138" spans="2:38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118</v>
      </c>
      <c r="F138" s="22" t="s">
        <v>117</v>
      </c>
      <c r="G138" s="9">
        <v>1920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3">
        <f t="shared" si="5"/>
        <v>0</v>
      </c>
    </row>
    <row r="139" spans="2:38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120</v>
      </c>
      <c r="F139" s="22" t="s">
        <v>119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3">
        <f t="shared" si="5"/>
        <v>0</v>
      </c>
    </row>
    <row r="140" spans="2:38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122</v>
      </c>
      <c r="F140" s="22" t="s">
        <v>121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3">
        <f t="shared" si="5"/>
        <v>0</v>
      </c>
    </row>
    <row r="141" spans="2:38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124</v>
      </c>
      <c r="F141" s="22" t="s">
        <v>123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3">
        <f t="shared" si="5"/>
        <v>0</v>
      </c>
    </row>
    <row r="142" spans="2:38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126</v>
      </c>
      <c r="F142" s="22" t="s">
        <v>125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3">
        <f t="shared" si="5"/>
        <v>0</v>
      </c>
    </row>
    <row r="143" spans="2:38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128</v>
      </c>
      <c r="F143" s="22" t="s">
        <v>127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3">
        <f t="shared" si="5"/>
        <v>0</v>
      </c>
    </row>
    <row r="144" spans="2:38" s="8" customFormat="1" hidden="1" x14ac:dyDescent="0.25">
      <c r="B144" s="8" t="s">
        <v>19</v>
      </c>
      <c r="C144" s="8" t="s">
        <v>15</v>
      </c>
      <c r="D144" s="8" t="s">
        <v>23</v>
      </c>
      <c r="E144" s="22" t="s">
        <v>156</v>
      </c>
      <c r="F144" s="22" t="s">
        <v>155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3">
        <f t="shared" si="5"/>
        <v>0</v>
      </c>
    </row>
    <row r="145" spans="2:39" s="8" customFormat="1" hidden="1" x14ac:dyDescent="0.25">
      <c r="B145" s="8" t="s">
        <v>19</v>
      </c>
      <c r="C145" s="8" t="s">
        <v>15</v>
      </c>
      <c r="D145" s="8" t="s">
        <v>23</v>
      </c>
      <c r="E145" s="22" t="s">
        <v>154</v>
      </c>
      <c r="F145" s="22" t="s">
        <v>153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3">
        <f t="shared" si="5"/>
        <v>0</v>
      </c>
    </row>
    <row r="146" spans="2:39" s="8" customFormat="1" hidden="1" x14ac:dyDescent="0.25">
      <c r="B146" s="8" t="s">
        <v>19</v>
      </c>
      <c r="C146" s="8" t="s">
        <v>15</v>
      </c>
      <c r="D146" s="8" t="s">
        <v>23</v>
      </c>
      <c r="E146" s="22" t="s">
        <v>158</v>
      </c>
      <c r="F146" s="22" t="s">
        <v>157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3">
        <f t="shared" si="5"/>
        <v>0</v>
      </c>
    </row>
    <row r="147" spans="2:39" s="8" customFormat="1" hidden="1" x14ac:dyDescent="0.25">
      <c r="B147" s="8" t="s">
        <v>19</v>
      </c>
      <c r="C147" s="8" t="s">
        <v>15</v>
      </c>
      <c r="D147" s="8" t="s">
        <v>24</v>
      </c>
      <c r="E147" s="22" t="s">
        <v>134</v>
      </c>
      <c r="F147" s="22" t="s">
        <v>133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3">
        <f t="shared" si="5"/>
        <v>0</v>
      </c>
    </row>
    <row r="148" spans="2:39" s="8" customFormat="1" hidden="1" x14ac:dyDescent="0.25">
      <c r="B148" s="8" t="s">
        <v>19</v>
      </c>
      <c r="C148" s="8" t="s">
        <v>15</v>
      </c>
      <c r="D148" s="8" t="s">
        <v>24</v>
      </c>
      <c r="E148" s="22" t="s">
        <v>136</v>
      </c>
      <c r="F148" s="22" t="s">
        <v>135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3">
        <f t="shared" si="5"/>
        <v>0</v>
      </c>
    </row>
    <row r="149" spans="2:39" s="8" customFormat="1" hidden="1" x14ac:dyDescent="0.25">
      <c r="B149" s="8" t="s">
        <v>19</v>
      </c>
      <c r="C149" s="8" t="s">
        <v>15</v>
      </c>
      <c r="D149" s="8" t="s">
        <v>24</v>
      </c>
      <c r="E149" s="22" t="s">
        <v>138</v>
      </c>
      <c r="F149" s="22" t="s">
        <v>137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3">
        <f t="shared" si="5"/>
        <v>0</v>
      </c>
    </row>
    <row r="150" spans="2:39" s="8" customFormat="1" hidden="1" x14ac:dyDescent="0.25">
      <c r="B150" s="8" t="s">
        <v>19</v>
      </c>
      <c r="C150" s="8" t="s">
        <v>15</v>
      </c>
      <c r="D150" s="8" t="s">
        <v>24</v>
      </c>
      <c r="E150" s="22" t="s">
        <v>130</v>
      </c>
      <c r="F150" s="22" t="s">
        <v>129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3">
        <f t="shared" si="5"/>
        <v>0</v>
      </c>
    </row>
    <row r="151" spans="2:39" s="8" customFormat="1" hidden="1" x14ac:dyDescent="0.25">
      <c r="B151" s="8" t="s">
        <v>19</v>
      </c>
      <c r="C151" s="8" t="s">
        <v>15</v>
      </c>
      <c r="D151" s="8" t="s">
        <v>24</v>
      </c>
      <c r="E151" s="22" t="s">
        <v>140</v>
      </c>
      <c r="F151" s="22" t="s">
        <v>139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0"/>
      <c r="P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3">
        <f t="shared" si="5"/>
        <v>0</v>
      </c>
    </row>
    <row r="152" spans="2:39" s="8" customFormat="1" hidden="1" x14ac:dyDescent="0.25">
      <c r="B152" s="8" t="s">
        <v>19</v>
      </c>
      <c r="C152" s="8" t="s">
        <v>15</v>
      </c>
      <c r="D152" s="8" t="s">
        <v>25</v>
      </c>
      <c r="E152" s="22" t="s">
        <v>142</v>
      </c>
      <c r="F152" s="22" t="s">
        <v>141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3">
        <f t="shared" si="5"/>
        <v>0</v>
      </c>
    </row>
    <row r="153" spans="2:39" s="8" customFormat="1" x14ac:dyDescent="0.25">
      <c r="B153" s="8" t="s">
        <v>19</v>
      </c>
      <c r="C153" s="8" t="s">
        <v>15</v>
      </c>
      <c r="D153" s="8" t="s">
        <v>25</v>
      </c>
      <c r="E153" s="22" t="s">
        <v>134</v>
      </c>
      <c r="F153" s="22" t="s">
        <v>133</v>
      </c>
      <c r="G153" s="9">
        <v>1920</v>
      </c>
      <c r="H153" s="10"/>
      <c r="I153" s="10"/>
      <c r="J153" s="10">
        <v>3</v>
      </c>
      <c r="K153" s="10">
        <v>3</v>
      </c>
      <c r="L153" s="10">
        <v>3</v>
      </c>
      <c r="M153" s="10">
        <v>3</v>
      </c>
      <c r="N153" s="10">
        <v>3</v>
      </c>
      <c r="O153" s="10"/>
      <c r="P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3">
        <f t="shared" si="5"/>
        <v>28800</v>
      </c>
    </row>
    <row r="154" spans="2:39" s="8" customFormat="1" x14ac:dyDescent="0.25">
      <c r="B154" s="8" t="s">
        <v>19</v>
      </c>
      <c r="C154" s="8" t="s">
        <v>15</v>
      </c>
      <c r="D154" s="8" t="s">
        <v>25</v>
      </c>
      <c r="E154" s="22" t="s">
        <v>136</v>
      </c>
      <c r="F154" s="22" t="s">
        <v>135</v>
      </c>
      <c r="G154" s="9">
        <v>1920</v>
      </c>
      <c r="H154" s="10"/>
      <c r="I154" s="10"/>
      <c r="O154" s="10"/>
      <c r="P154" s="10"/>
      <c r="Q154" s="10">
        <v>3</v>
      </c>
      <c r="R154" s="10">
        <v>3</v>
      </c>
      <c r="S154" s="10">
        <v>3</v>
      </c>
      <c r="T154" s="10">
        <v>3</v>
      </c>
      <c r="U154" s="10">
        <v>3</v>
      </c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3">
        <f t="shared" si="5"/>
        <v>28800</v>
      </c>
    </row>
    <row r="155" spans="2:39" s="8" customFormat="1" hidden="1" x14ac:dyDescent="0.25">
      <c r="B155" s="8" t="s">
        <v>19</v>
      </c>
      <c r="C155" s="8" t="s">
        <v>15</v>
      </c>
      <c r="D155" s="8" t="s">
        <v>25</v>
      </c>
      <c r="E155" s="22" t="s">
        <v>138</v>
      </c>
      <c r="F155" s="22" t="s">
        <v>137</v>
      </c>
      <c r="G155" s="9">
        <v>1920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3">
        <f t="shared" si="5"/>
        <v>0</v>
      </c>
    </row>
    <row r="156" spans="2:39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130</v>
      </c>
      <c r="F156" s="22" t="s">
        <v>129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3">
        <f t="shared" si="5"/>
        <v>0</v>
      </c>
    </row>
    <row r="157" spans="2:39" s="8" customFormat="1" hidden="1" x14ac:dyDescent="0.25">
      <c r="B157" s="8" t="s">
        <v>19</v>
      </c>
      <c r="C157" s="8" t="s">
        <v>15</v>
      </c>
      <c r="D157" s="8" t="s">
        <v>25</v>
      </c>
      <c r="E157" s="22" t="s">
        <v>140</v>
      </c>
      <c r="F157" s="22" t="s">
        <v>139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L157" s="13">
        <f t="shared" si="5"/>
        <v>0</v>
      </c>
    </row>
    <row r="158" spans="2:39" s="8" customFormat="1" hidden="1" x14ac:dyDescent="0.25">
      <c r="B158" s="8" t="s">
        <v>19</v>
      </c>
      <c r="C158" s="8" t="s">
        <v>15</v>
      </c>
      <c r="D158" s="8" t="s">
        <v>25</v>
      </c>
      <c r="E158" s="22" t="s">
        <v>130</v>
      </c>
      <c r="F158" s="22" t="s">
        <v>129</v>
      </c>
      <c r="G158" s="9">
        <v>1920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3">
        <f t="shared" si="5"/>
        <v>0</v>
      </c>
    </row>
    <row r="159" spans="2:39" s="8" customFormat="1" x14ac:dyDescent="0.25">
      <c r="B159" s="8" t="s">
        <v>19</v>
      </c>
      <c r="C159" s="8" t="s">
        <v>15</v>
      </c>
      <c r="D159" s="16" t="s">
        <v>25</v>
      </c>
      <c r="E159" s="25" t="s">
        <v>295</v>
      </c>
      <c r="F159" s="25" t="s">
        <v>290</v>
      </c>
      <c r="G159" s="17">
        <v>1920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>
        <v>3</v>
      </c>
      <c r="Y159" s="10">
        <v>3</v>
      </c>
      <c r="Z159" s="10">
        <v>3</v>
      </c>
      <c r="AA159" s="10">
        <v>3</v>
      </c>
      <c r="AB159" s="10">
        <v>3</v>
      </c>
      <c r="AC159" s="10"/>
      <c r="AD159" s="10"/>
      <c r="AE159" s="10">
        <v>3</v>
      </c>
      <c r="AF159" s="10">
        <v>3</v>
      </c>
      <c r="AG159" s="10">
        <v>3</v>
      </c>
      <c r="AH159" s="10">
        <v>3</v>
      </c>
      <c r="AI159" s="10">
        <v>3</v>
      </c>
      <c r="AJ159" s="10"/>
      <c r="AK159" s="10"/>
      <c r="AL159" s="13">
        <f t="shared" si="5"/>
        <v>57600</v>
      </c>
      <c r="AM159" s="8">
        <v>70000</v>
      </c>
    </row>
    <row r="160" spans="2:39" s="8" customFormat="1" hidden="1" x14ac:dyDescent="0.25">
      <c r="B160" s="8" t="s">
        <v>19</v>
      </c>
      <c r="C160" s="8" t="s">
        <v>15</v>
      </c>
      <c r="D160" s="8" t="s">
        <v>25</v>
      </c>
      <c r="E160" s="22" t="s">
        <v>150</v>
      </c>
      <c r="F160" s="22" t="s">
        <v>149</v>
      </c>
      <c r="G160" s="22">
        <v>1920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AJ160" s="10"/>
      <c r="AK160" s="10"/>
      <c r="AL160" s="13">
        <f t="shared" si="5"/>
        <v>0</v>
      </c>
    </row>
    <row r="161" spans="2:38" s="8" customFormat="1" x14ac:dyDescent="0.25">
      <c r="B161" s="8" t="s">
        <v>19</v>
      </c>
      <c r="C161" s="8" t="s">
        <v>15</v>
      </c>
      <c r="D161" s="8" t="s">
        <v>26</v>
      </c>
      <c r="E161" s="22" t="s">
        <v>229</v>
      </c>
      <c r="F161" s="22" t="s">
        <v>228</v>
      </c>
      <c r="G161" s="9">
        <v>750</v>
      </c>
      <c r="H161" s="10"/>
      <c r="I161" s="10"/>
      <c r="J161" s="10">
        <v>3</v>
      </c>
      <c r="K161" s="10">
        <v>3</v>
      </c>
      <c r="L161" s="10">
        <v>3</v>
      </c>
      <c r="M161" s="10">
        <v>3</v>
      </c>
      <c r="N161" s="10">
        <v>3</v>
      </c>
      <c r="O161" s="10"/>
      <c r="P161" s="10"/>
      <c r="Q161" s="10">
        <v>3</v>
      </c>
      <c r="R161" s="10">
        <v>3</v>
      </c>
      <c r="S161" s="10">
        <v>3</v>
      </c>
      <c r="T161" s="10">
        <v>3</v>
      </c>
      <c r="U161" s="10">
        <v>3</v>
      </c>
      <c r="V161" s="10"/>
      <c r="W161" s="10"/>
      <c r="X161" s="10">
        <v>3</v>
      </c>
      <c r="Y161" s="10">
        <v>3</v>
      </c>
      <c r="Z161" s="10">
        <v>3</v>
      </c>
      <c r="AA161" s="10">
        <v>3</v>
      </c>
      <c r="AB161" s="10">
        <v>3</v>
      </c>
      <c r="AC161" s="10"/>
      <c r="AD161" s="10"/>
      <c r="AJ161" s="10"/>
      <c r="AK161" s="10"/>
      <c r="AL161" s="13">
        <f t="shared" si="5"/>
        <v>33750</v>
      </c>
    </row>
    <row r="162" spans="2:38" s="8" customFormat="1" hidden="1" x14ac:dyDescent="0.25">
      <c r="B162" s="8" t="s">
        <v>19</v>
      </c>
      <c r="C162" s="8" t="s">
        <v>15</v>
      </c>
      <c r="D162" s="8" t="s">
        <v>26</v>
      </c>
      <c r="E162" s="22" t="s">
        <v>231</v>
      </c>
      <c r="F162" s="22" t="s">
        <v>230</v>
      </c>
      <c r="G162" s="9">
        <v>800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3">
        <f t="shared" si="5"/>
        <v>0</v>
      </c>
    </row>
    <row r="163" spans="2:38" s="8" customFormat="1" hidden="1" x14ac:dyDescent="0.25">
      <c r="B163" s="8" t="s">
        <v>19</v>
      </c>
      <c r="C163" s="8" t="s">
        <v>15</v>
      </c>
      <c r="D163" s="8" t="s">
        <v>26</v>
      </c>
      <c r="E163" s="22" t="s">
        <v>233</v>
      </c>
      <c r="F163" s="22" t="s">
        <v>232</v>
      </c>
      <c r="G163" s="9">
        <v>800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3">
        <f t="shared" si="5"/>
        <v>0</v>
      </c>
    </row>
    <row r="164" spans="2:38" s="8" customFormat="1" hidden="1" x14ac:dyDescent="0.25">
      <c r="B164" s="8" t="s">
        <v>19</v>
      </c>
      <c r="C164" s="8" t="s">
        <v>15</v>
      </c>
      <c r="D164" s="8" t="s">
        <v>26</v>
      </c>
      <c r="E164" s="22" t="s">
        <v>235</v>
      </c>
      <c r="F164" s="22" t="s">
        <v>234</v>
      </c>
      <c r="G164" s="9">
        <v>800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3">
        <f t="shared" si="5"/>
        <v>0</v>
      </c>
    </row>
    <row r="165" spans="2:38" s="8" customFormat="1" hidden="1" x14ac:dyDescent="0.25">
      <c r="B165" s="8" t="s">
        <v>19</v>
      </c>
      <c r="C165" s="8" t="s">
        <v>15</v>
      </c>
      <c r="D165" s="8" t="s">
        <v>26</v>
      </c>
      <c r="E165" s="22" t="s">
        <v>237</v>
      </c>
      <c r="F165" s="22" t="s">
        <v>236</v>
      </c>
      <c r="G165" s="9">
        <v>800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3">
        <f t="shared" si="5"/>
        <v>0</v>
      </c>
    </row>
    <row r="166" spans="2:38" s="8" customFormat="1" hidden="1" x14ac:dyDescent="0.25">
      <c r="B166" s="8" t="s">
        <v>19</v>
      </c>
      <c r="C166" s="8" t="s">
        <v>15</v>
      </c>
      <c r="D166" s="8" t="s">
        <v>26</v>
      </c>
      <c r="E166" s="22" t="s">
        <v>239</v>
      </c>
      <c r="F166" s="22" t="s">
        <v>238</v>
      </c>
      <c r="G166" s="9">
        <v>750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3">
        <f t="shared" ref="AL166:AL195" si="6">SUM(H166:AK166)*G166</f>
        <v>0</v>
      </c>
    </row>
    <row r="167" spans="2:38" s="8" customFormat="1" hidden="1" x14ac:dyDescent="0.25">
      <c r="B167" s="8" t="s">
        <v>19</v>
      </c>
      <c r="C167" s="8" t="s">
        <v>15</v>
      </c>
      <c r="D167" s="8" t="s">
        <v>26</v>
      </c>
      <c r="E167" s="22" t="s">
        <v>241</v>
      </c>
      <c r="F167" s="22" t="s">
        <v>240</v>
      </c>
      <c r="G167" s="9">
        <v>800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3">
        <f t="shared" si="6"/>
        <v>0</v>
      </c>
    </row>
    <row r="168" spans="2:38" s="8" customFormat="1" hidden="1" x14ac:dyDescent="0.25">
      <c r="B168" s="8" t="s">
        <v>19</v>
      </c>
      <c r="C168" s="8" t="s">
        <v>15</v>
      </c>
      <c r="D168" s="8" t="s">
        <v>26</v>
      </c>
      <c r="E168" s="22" t="s">
        <v>243</v>
      </c>
      <c r="F168" s="22" t="s">
        <v>242</v>
      </c>
      <c r="G168" s="9">
        <v>800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3">
        <f t="shared" si="6"/>
        <v>0</v>
      </c>
    </row>
    <row r="169" spans="2:38" s="8" customFormat="1" hidden="1" x14ac:dyDescent="0.25">
      <c r="B169" s="8" t="s">
        <v>19</v>
      </c>
      <c r="C169" s="8" t="s">
        <v>15</v>
      </c>
      <c r="D169" s="8" t="s">
        <v>26</v>
      </c>
      <c r="E169" s="22" t="s">
        <v>245</v>
      </c>
      <c r="F169" s="22" t="s">
        <v>244</v>
      </c>
      <c r="G169" s="9">
        <v>800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3">
        <f t="shared" si="6"/>
        <v>0</v>
      </c>
    </row>
    <row r="170" spans="2:38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248</v>
      </c>
      <c r="F170" s="22" t="s">
        <v>247</v>
      </c>
      <c r="G170" s="9">
        <v>2000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3">
        <f t="shared" si="6"/>
        <v>0</v>
      </c>
    </row>
    <row r="171" spans="2:38" s="8" customFormat="1" hidden="1" x14ac:dyDescent="0.25">
      <c r="B171" s="8" t="s">
        <v>19</v>
      </c>
      <c r="C171" s="8" t="s">
        <v>15</v>
      </c>
      <c r="D171" s="8" t="s">
        <v>26</v>
      </c>
      <c r="E171" s="22" t="s">
        <v>250</v>
      </c>
      <c r="F171" s="22" t="s">
        <v>249</v>
      </c>
      <c r="G171" s="9">
        <v>2000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3">
        <f t="shared" si="6"/>
        <v>0</v>
      </c>
    </row>
    <row r="172" spans="2:38" s="8" customFormat="1" hidden="1" x14ac:dyDescent="0.25">
      <c r="B172" s="8" t="s">
        <v>19</v>
      </c>
      <c r="C172" s="8" t="s">
        <v>15</v>
      </c>
      <c r="D172" s="8" t="s">
        <v>26</v>
      </c>
      <c r="E172" s="22" t="s">
        <v>252</v>
      </c>
      <c r="F172" s="22" t="s">
        <v>251</v>
      </c>
      <c r="G172" s="9">
        <v>2000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3">
        <f t="shared" si="6"/>
        <v>0</v>
      </c>
    </row>
    <row r="173" spans="2:38" s="8" customFormat="1" hidden="1" x14ac:dyDescent="0.25">
      <c r="B173" s="8" t="s">
        <v>19</v>
      </c>
      <c r="C173" s="8" t="s">
        <v>15</v>
      </c>
      <c r="D173" s="8" t="s">
        <v>26</v>
      </c>
      <c r="E173" s="22" t="s">
        <v>246</v>
      </c>
      <c r="F173" s="22" t="s">
        <v>253</v>
      </c>
      <c r="G173" s="9">
        <v>2000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3">
        <f t="shared" si="6"/>
        <v>0</v>
      </c>
    </row>
    <row r="174" spans="2:38" s="8" customFormat="1" hidden="1" x14ac:dyDescent="0.25">
      <c r="B174" s="8" t="s">
        <v>19</v>
      </c>
      <c r="C174" s="8" t="s">
        <v>15</v>
      </c>
      <c r="D174" s="8" t="s">
        <v>26</v>
      </c>
      <c r="E174" s="22" t="s">
        <v>255</v>
      </c>
      <c r="F174" s="22" t="s">
        <v>254</v>
      </c>
      <c r="G174" s="9">
        <v>2000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3">
        <f t="shared" si="6"/>
        <v>0</v>
      </c>
    </row>
    <row r="175" spans="2:38" s="8" customFormat="1" x14ac:dyDescent="0.25">
      <c r="B175" s="8" t="s">
        <v>19</v>
      </c>
      <c r="C175" s="8" t="s">
        <v>15</v>
      </c>
      <c r="D175" s="16" t="s">
        <v>26</v>
      </c>
      <c r="E175" s="25" t="s">
        <v>257</v>
      </c>
      <c r="F175" s="25" t="s">
        <v>256</v>
      </c>
      <c r="G175" s="17">
        <v>800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>
        <v>3</v>
      </c>
      <c r="AF175" s="10">
        <v>3</v>
      </c>
      <c r="AG175" s="10">
        <v>3</v>
      </c>
      <c r="AH175" s="10">
        <v>3</v>
      </c>
      <c r="AI175" s="10">
        <v>3</v>
      </c>
      <c r="AJ175" s="10"/>
      <c r="AK175" s="10"/>
      <c r="AL175" s="13">
        <f t="shared" si="6"/>
        <v>12000</v>
      </c>
    </row>
    <row r="176" spans="2:38" s="8" customFormat="1" x14ac:dyDescent="0.25">
      <c r="B176" s="8" t="s">
        <v>19</v>
      </c>
      <c r="C176" s="8" t="s">
        <v>15</v>
      </c>
      <c r="D176" s="8" t="s">
        <v>27</v>
      </c>
      <c r="E176" s="22" t="s">
        <v>259</v>
      </c>
      <c r="F176" s="22" t="s">
        <v>258</v>
      </c>
      <c r="G176" s="9">
        <v>1920</v>
      </c>
      <c r="H176" s="10"/>
      <c r="I176" s="10"/>
      <c r="J176" s="10">
        <v>1</v>
      </c>
      <c r="K176" s="10">
        <v>1</v>
      </c>
      <c r="L176" s="10">
        <v>1</v>
      </c>
      <c r="M176" s="10">
        <v>1</v>
      </c>
      <c r="N176" s="10">
        <v>1</v>
      </c>
      <c r="O176" s="10"/>
      <c r="P176" s="10"/>
      <c r="Q176" s="10">
        <v>1</v>
      </c>
      <c r="R176" s="10">
        <v>1</v>
      </c>
      <c r="S176" s="10">
        <v>1</v>
      </c>
      <c r="T176" s="10">
        <v>1</v>
      </c>
      <c r="U176" s="10">
        <v>1</v>
      </c>
      <c r="V176" s="10"/>
      <c r="W176" s="10"/>
      <c r="X176" s="10">
        <v>1</v>
      </c>
      <c r="Y176" s="10">
        <v>1</v>
      </c>
      <c r="Z176" s="10">
        <v>1</v>
      </c>
      <c r="AA176" s="10">
        <v>1</v>
      </c>
      <c r="AB176" s="10">
        <v>1</v>
      </c>
      <c r="AC176" s="10"/>
      <c r="AD176" s="10"/>
      <c r="AE176" s="10">
        <v>1</v>
      </c>
      <c r="AF176" s="10">
        <v>1</v>
      </c>
      <c r="AG176" s="10">
        <v>1</v>
      </c>
      <c r="AH176" s="10">
        <v>1</v>
      </c>
      <c r="AI176" s="10">
        <v>1</v>
      </c>
      <c r="AJ176" s="10"/>
      <c r="AK176" s="10"/>
      <c r="AL176" s="13">
        <f t="shared" si="6"/>
        <v>38400</v>
      </c>
    </row>
    <row r="177" spans="2:38" s="8" customFormat="1" x14ac:dyDescent="0.25">
      <c r="B177" s="8" t="s">
        <v>19</v>
      </c>
      <c r="C177" s="8" t="s">
        <v>15</v>
      </c>
      <c r="D177" s="8" t="s">
        <v>28</v>
      </c>
      <c r="E177" s="22" t="s">
        <v>261</v>
      </c>
      <c r="F177" s="22" t="s">
        <v>260</v>
      </c>
      <c r="G177" s="9">
        <v>2400</v>
      </c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>
        <v>1</v>
      </c>
      <c r="O177" s="10"/>
      <c r="P177" s="10"/>
      <c r="Q177" s="10">
        <v>1</v>
      </c>
      <c r="R177" s="10">
        <v>1</v>
      </c>
      <c r="S177" s="10">
        <v>1</v>
      </c>
      <c r="T177" s="10">
        <v>1</v>
      </c>
      <c r="U177" s="10">
        <v>1</v>
      </c>
      <c r="V177" s="10"/>
      <c r="W177" s="10"/>
      <c r="X177" s="10">
        <v>1</v>
      </c>
      <c r="Y177" s="10">
        <v>1</v>
      </c>
      <c r="Z177" s="10">
        <v>1</v>
      </c>
      <c r="AA177" s="10">
        <v>1</v>
      </c>
      <c r="AB177" s="10">
        <v>1</v>
      </c>
      <c r="AC177" s="10"/>
      <c r="AD177" s="10"/>
      <c r="AE177" s="10">
        <v>1</v>
      </c>
      <c r="AF177" s="10">
        <v>1</v>
      </c>
      <c r="AG177" s="10">
        <v>1</v>
      </c>
      <c r="AH177" s="10">
        <v>1</v>
      </c>
      <c r="AI177" s="10">
        <v>1</v>
      </c>
      <c r="AJ177" s="10"/>
      <c r="AK177" s="10"/>
      <c r="AL177" s="13">
        <f t="shared" si="6"/>
        <v>48000</v>
      </c>
    </row>
    <row r="178" spans="2:38" s="8" customFormat="1" x14ac:dyDescent="0.25">
      <c r="B178" s="8" t="s">
        <v>19</v>
      </c>
      <c r="C178" s="8" t="s">
        <v>15</v>
      </c>
      <c r="D178" s="8" t="s">
        <v>29</v>
      </c>
      <c r="E178" s="22" t="s">
        <v>263</v>
      </c>
      <c r="F178" s="22" t="s">
        <v>262</v>
      </c>
      <c r="G178" s="9">
        <v>1920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>
        <v>2</v>
      </c>
      <c r="R178" s="10">
        <v>2</v>
      </c>
      <c r="S178" s="10">
        <v>2</v>
      </c>
      <c r="T178" s="10">
        <v>2</v>
      </c>
      <c r="U178" s="10">
        <v>2</v>
      </c>
      <c r="V178" s="10"/>
      <c r="W178" s="10"/>
      <c r="X178" s="10"/>
      <c r="Y178" s="10"/>
      <c r="Z178" s="10"/>
      <c r="AA178" s="10"/>
      <c r="AB178" s="10"/>
      <c r="AC178" s="10"/>
      <c r="AD178" s="10"/>
      <c r="AE178" s="10">
        <v>2</v>
      </c>
      <c r="AF178" s="10">
        <v>2</v>
      </c>
      <c r="AG178" s="10">
        <v>2</v>
      </c>
      <c r="AH178" s="10">
        <v>2</v>
      </c>
      <c r="AI178" s="10">
        <v>2</v>
      </c>
      <c r="AJ178" s="10"/>
      <c r="AK178" s="10"/>
      <c r="AL178" s="13">
        <f t="shared" si="6"/>
        <v>38400</v>
      </c>
    </row>
    <row r="179" spans="2:38" s="8" customFormat="1" x14ac:dyDescent="0.25">
      <c r="B179" s="8" t="s">
        <v>19</v>
      </c>
      <c r="C179" s="8" t="s">
        <v>15</v>
      </c>
      <c r="D179" s="8" t="s">
        <v>29</v>
      </c>
      <c r="E179" s="22" t="s">
        <v>265</v>
      </c>
      <c r="F179" s="22" t="s">
        <v>264</v>
      </c>
      <c r="G179" s="9">
        <v>3360</v>
      </c>
      <c r="J179" s="10">
        <v>2</v>
      </c>
      <c r="K179" s="10">
        <v>2</v>
      </c>
      <c r="L179" s="10">
        <v>2</v>
      </c>
      <c r="M179" s="10">
        <v>2</v>
      </c>
      <c r="N179" s="10">
        <v>2</v>
      </c>
      <c r="O179" s="10"/>
      <c r="P179" s="10"/>
      <c r="Q179" s="10"/>
      <c r="R179" s="10"/>
      <c r="S179" s="10"/>
      <c r="T179" s="10"/>
      <c r="U179" s="10"/>
      <c r="V179" s="10"/>
      <c r="W179" s="10"/>
      <c r="X179" s="10">
        <v>2</v>
      </c>
      <c r="Y179" s="10">
        <v>2</v>
      </c>
      <c r="Z179" s="10">
        <v>2</v>
      </c>
      <c r="AA179" s="10">
        <v>2</v>
      </c>
      <c r="AB179" s="10">
        <v>2</v>
      </c>
      <c r="AL179" s="13">
        <f t="shared" si="6"/>
        <v>67200</v>
      </c>
    </row>
    <row r="180" spans="2:38" s="8" customFormat="1" x14ac:dyDescent="0.25">
      <c r="B180" s="8" t="s">
        <v>19</v>
      </c>
      <c r="C180" s="8" t="s">
        <v>15</v>
      </c>
      <c r="D180" s="8" t="s">
        <v>30</v>
      </c>
      <c r="E180" s="22" t="s">
        <v>267</v>
      </c>
      <c r="F180" s="22" t="s">
        <v>266</v>
      </c>
      <c r="G180" s="9">
        <v>200</v>
      </c>
      <c r="H180" s="10"/>
      <c r="I180" s="10"/>
      <c r="J180" s="10">
        <v>2</v>
      </c>
      <c r="K180" s="10">
        <v>2</v>
      </c>
      <c r="L180" s="10">
        <v>2</v>
      </c>
      <c r="M180" s="10">
        <v>2</v>
      </c>
      <c r="N180" s="10">
        <v>2</v>
      </c>
      <c r="O180" s="10"/>
      <c r="P180" s="10"/>
      <c r="Q180" s="10">
        <v>2</v>
      </c>
      <c r="R180" s="10">
        <v>2</v>
      </c>
      <c r="S180" s="10">
        <v>2</v>
      </c>
      <c r="T180" s="10">
        <v>2</v>
      </c>
      <c r="U180" s="10">
        <v>2</v>
      </c>
      <c r="V180" s="10"/>
      <c r="W180" s="10"/>
      <c r="X180" s="10">
        <v>2</v>
      </c>
      <c r="Y180" s="10">
        <v>2</v>
      </c>
      <c r="Z180" s="10">
        <v>2</v>
      </c>
      <c r="AA180" s="10">
        <v>2</v>
      </c>
      <c r="AB180" s="10">
        <v>2</v>
      </c>
      <c r="AC180" s="10"/>
      <c r="AD180" s="10"/>
      <c r="AE180" s="10">
        <v>2</v>
      </c>
      <c r="AF180" s="10">
        <v>2</v>
      </c>
      <c r="AG180" s="10">
        <v>2</v>
      </c>
      <c r="AH180" s="10">
        <v>2</v>
      </c>
      <c r="AI180" s="10">
        <v>2</v>
      </c>
      <c r="AJ180" s="10"/>
      <c r="AK180" s="10"/>
      <c r="AL180" s="13">
        <f t="shared" si="6"/>
        <v>8000</v>
      </c>
    </row>
    <row r="181" spans="2:38" s="8" customFormat="1" hidden="1" x14ac:dyDescent="0.25">
      <c r="B181" s="8" t="s">
        <v>19</v>
      </c>
      <c r="C181" s="8" t="s">
        <v>15</v>
      </c>
      <c r="D181" s="8" t="s">
        <v>29</v>
      </c>
      <c r="E181" s="22" t="s">
        <v>269</v>
      </c>
      <c r="F181" s="22" t="s">
        <v>268</v>
      </c>
      <c r="G181" s="9">
        <v>800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3">
        <f t="shared" si="6"/>
        <v>0</v>
      </c>
    </row>
    <row r="182" spans="2:38" s="8" customFormat="1" ht="14.25" hidden="1" customHeight="1" x14ac:dyDescent="0.25">
      <c r="B182" s="8" t="s">
        <v>19</v>
      </c>
      <c r="C182" s="8" t="s">
        <v>15</v>
      </c>
      <c r="D182" s="8" t="s">
        <v>29</v>
      </c>
      <c r="E182" s="22" t="s">
        <v>271</v>
      </c>
      <c r="F182" s="22" t="s">
        <v>270</v>
      </c>
      <c r="G182" s="9">
        <v>1000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3">
        <f t="shared" si="6"/>
        <v>0</v>
      </c>
    </row>
    <row r="183" spans="2:38" s="8" customFormat="1" x14ac:dyDescent="0.25">
      <c r="B183" s="8" t="s">
        <v>19</v>
      </c>
      <c r="C183" s="8" t="s">
        <v>15</v>
      </c>
      <c r="D183" s="8" t="s">
        <v>38</v>
      </c>
      <c r="E183" s="22" t="s">
        <v>273</v>
      </c>
      <c r="F183" s="22" t="s">
        <v>272</v>
      </c>
      <c r="G183" s="9">
        <v>400</v>
      </c>
      <c r="H183" s="11"/>
      <c r="I183" s="11"/>
      <c r="J183" s="11">
        <v>1</v>
      </c>
      <c r="K183" s="11">
        <v>1</v>
      </c>
      <c r="L183" s="11">
        <v>1</v>
      </c>
      <c r="M183" s="11"/>
      <c r="N183" s="11"/>
      <c r="O183" s="11"/>
      <c r="P183" s="11"/>
      <c r="Q183" s="11">
        <v>1</v>
      </c>
      <c r="R183" s="11">
        <v>1</v>
      </c>
      <c r="S183" s="11">
        <v>1</v>
      </c>
      <c r="T183" s="11"/>
      <c r="U183" s="11"/>
      <c r="V183" s="11"/>
      <c r="W183" s="11"/>
      <c r="X183" s="11">
        <v>1</v>
      </c>
      <c r="Y183" s="11">
        <v>1</v>
      </c>
      <c r="Z183" s="11">
        <v>1</v>
      </c>
      <c r="AA183" s="11"/>
      <c r="AB183" s="11"/>
      <c r="AC183" s="11"/>
      <c r="AD183" s="11"/>
      <c r="AE183" s="11">
        <v>1</v>
      </c>
      <c r="AF183" s="11">
        <v>1</v>
      </c>
      <c r="AG183" s="11">
        <v>1</v>
      </c>
      <c r="AH183" s="11">
        <v>1</v>
      </c>
      <c r="AI183" s="11"/>
      <c r="AJ183" s="11"/>
      <c r="AK183" s="11"/>
      <c r="AL183" s="13">
        <f t="shared" si="6"/>
        <v>5200</v>
      </c>
    </row>
    <row r="184" spans="2:38" s="8" customFormat="1" x14ac:dyDescent="0.25">
      <c r="B184" s="8" t="s">
        <v>19</v>
      </c>
      <c r="C184" s="8" t="s">
        <v>15</v>
      </c>
      <c r="D184" s="8" t="s">
        <v>38</v>
      </c>
      <c r="E184" s="22" t="s">
        <v>275</v>
      </c>
      <c r="F184" s="22" t="s">
        <v>274</v>
      </c>
      <c r="G184" s="9">
        <v>500</v>
      </c>
      <c r="H184" s="11"/>
      <c r="I184" s="11"/>
      <c r="J184" s="11"/>
      <c r="K184" s="11"/>
      <c r="L184" s="11"/>
      <c r="M184" s="11">
        <v>1</v>
      </c>
      <c r="N184" s="11">
        <v>1</v>
      </c>
      <c r="O184" s="11"/>
      <c r="P184" s="11"/>
      <c r="Q184" s="11"/>
      <c r="R184" s="11"/>
      <c r="S184" s="11"/>
      <c r="T184" s="11">
        <v>1</v>
      </c>
      <c r="U184" s="11">
        <v>1</v>
      </c>
      <c r="V184" s="11"/>
      <c r="W184" s="11"/>
      <c r="X184" s="11"/>
      <c r="Y184" s="11"/>
      <c r="Z184" s="11"/>
      <c r="AA184" s="11">
        <v>1</v>
      </c>
      <c r="AB184" s="11">
        <v>1</v>
      </c>
      <c r="AC184" s="11"/>
      <c r="AD184" s="11"/>
      <c r="AE184" s="11"/>
      <c r="AF184" s="11"/>
      <c r="AG184" s="11"/>
      <c r="AH184" s="11"/>
      <c r="AI184" s="11">
        <v>1</v>
      </c>
      <c r="AJ184" s="11"/>
      <c r="AL184" s="13">
        <f t="shared" si="6"/>
        <v>3500</v>
      </c>
    </row>
    <row r="185" spans="2:38" s="8" customFormat="1" x14ac:dyDescent="0.25">
      <c r="B185" s="8" t="s">
        <v>19</v>
      </c>
      <c r="C185" s="8" t="s">
        <v>15</v>
      </c>
      <c r="D185" s="8" t="s">
        <v>38</v>
      </c>
      <c r="E185" s="26" t="s">
        <v>291</v>
      </c>
      <c r="F185" s="22" t="s">
        <v>292</v>
      </c>
      <c r="G185" s="9">
        <v>1000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>
        <v>2</v>
      </c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3">
        <f t="shared" si="6"/>
        <v>2000</v>
      </c>
    </row>
    <row r="186" spans="2:38" s="8" customFormat="1" hidden="1" x14ac:dyDescent="0.25">
      <c r="B186" s="8" t="s">
        <v>31</v>
      </c>
      <c r="C186" s="8" t="s">
        <v>33</v>
      </c>
      <c r="D186" s="8" t="s">
        <v>34</v>
      </c>
      <c r="E186" s="22" t="s">
        <v>277</v>
      </c>
      <c r="F186" s="22" t="s">
        <v>276</v>
      </c>
      <c r="G186" s="9">
        <v>750</v>
      </c>
      <c r="J186" s="10"/>
      <c r="K186" s="10"/>
      <c r="L186" s="10"/>
      <c r="M186" s="10"/>
      <c r="N186" s="10"/>
      <c r="O186" s="10"/>
      <c r="P186" s="10"/>
      <c r="Q186" s="10">
        <v>2</v>
      </c>
      <c r="R186" s="10">
        <v>2</v>
      </c>
      <c r="S186" s="10">
        <v>2</v>
      </c>
      <c r="T186" s="10">
        <v>2</v>
      </c>
      <c r="U186" s="10">
        <v>2</v>
      </c>
      <c r="V186" s="10"/>
      <c r="W186" s="10"/>
      <c r="X186" s="10">
        <v>3</v>
      </c>
      <c r="Y186" s="10">
        <v>3</v>
      </c>
      <c r="Z186" s="10">
        <v>3</v>
      </c>
      <c r="AA186" s="10">
        <v>3</v>
      </c>
      <c r="AB186" s="10">
        <v>3</v>
      </c>
      <c r="AC186" s="10"/>
      <c r="AD186" s="10"/>
      <c r="AE186" s="10">
        <v>3</v>
      </c>
      <c r="AF186" s="10">
        <v>3</v>
      </c>
      <c r="AG186" s="10">
        <v>3</v>
      </c>
      <c r="AH186" s="10">
        <v>3</v>
      </c>
      <c r="AI186" s="10">
        <v>3</v>
      </c>
      <c r="AL186" s="13">
        <f t="shared" si="6"/>
        <v>30000</v>
      </c>
    </row>
    <row r="187" spans="2:38" s="8" customFormat="1" hidden="1" x14ac:dyDescent="0.25">
      <c r="B187" s="8" t="s">
        <v>31</v>
      </c>
      <c r="C187" s="8" t="s">
        <v>11</v>
      </c>
      <c r="D187" s="8" t="s">
        <v>32</v>
      </c>
      <c r="E187" s="22" t="s">
        <v>168</v>
      </c>
      <c r="F187" s="22" t="s">
        <v>167</v>
      </c>
      <c r="G187" s="9">
        <v>1968</v>
      </c>
      <c r="Q187" s="10"/>
      <c r="R187" s="10"/>
      <c r="S187" s="10"/>
      <c r="T187" s="10"/>
      <c r="U187" s="10"/>
      <c r="X187" s="10">
        <v>3</v>
      </c>
      <c r="Y187" s="10">
        <v>3</v>
      </c>
      <c r="Z187" s="10">
        <v>3</v>
      </c>
      <c r="AA187" s="10">
        <v>3</v>
      </c>
      <c r="AB187" s="10">
        <v>3</v>
      </c>
      <c r="AE187" s="10">
        <v>3</v>
      </c>
      <c r="AF187" s="10">
        <v>3</v>
      </c>
      <c r="AG187" s="10">
        <v>3</v>
      </c>
      <c r="AH187" s="10">
        <v>3</v>
      </c>
      <c r="AI187" s="10">
        <v>3</v>
      </c>
      <c r="AL187" s="13">
        <f t="shared" si="6"/>
        <v>59040</v>
      </c>
    </row>
    <row r="188" spans="2:38" s="8" customFormat="1" hidden="1" x14ac:dyDescent="0.25">
      <c r="B188" s="8" t="s">
        <v>31</v>
      </c>
      <c r="C188" s="8" t="s">
        <v>11</v>
      </c>
      <c r="D188" s="8" t="s">
        <v>32</v>
      </c>
      <c r="E188" s="22" t="s">
        <v>170</v>
      </c>
      <c r="F188" s="22" t="s">
        <v>169</v>
      </c>
      <c r="G188" s="9">
        <v>1968</v>
      </c>
      <c r="AL188" s="13">
        <f t="shared" si="6"/>
        <v>0</v>
      </c>
    </row>
    <row r="189" spans="2:38" s="8" customFormat="1" hidden="1" x14ac:dyDescent="0.25">
      <c r="B189" s="8" t="s">
        <v>31</v>
      </c>
      <c r="C189" s="8" t="s">
        <v>11</v>
      </c>
      <c r="D189" s="8" t="s">
        <v>32</v>
      </c>
      <c r="E189" s="22" t="s">
        <v>172</v>
      </c>
      <c r="F189" s="22" t="s">
        <v>171</v>
      </c>
      <c r="G189" s="9">
        <v>1968</v>
      </c>
      <c r="AL189" s="13">
        <f t="shared" si="6"/>
        <v>0</v>
      </c>
    </row>
    <row r="190" spans="2:38" s="8" customFormat="1" hidden="1" x14ac:dyDescent="0.25">
      <c r="B190" s="8" t="s">
        <v>31</v>
      </c>
      <c r="C190" s="8" t="s">
        <v>11</v>
      </c>
      <c r="D190" s="8" t="s">
        <v>32</v>
      </c>
      <c r="E190" s="22" t="s">
        <v>280</v>
      </c>
      <c r="F190" s="22" t="s">
        <v>281</v>
      </c>
      <c r="G190" s="9">
        <v>1350</v>
      </c>
      <c r="H190" s="10"/>
      <c r="I190" s="10"/>
      <c r="J190" s="10">
        <v>3</v>
      </c>
      <c r="K190" s="10">
        <v>3</v>
      </c>
      <c r="L190" s="10">
        <v>3</v>
      </c>
      <c r="M190" s="10">
        <v>3</v>
      </c>
      <c r="N190" s="10">
        <v>3</v>
      </c>
      <c r="O190" s="10"/>
      <c r="P190" s="10"/>
      <c r="Q190" s="10">
        <v>3</v>
      </c>
      <c r="R190" s="10">
        <v>3</v>
      </c>
      <c r="S190" s="10">
        <v>3</v>
      </c>
      <c r="T190" s="10">
        <v>3</v>
      </c>
      <c r="U190" s="10">
        <v>3</v>
      </c>
      <c r="V190" s="10"/>
      <c r="W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3">
        <f t="shared" si="6"/>
        <v>40500</v>
      </c>
    </row>
    <row r="191" spans="2:38" hidden="1" x14ac:dyDescent="0.25">
      <c r="B191" s="8" t="s">
        <v>31</v>
      </c>
      <c r="C191" s="8" t="s">
        <v>11</v>
      </c>
      <c r="D191" s="16" t="s">
        <v>32</v>
      </c>
      <c r="E191" s="25" t="s">
        <v>293</v>
      </c>
      <c r="F191" s="25" t="s">
        <v>294</v>
      </c>
      <c r="G191" s="17">
        <v>1800</v>
      </c>
      <c r="H191" s="10"/>
      <c r="I191" s="10"/>
      <c r="J191" s="10"/>
      <c r="K191" s="10"/>
      <c r="L191" s="10"/>
      <c r="M191" s="10"/>
      <c r="N191" s="10"/>
      <c r="O191" s="10"/>
      <c r="P191" s="10"/>
      <c r="V191" s="10"/>
      <c r="W191" s="10"/>
      <c r="X191" s="10">
        <v>3</v>
      </c>
      <c r="Y191" s="10">
        <v>3</v>
      </c>
      <c r="Z191" s="10">
        <v>3</v>
      </c>
      <c r="AA191" s="10">
        <v>3</v>
      </c>
      <c r="AB191" s="10">
        <v>3</v>
      </c>
      <c r="AC191" s="10"/>
      <c r="AD191" s="10"/>
      <c r="AE191" s="10"/>
      <c r="AF191" s="10"/>
      <c r="AG191" s="10"/>
      <c r="AH191" s="10"/>
      <c r="AI191" s="10"/>
      <c r="AJ191" s="10"/>
      <c r="AK191" s="10"/>
      <c r="AL191" s="13">
        <f t="shared" si="6"/>
        <v>27000</v>
      </c>
    </row>
    <row r="192" spans="2:38" hidden="1" x14ac:dyDescent="0.25">
      <c r="B192" s="8" t="s">
        <v>31</v>
      </c>
      <c r="C192" s="8" t="s">
        <v>43</v>
      </c>
      <c r="D192" s="8" t="s">
        <v>44</v>
      </c>
      <c r="E192" s="22" t="s">
        <v>282</v>
      </c>
      <c r="F192" s="21" t="s">
        <v>283</v>
      </c>
      <c r="G192" s="3">
        <v>1000</v>
      </c>
      <c r="H192" s="10">
        <f t="shared" ref="H192:AK192" si="7">H127</f>
        <v>0</v>
      </c>
      <c r="I192" s="10">
        <f t="shared" si="7"/>
        <v>0</v>
      </c>
      <c r="J192" s="10">
        <v>3</v>
      </c>
      <c r="K192" s="10">
        <v>3</v>
      </c>
      <c r="L192" s="10">
        <v>3</v>
      </c>
      <c r="M192" s="10">
        <v>3</v>
      </c>
      <c r="N192" s="10">
        <v>3</v>
      </c>
      <c r="O192" s="10">
        <f t="shared" si="7"/>
        <v>0</v>
      </c>
      <c r="P192" s="10">
        <f t="shared" si="7"/>
        <v>0</v>
      </c>
      <c r="Q192" s="10">
        <f t="shared" si="7"/>
        <v>0</v>
      </c>
      <c r="R192" s="10">
        <f t="shared" si="7"/>
        <v>0</v>
      </c>
      <c r="S192" s="10">
        <f t="shared" si="7"/>
        <v>0</v>
      </c>
      <c r="T192" s="10">
        <f t="shared" si="7"/>
        <v>0</v>
      </c>
      <c r="U192" s="10">
        <f t="shared" si="7"/>
        <v>0</v>
      </c>
      <c r="V192" s="10">
        <f t="shared" si="7"/>
        <v>0</v>
      </c>
      <c r="W192" s="10">
        <f t="shared" si="7"/>
        <v>0</v>
      </c>
      <c r="X192" s="10">
        <f t="shared" si="7"/>
        <v>0</v>
      </c>
      <c r="Y192" s="10">
        <f t="shared" si="7"/>
        <v>0</v>
      </c>
      <c r="Z192" s="10">
        <f t="shared" si="7"/>
        <v>0</v>
      </c>
      <c r="AA192" s="10">
        <f t="shared" si="7"/>
        <v>0</v>
      </c>
      <c r="AB192" s="10">
        <f t="shared" si="7"/>
        <v>0</v>
      </c>
      <c r="AC192" s="10">
        <f t="shared" si="7"/>
        <v>0</v>
      </c>
      <c r="AD192" s="10">
        <f t="shared" si="7"/>
        <v>0</v>
      </c>
      <c r="AE192" s="10">
        <f t="shared" si="7"/>
        <v>0</v>
      </c>
      <c r="AF192" s="10">
        <f t="shared" si="7"/>
        <v>0</v>
      </c>
      <c r="AG192" s="10">
        <f t="shared" si="7"/>
        <v>0</v>
      </c>
      <c r="AH192" s="10">
        <f t="shared" si="7"/>
        <v>0</v>
      </c>
      <c r="AI192" s="10">
        <f t="shared" si="7"/>
        <v>0</v>
      </c>
      <c r="AJ192" s="10">
        <f t="shared" si="7"/>
        <v>0</v>
      </c>
      <c r="AK192" s="10">
        <f t="shared" si="7"/>
        <v>0</v>
      </c>
      <c r="AL192" s="13">
        <f t="shared" si="6"/>
        <v>15000</v>
      </c>
    </row>
    <row r="193" spans="2:38" hidden="1" x14ac:dyDescent="0.25">
      <c r="B193" s="8" t="s">
        <v>31</v>
      </c>
      <c r="C193" s="8" t="s">
        <v>43</v>
      </c>
      <c r="D193" s="8" t="s">
        <v>44</v>
      </c>
      <c r="E193" s="22" t="s">
        <v>284</v>
      </c>
      <c r="F193" s="22" t="s">
        <v>285</v>
      </c>
      <c r="G193" s="3">
        <v>1000</v>
      </c>
      <c r="H193" s="10">
        <f t="shared" ref="H193:AK193" si="8">H128+H129+H125</f>
        <v>0</v>
      </c>
      <c r="I193" s="10">
        <f t="shared" si="8"/>
        <v>0</v>
      </c>
      <c r="J193" s="10"/>
      <c r="K193" s="10"/>
      <c r="L193" s="10"/>
      <c r="M193" s="10"/>
      <c r="N193" s="10"/>
      <c r="O193" s="10"/>
      <c r="P193" s="10"/>
      <c r="Q193" s="10">
        <f t="shared" si="8"/>
        <v>3</v>
      </c>
      <c r="R193" s="10">
        <f t="shared" si="8"/>
        <v>3</v>
      </c>
      <c r="S193" s="10">
        <f t="shared" si="8"/>
        <v>3</v>
      </c>
      <c r="T193" s="10">
        <f t="shared" si="8"/>
        <v>3</v>
      </c>
      <c r="U193" s="10">
        <f t="shared" si="8"/>
        <v>3</v>
      </c>
      <c r="V193" s="10">
        <f t="shared" si="8"/>
        <v>0</v>
      </c>
      <c r="W193" s="10">
        <f t="shared" si="8"/>
        <v>0</v>
      </c>
      <c r="X193" s="10" t="e">
        <f>X128+X129+#REF!</f>
        <v>#REF!</v>
      </c>
      <c r="Y193" s="10" t="e">
        <f>Y128+Y129+#REF!</f>
        <v>#REF!</v>
      </c>
      <c r="Z193" s="10" t="e">
        <f>Z128+Z129+#REF!</f>
        <v>#REF!</v>
      </c>
      <c r="AA193" s="10" t="e">
        <f>AA128+AA129+#REF!</f>
        <v>#REF!</v>
      </c>
      <c r="AB193" s="10" t="e">
        <f>AB128+AB129+#REF!</f>
        <v>#REF!</v>
      </c>
      <c r="AC193" s="10">
        <f t="shared" si="8"/>
        <v>0</v>
      </c>
      <c r="AD193" s="10">
        <f t="shared" si="8"/>
        <v>0</v>
      </c>
      <c r="AE193" s="10">
        <f t="shared" si="8"/>
        <v>0</v>
      </c>
      <c r="AF193" s="10">
        <f t="shared" si="8"/>
        <v>0</v>
      </c>
      <c r="AG193" s="10">
        <f t="shared" si="8"/>
        <v>0</v>
      </c>
      <c r="AH193" s="10">
        <f t="shared" si="8"/>
        <v>0</v>
      </c>
      <c r="AI193" s="10">
        <f t="shared" si="8"/>
        <v>0</v>
      </c>
      <c r="AJ193" s="10">
        <f t="shared" si="8"/>
        <v>0</v>
      </c>
      <c r="AK193" s="10">
        <f t="shared" si="8"/>
        <v>0</v>
      </c>
      <c r="AL193" s="13" t="e">
        <f t="shared" si="6"/>
        <v>#REF!</v>
      </c>
    </row>
    <row r="194" spans="2:38" hidden="1" x14ac:dyDescent="0.25">
      <c r="B194" s="8" t="s">
        <v>31</v>
      </c>
      <c r="C194" s="8" t="s">
        <v>43</v>
      </c>
      <c r="D194" s="8" t="s">
        <v>44</v>
      </c>
      <c r="E194" s="22" t="s">
        <v>286</v>
      </c>
      <c r="F194" s="21" t="s">
        <v>287</v>
      </c>
      <c r="G194" s="3">
        <v>1000</v>
      </c>
      <c r="AL194" s="13">
        <f t="shared" si="6"/>
        <v>0</v>
      </c>
    </row>
    <row r="195" spans="2:38" x14ac:dyDescent="0.25">
      <c r="B195" s="8" t="s">
        <v>31</v>
      </c>
      <c r="C195" s="8" t="s">
        <v>15</v>
      </c>
      <c r="D195" s="16" t="s">
        <v>45</v>
      </c>
      <c r="E195" s="25" t="s">
        <v>288</v>
      </c>
      <c r="F195" s="25" t="s">
        <v>289</v>
      </c>
      <c r="G195" s="16">
        <v>350</v>
      </c>
      <c r="H195" s="10"/>
      <c r="I195" s="10"/>
      <c r="J195" s="10">
        <v>1</v>
      </c>
      <c r="K195" s="10">
        <v>1</v>
      </c>
      <c r="L195" s="10">
        <v>1</v>
      </c>
      <c r="M195" s="10">
        <v>1</v>
      </c>
      <c r="N195" s="10">
        <v>1</v>
      </c>
      <c r="O195" s="10"/>
      <c r="P195" s="10"/>
      <c r="Q195" s="10">
        <v>1</v>
      </c>
      <c r="R195" s="10">
        <v>1</v>
      </c>
      <c r="S195" s="10">
        <v>1</v>
      </c>
      <c r="T195" s="10">
        <v>1</v>
      </c>
      <c r="U195" s="10">
        <v>1</v>
      </c>
      <c r="V195" s="10"/>
      <c r="W195" s="10"/>
      <c r="X195" s="10">
        <v>1</v>
      </c>
      <c r="Y195" s="10">
        <v>1</v>
      </c>
      <c r="Z195" s="10">
        <v>1</v>
      </c>
      <c r="AA195" s="10">
        <v>1</v>
      </c>
      <c r="AB195" s="10">
        <v>1</v>
      </c>
      <c r="AC195" s="10"/>
      <c r="AD195" s="10"/>
      <c r="AE195" s="10">
        <v>1</v>
      </c>
      <c r="AF195" s="10">
        <v>1</v>
      </c>
      <c r="AG195" s="10">
        <v>1</v>
      </c>
      <c r="AH195" s="10">
        <v>1</v>
      </c>
      <c r="AI195" s="10">
        <v>1</v>
      </c>
      <c r="AJ195" s="10"/>
      <c r="AK195" s="10"/>
      <c r="AL195" s="13">
        <f t="shared" si="6"/>
        <v>7000</v>
      </c>
    </row>
    <row r="196" spans="2:38" x14ac:dyDescent="0.25">
      <c r="B196" s="8"/>
    </row>
  </sheetData>
  <autoFilter ref="B8:AL195" xr:uid="{A40B87E4-7C5A-421D-AB7B-C68D03E4CD55}">
    <filterColumn colId="1">
      <filters>
        <filter val="Végécao"/>
      </filters>
    </filterColumn>
    <filterColumn colId="36">
      <filters>
        <filter val="109 440"/>
        <filter val="12 000"/>
        <filter val="15 960"/>
        <filter val="2 000"/>
        <filter val="20 400"/>
        <filter val="28 800"/>
        <filter val="3 500"/>
        <filter val="31 920"/>
        <filter val="33 750"/>
        <filter val="38 400"/>
        <filter val="48 000"/>
        <filter val="5 200"/>
        <filter val="57 600"/>
        <filter val="67 200"/>
        <filter val="7 000"/>
        <filter val="8 000"/>
      </filters>
    </filterColumn>
  </autoFilter>
  <mergeCells count="2">
    <mergeCell ref="H6:O6"/>
    <mergeCell ref="P6:AK6"/>
  </mergeCells>
  <conditionalFormatting sqref="AJ37:AK37 AC53:AK53 AK110:AK116 AK106:AK108 V105:AK105 AK180:AK183 AJ158:AK161 H128:AK129 H53:W53 H110:I116 H105:N105 H180:AJ185 H160:W160 H161:AD161 H162:AK178 H157:AI159 H106:I108 H130:AH130 H195:AK195 H38:AK42 H44:AK52 H37:U37 O43:AK43 H192:AK193 H191:P191 V191:AK191 H185:AK189 AC190:AK190 H190:W190 H9:AK13 H14:I14 L14:AK14 H54:AK88 H89:K89 O89:AK89 H117:AK124 H125:I125 J127:N127 H155:AK156 H154:I154 V153:AK153 H153:P153 H131:AK150 H152:AK152 H151:P151 V151:AK151 O154:AK154 H29:AK31 H33:AK36 H32:I32 H15:AK19 H21:AK27 I20:K20 O20:AK20 L32:AK32 H90:AK103 H104:V104 AJ104:AK104 J106:AJ116 H126:W126 AC126:AK126 O125:AK125">
    <cfRule type="containsText" dxfId="23" priority="28" operator="containsText" text="1">
      <formula>NOT(ISERROR(SEARCH("1",H9)))</formula>
    </cfRule>
    <cfRule type="containsText" dxfId="22" priority="29" operator="containsText" text="2">
      <formula>NOT(ISERROR(SEARCH("2",H9)))</formula>
    </cfRule>
    <cfRule type="containsText" dxfId="21" priority="30" operator="containsText" text="3">
      <formula>NOT(ISERROR(SEARCH("3",H9)))</formula>
    </cfRule>
  </conditionalFormatting>
  <conditionalFormatting sqref="Q105:U105">
    <cfRule type="containsText" dxfId="20" priority="19" operator="containsText" text="1">
      <formula>NOT(ISERROR(SEARCH("1",Q105)))</formula>
    </cfRule>
    <cfRule type="containsText" dxfId="19" priority="20" operator="containsText" text="2">
      <formula>NOT(ISERROR(SEARCH("2",Q105)))</formula>
    </cfRule>
    <cfRule type="containsText" dxfId="18" priority="21" operator="containsText" text="3">
      <formula>NOT(ISERROR(SEARCH("3",Q105)))</formula>
    </cfRule>
  </conditionalFormatting>
  <conditionalFormatting sqref="J179:AB179">
    <cfRule type="containsText" dxfId="17" priority="16" operator="containsText" text="1">
      <formula>NOT(ISERROR(SEARCH("1",J179)))</formula>
    </cfRule>
    <cfRule type="containsText" dxfId="16" priority="17" operator="containsText" text="2">
      <formula>NOT(ISERROR(SEARCH("2",J179)))</formula>
    </cfRule>
    <cfRule type="containsText" dxfId="15" priority="18" operator="containsText" text="3">
      <formula>NOT(ISERROR(SEARCH("3",J179)))</formula>
    </cfRule>
  </conditionalFormatting>
  <conditionalFormatting sqref="O105:P105">
    <cfRule type="containsText" dxfId="14" priority="1" operator="containsText" text="1">
      <formula>NOT(ISERROR(SEARCH("1",O105)))</formula>
    </cfRule>
    <cfRule type="containsText" dxfId="13" priority="2" operator="containsText" text="2">
      <formula>NOT(ISERROR(SEARCH("2",O105)))</formula>
    </cfRule>
    <cfRule type="containsText" dxfId="12" priority="3" operator="containsText" text="3">
      <formula>NOT(ISERROR(SEARCH("3",O105)))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731C-9DB6-4E08-9ED6-014076C38C61}">
  <sheetPr filterMode="1"/>
  <dimension ref="B1:AE202"/>
  <sheetViews>
    <sheetView tabSelected="1" zoomScale="90" zoomScaleNormal="90" workbookViewId="0">
      <pane ySplit="8" topLeftCell="A9" activePane="bottomLeft" state="frozen"/>
      <selection activeCell="C1" sqref="C1"/>
      <selection pane="bottomLeft" activeCell="G206" sqref="G206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style="8" bestFit="1" customWidth="1"/>
    <col min="5" max="5" width="17.85546875" style="22" customWidth="1"/>
    <col min="6" max="6" width="52.7109375" style="21" bestFit="1" customWidth="1"/>
    <col min="7" max="7" width="15.5703125" style="3" customWidth="1"/>
    <col min="8" max="29" width="3.7109375" customWidth="1"/>
    <col min="30" max="30" width="10.42578125" style="12" bestFit="1" customWidth="1"/>
  </cols>
  <sheetData>
    <row r="1" spans="2:31" ht="14.25" customHeight="1" x14ac:dyDescent="0.25">
      <c r="Z1" s="15"/>
      <c r="AA1" t="s">
        <v>297</v>
      </c>
    </row>
    <row r="2" spans="2:31" x14ac:dyDescent="0.25">
      <c r="Z2" s="16"/>
      <c r="AA2" t="s">
        <v>40</v>
      </c>
    </row>
    <row r="3" spans="2:31" x14ac:dyDescent="0.25">
      <c r="Z3" s="20"/>
      <c r="AA3" t="s">
        <v>300</v>
      </c>
    </row>
    <row r="4" spans="2:31" s="8" customFormat="1" x14ac:dyDescent="0.25">
      <c r="E4" s="22"/>
      <c r="F4" s="22"/>
      <c r="G4" s="9"/>
      <c r="Z4" s="37"/>
      <c r="AA4" s="38" t="s">
        <v>301</v>
      </c>
      <c r="AB4" s="38"/>
      <c r="AC4" s="38"/>
      <c r="AD4" s="39"/>
      <c r="AE4" s="38"/>
    </row>
    <row r="5" spans="2:31" s="8" customFormat="1" x14ac:dyDescent="0.25">
      <c r="E5" s="22"/>
      <c r="F5" s="22"/>
      <c r="G5" s="9"/>
      <c r="AD5" s="18"/>
    </row>
    <row r="6" spans="2:31" x14ac:dyDescent="0.25">
      <c r="H6" s="40" t="s">
        <v>41</v>
      </c>
      <c r="I6" s="40"/>
      <c r="J6" s="40"/>
      <c r="K6" s="40"/>
      <c r="L6" s="40"/>
      <c r="M6" s="40"/>
      <c r="N6" s="40"/>
      <c r="O6" s="41" t="s">
        <v>42</v>
      </c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</row>
    <row r="7" spans="2:31" s="1" customFormat="1" x14ac:dyDescent="0.25">
      <c r="D7" s="34"/>
      <c r="E7" s="35"/>
      <c r="F7" s="23"/>
      <c r="G7" s="7"/>
      <c r="H7" s="1" t="s">
        <v>1</v>
      </c>
      <c r="I7" s="1" t="s">
        <v>2</v>
      </c>
      <c r="J7" s="1" t="s">
        <v>3</v>
      </c>
      <c r="K7" s="1" t="s">
        <v>4</v>
      </c>
      <c r="L7" s="1" t="s">
        <v>4</v>
      </c>
      <c r="M7" s="1" t="s">
        <v>5</v>
      </c>
      <c r="N7" s="1" t="s">
        <v>0</v>
      </c>
      <c r="O7" s="1" t="s">
        <v>1</v>
      </c>
      <c r="P7" s="1" t="s">
        <v>2</v>
      </c>
      <c r="Q7" s="1" t="s">
        <v>3</v>
      </c>
      <c r="R7" s="1" t="s">
        <v>4</v>
      </c>
      <c r="S7" s="1" t="s">
        <v>4</v>
      </c>
      <c r="T7" s="1" t="s">
        <v>5</v>
      </c>
      <c r="U7" s="1" t="s">
        <v>0</v>
      </c>
      <c r="V7" s="1" t="s">
        <v>1</v>
      </c>
      <c r="W7" s="1" t="s">
        <v>2</v>
      </c>
      <c r="X7" s="1" t="s">
        <v>3</v>
      </c>
      <c r="Y7" s="1" t="s">
        <v>4</v>
      </c>
      <c r="Z7" s="1" t="s">
        <v>4</v>
      </c>
      <c r="AA7" s="1" t="s">
        <v>5</v>
      </c>
      <c r="AB7" s="1" t="s">
        <v>0</v>
      </c>
      <c r="AC7" s="1" t="s">
        <v>1</v>
      </c>
    </row>
    <row r="8" spans="2:31" s="2" customFormat="1" ht="30.75" customHeight="1" x14ac:dyDescent="0.25">
      <c r="B8" s="4" t="s">
        <v>6</v>
      </c>
      <c r="C8" s="4" t="s">
        <v>7</v>
      </c>
      <c r="D8" s="4" t="s">
        <v>8</v>
      </c>
      <c r="E8" s="4" t="s">
        <v>47</v>
      </c>
      <c r="F8" s="4" t="s">
        <v>48</v>
      </c>
      <c r="G8" s="5" t="s">
        <v>35</v>
      </c>
      <c r="H8" s="6">
        <v>43869</v>
      </c>
      <c r="I8" s="6">
        <v>43870</v>
      </c>
      <c r="J8" s="6">
        <v>43871</v>
      </c>
      <c r="K8" s="6">
        <v>43872</v>
      </c>
      <c r="L8" s="6">
        <v>43873</v>
      </c>
      <c r="M8" s="6">
        <v>43874</v>
      </c>
      <c r="N8" s="6">
        <v>43875</v>
      </c>
      <c r="O8" s="6">
        <v>43876</v>
      </c>
      <c r="P8" s="6">
        <v>43877</v>
      </c>
      <c r="Q8" s="6">
        <v>43878</v>
      </c>
      <c r="R8" s="6">
        <v>43879</v>
      </c>
      <c r="S8" s="6">
        <v>43880</v>
      </c>
      <c r="T8" s="6">
        <v>43881</v>
      </c>
      <c r="U8" s="6">
        <v>43882</v>
      </c>
      <c r="V8" s="6">
        <v>43883</v>
      </c>
      <c r="W8" s="6">
        <v>43884</v>
      </c>
      <c r="X8" s="6">
        <v>43885</v>
      </c>
      <c r="Y8" s="6">
        <v>43886</v>
      </c>
      <c r="Z8" s="6">
        <v>43887</v>
      </c>
      <c r="AA8" s="6">
        <v>43888</v>
      </c>
      <c r="AB8" s="6">
        <v>43889</v>
      </c>
      <c r="AC8" s="6">
        <v>43890</v>
      </c>
      <c r="AD8" s="4" t="s">
        <v>9</v>
      </c>
    </row>
    <row r="9" spans="2:31" s="8" customFormat="1" hidden="1" x14ac:dyDescent="0.25">
      <c r="B9" s="8" t="s">
        <v>10</v>
      </c>
      <c r="C9" s="8" t="s">
        <v>11</v>
      </c>
      <c r="D9" s="8" t="s">
        <v>12</v>
      </c>
      <c r="E9" s="22" t="s">
        <v>53</v>
      </c>
      <c r="F9" s="22" t="s">
        <v>54</v>
      </c>
      <c r="G9" s="9">
        <v>6325</v>
      </c>
      <c r="H9" s="10"/>
      <c r="AD9" s="13">
        <f t="shared" ref="AD9:AD40" si="0">SUM(H9:AC9)*G9</f>
        <v>0</v>
      </c>
    </row>
    <row r="10" spans="2:31" s="8" customFormat="1" hidden="1" x14ac:dyDescent="0.25">
      <c r="B10" s="8" t="s">
        <v>10</v>
      </c>
      <c r="C10" s="8" t="s">
        <v>11</v>
      </c>
      <c r="D10" s="8" t="s">
        <v>12</v>
      </c>
      <c r="E10" s="22" t="s">
        <v>51</v>
      </c>
      <c r="F10" s="22" t="s">
        <v>52</v>
      </c>
      <c r="G10" s="9">
        <v>6325</v>
      </c>
      <c r="AD10" s="13">
        <f t="shared" si="0"/>
        <v>0</v>
      </c>
    </row>
    <row r="11" spans="2:31" s="8" customFormat="1" hidden="1" x14ac:dyDescent="0.25">
      <c r="B11" s="8" t="s">
        <v>10</v>
      </c>
      <c r="C11" s="8" t="s">
        <v>11</v>
      </c>
      <c r="D11" s="8" t="s">
        <v>12</v>
      </c>
      <c r="E11" s="22" t="s">
        <v>50</v>
      </c>
      <c r="F11" s="21" t="s">
        <v>49</v>
      </c>
      <c r="G11" s="9">
        <v>6325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3">
        <f t="shared" si="0"/>
        <v>0</v>
      </c>
    </row>
    <row r="12" spans="2:31" s="8" customFormat="1" hidden="1" x14ac:dyDescent="0.25">
      <c r="B12" s="8" t="s">
        <v>10</v>
      </c>
      <c r="C12" s="8" t="s">
        <v>11</v>
      </c>
      <c r="D12" s="8" t="s">
        <v>12</v>
      </c>
      <c r="E12" s="8" t="s">
        <v>278</v>
      </c>
      <c r="F12" s="8" t="s">
        <v>279</v>
      </c>
      <c r="G12" s="9">
        <v>6325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3">
        <f t="shared" si="0"/>
        <v>0</v>
      </c>
    </row>
    <row r="13" spans="2:31" s="8" customFormat="1" hidden="1" x14ac:dyDescent="0.25">
      <c r="B13" s="8" t="s">
        <v>10</v>
      </c>
      <c r="C13" s="8" t="s">
        <v>11</v>
      </c>
      <c r="D13" s="8" t="s">
        <v>12</v>
      </c>
      <c r="E13" s="22" t="s">
        <v>55</v>
      </c>
      <c r="F13" s="22" t="s">
        <v>56</v>
      </c>
      <c r="G13" s="9">
        <v>1265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3">
        <f t="shared" si="0"/>
        <v>0</v>
      </c>
    </row>
    <row r="14" spans="2:31" s="8" customFormat="1" hidden="1" x14ac:dyDescent="0.25">
      <c r="B14" s="8" t="s">
        <v>10</v>
      </c>
      <c r="C14" s="8" t="s">
        <v>11</v>
      </c>
      <c r="D14" s="8" t="s">
        <v>12</v>
      </c>
      <c r="E14" s="22" t="s">
        <v>62</v>
      </c>
      <c r="F14" s="22" t="s">
        <v>61</v>
      </c>
      <c r="G14" s="9">
        <v>1265</v>
      </c>
      <c r="H14" s="10"/>
      <c r="I14" s="10"/>
      <c r="J14" s="10"/>
      <c r="N14" s="10"/>
      <c r="Q14" s="10"/>
      <c r="R14" s="10"/>
      <c r="S14" s="10"/>
      <c r="T14" s="10"/>
      <c r="AD14" s="13">
        <f t="shared" si="0"/>
        <v>0</v>
      </c>
    </row>
    <row r="15" spans="2:31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60</v>
      </c>
      <c r="F15" s="22" t="s">
        <v>59</v>
      </c>
      <c r="G15" s="9">
        <v>1265</v>
      </c>
      <c r="N15" s="10"/>
      <c r="O15" s="10"/>
      <c r="P15" s="10"/>
      <c r="Q15" s="10"/>
      <c r="R15" s="10"/>
      <c r="S15" s="10"/>
      <c r="T15" s="10"/>
      <c r="AD15" s="13">
        <f t="shared" si="0"/>
        <v>0</v>
      </c>
    </row>
    <row r="16" spans="2:31" s="8" customFormat="1" x14ac:dyDescent="0.25">
      <c r="B16" s="8" t="s">
        <v>10</v>
      </c>
      <c r="C16" s="8" t="s">
        <v>11</v>
      </c>
      <c r="D16" s="8" t="s">
        <v>12</v>
      </c>
      <c r="E16" s="22" t="s">
        <v>57</v>
      </c>
      <c r="F16" s="8" t="s">
        <v>58</v>
      </c>
      <c r="G16" s="9">
        <v>1265</v>
      </c>
      <c r="I16" s="11">
        <v>3</v>
      </c>
      <c r="J16" s="11">
        <v>3</v>
      </c>
      <c r="K16" s="11">
        <v>3</v>
      </c>
      <c r="L16" s="11">
        <v>3</v>
      </c>
      <c r="M16" s="11">
        <v>3</v>
      </c>
      <c r="N16" s="10"/>
      <c r="O16" s="10"/>
      <c r="P16" s="10"/>
      <c r="AD16" s="13">
        <f t="shared" si="0"/>
        <v>18975</v>
      </c>
    </row>
    <row r="17" spans="2:30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66</v>
      </c>
      <c r="F17" s="22" t="s">
        <v>65</v>
      </c>
      <c r="G17" s="9">
        <v>4200</v>
      </c>
      <c r="AD17" s="13">
        <f t="shared" si="0"/>
        <v>0</v>
      </c>
    </row>
    <row r="18" spans="2:30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63</v>
      </c>
      <c r="F18" s="22" t="s">
        <v>64</v>
      </c>
      <c r="G18" s="9">
        <v>4200</v>
      </c>
      <c r="AD18" s="13">
        <f t="shared" si="0"/>
        <v>0</v>
      </c>
    </row>
    <row r="19" spans="2:30" s="8" customFormat="1" hidden="1" x14ac:dyDescent="0.25">
      <c r="B19" s="8" t="s">
        <v>10</v>
      </c>
      <c r="C19" s="8" t="s">
        <v>11</v>
      </c>
      <c r="D19" s="8" t="s">
        <v>12</v>
      </c>
      <c r="E19" s="22" t="s">
        <v>68</v>
      </c>
      <c r="F19" s="22" t="s">
        <v>67</v>
      </c>
      <c r="G19" s="9">
        <v>4200</v>
      </c>
      <c r="AD19" s="13">
        <f t="shared" si="0"/>
        <v>0</v>
      </c>
    </row>
    <row r="20" spans="2:30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53</v>
      </c>
      <c r="F20" s="22" t="s">
        <v>54</v>
      </c>
      <c r="G20" s="9">
        <v>5850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3">
        <f t="shared" si="0"/>
        <v>0</v>
      </c>
    </row>
    <row r="21" spans="2:30" s="8" customFormat="1" hidden="1" x14ac:dyDescent="0.25">
      <c r="B21" s="8" t="s">
        <v>10</v>
      </c>
      <c r="C21" s="8" t="s">
        <v>11</v>
      </c>
      <c r="D21" s="8" t="s">
        <v>13</v>
      </c>
      <c r="E21" s="22" t="s">
        <v>51</v>
      </c>
      <c r="F21" s="22" t="s">
        <v>52</v>
      </c>
      <c r="G21" s="9">
        <v>5850</v>
      </c>
      <c r="AD21" s="13">
        <f t="shared" si="0"/>
        <v>0</v>
      </c>
    </row>
    <row r="22" spans="2:30" s="8" customFormat="1" hidden="1" x14ac:dyDescent="0.25">
      <c r="B22" s="8" t="s">
        <v>10</v>
      </c>
      <c r="C22" s="8" t="s">
        <v>11</v>
      </c>
      <c r="D22" s="8" t="s">
        <v>13</v>
      </c>
      <c r="E22" s="22" t="s">
        <v>50</v>
      </c>
      <c r="F22" s="21" t="s">
        <v>49</v>
      </c>
      <c r="G22" s="9">
        <v>5850</v>
      </c>
      <c r="AD22" s="13">
        <f t="shared" si="0"/>
        <v>0</v>
      </c>
    </row>
    <row r="23" spans="2:30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66</v>
      </c>
      <c r="F23" s="22" t="s">
        <v>65</v>
      </c>
      <c r="G23" s="9">
        <v>3900</v>
      </c>
      <c r="AD23" s="13">
        <f t="shared" si="0"/>
        <v>0</v>
      </c>
    </row>
    <row r="24" spans="2:30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63</v>
      </c>
      <c r="F24" s="22" t="s">
        <v>64</v>
      </c>
      <c r="G24" s="9">
        <v>3900</v>
      </c>
      <c r="AD24" s="13">
        <f t="shared" si="0"/>
        <v>0</v>
      </c>
    </row>
    <row r="25" spans="2:30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68</v>
      </c>
      <c r="F25" s="22" t="s">
        <v>67</v>
      </c>
      <c r="G25" s="9">
        <v>3900</v>
      </c>
      <c r="AD25" s="13">
        <f t="shared" si="0"/>
        <v>0</v>
      </c>
    </row>
    <row r="26" spans="2:30" s="8" customFormat="1" hidden="1" x14ac:dyDescent="0.25">
      <c r="B26" s="8" t="s">
        <v>10</v>
      </c>
      <c r="C26" s="8" t="s">
        <v>11</v>
      </c>
      <c r="D26" s="8" t="s">
        <v>13</v>
      </c>
      <c r="E26" s="22" t="s">
        <v>74</v>
      </c>
      <c r="F26" s="22" t="s">
        <v>73</v>
      </c>
      <c r="G26" s="9">
        <v>2925</v>
      </c>
      <c r="AD26" s="13">
        <f t="shared" si="0"/>
        <v>0</v>
      </c>
    </row>
    <row r="27" spans="2:30" s="8" customFormat="1" hidden="1" x14ac:dyDescent="0.25">
      <c r="B27" s="8" t="s">
        <v>10</v>
      </c>
      <c r="C27" s="8" t="s">
        <v>11</v>
      </c>
      <c r="D27" s="8" t="s">
        <v>13</v>
      </c>
      <c r="E27" s="22" t="s">
        <v>69</v>
      </c>
      <c r="F27" s="22" t="s">
        <v>70</v>
      </c>
      <c r="G27" s="9">
        <v>2925</v>
      </c>
      <c r="AD27" s="13">
        <f t="shared" si="0"/>
        <v>0</v>
      </c>
    </row>
    <row r="28" spans="2:30" s="8" customFormat="1" hidden="1" x14ac:dyDescent="0.25">
      <c r="B28" s="8" t="s">
        <v>10</v>
      </c>
      <c r="C28" s="8" t="s">
        <v>11</v>
      </c>
      <c r="D28" s="8" t="s">
        <v>13</v>
      </c>
      <c r="E28" s="8" t="s">
        <v>72</v>
      </c>
      <c r="F28" s="22" t="s">
        <v>71</v>
      </c>
      <c r="G28" s="9">
        <v>2925</v>
      </c>
      <c r="AD28" s="13">
        <f t="shared" si="0"/>
        <v>0</v>
      </c>
    </row>
    <row r="29" spans="2:30" s="8" customFormat="1" hidden="1" x14ac:dyDescent="0.25">
      <c r="B29" s="8" t="s">
        <v>10</v>
      </c>
      <c r="C29" s="8" t="s">
        <v>11</v>
      </c>
      <c r="D29" s="8" t="s">
        <v>13</v>
      </c>
      <c r="E29" s="22" t="s">
        <v>80</v>
      </c>
      <c r="F29" s="22" t="s">
        <v>77</v>
      </c>
      <c r="G29" s="9">
        <v>2250</v>
      </c>
      <c r="AD29" s="13">
        <f t="shared" si="0"/>
        <v>0</v>
      </c>
    </row>
    <row r="30" spans="2:30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76</v>
      </c>
      <c r="F30" s="22" t="s">
        <v>75</v>
      </c>
      <c r="G30" s="9">
        <v>2250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3">
        <f t="shared" si="0"/>
        <v>0</v>
      </c>
    </row>
    <row r="31" spans="2:30" s="8" customFormat="1" hidden="1" x14ac:dyDescent="0.25">
      <c r="B31" s="8" t="s">
        <v>10</v>
      </c>
      <c r="C31" s="8" t="s">
        <v>11</v>
      </c>
      <c r="D31" s="8" t="s">
        <v>13</v>
      </c>
      <c r="E31" s="22" t="s">
        <v>79</v>
      </c>
      <c r="F31" s="22" t="s">
        <v>78</v>
      </c>
      <c r="G31" s="9">
        <v>2250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3">
        <f t="shared" si="0"/>
        <v>0</v>
      </c>
    </row>
    <row r="32" spans="2:30" s="8" customFormat="1" hidden="1" x14ac:dyDescent="0.25">
      <c r="B32" s="8" t="s">
        <v>10</v>
      </c>
      <c r="C32" s="8" t="s">
        <v>11</v>
      </c>
      <c r="D32" s="8" t="s">
        <v>13</v>
      </c>
      <c r="E32" s="22" t="s">
        <v>62</v>
      </c>
      <c r="F32" s="22" t="s">
        <v>61</v>
      </c>
      <c r="G32" s="9">
        <v>1125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3">
        <f t="shared" si="0"/>
        <v>0</v>
      </c>
    </row>
    <row r="33" spans="2:30" s="8" customFormat="1" hidden="1" x14ac:dyDescent="0.25">
      <c r="B33" s="8" t="s">
        <v>10</v>
      </c>
      <c r="C33" s="8" t="s">
        <v>11</v>
      </c>
      <c r="D33" s="8" t="s">
        <v>13</v>
      </c>
      <c r="E33" s="22" t="s">
        <v>60</v>
      </c>
      <c r="F33" s="22" t="s">
        <v>59</v>
      </c>
      <c r="G33" s="9">
        <v>1125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3">
        <f t="shared" si="0"/>
        <v>0</v>
      </c>
    </row>
    <row r="34" spans="2:30" s="8" customFormat="1" hidden="1" x14ac:dyDescent="0.25">
      <c r="B34" s="8" t="s">
        <v>10</v>
      </c>
      <c r="C34" s="8" t="s">
        <v>11</v>
      </c>
      <c r="D34" s="8" t="s">
        <v>13</v>
      </c>
      <c r="E34" s="22" t="s">
        <v>57</v>
      </c>
      <c r="F34" s="22" t="s">
        <v>58</v>
      </c>
      <c r="G34" s="9">
        <v>1125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3">
        <f t="shared" si="0"/>
        <v>0</v>
      </c>
    </row>
    <row r="35" spans="2:30" s="8" customFormat="1" x14ac:dyDescent="0.25">
      <c r="B35" s="8" t="s">
        <v>10</v>
      </c>
      <c r="C35" s="8" t="s">
        <v>11</v>
      </c>
      <c r="D35" s="31" t="s">
        <v>13</v>
      </c>
      <c r="E35" s="33" t="s">
        <v>81</v>
      </c>
      <c r="F35" s="33" t="s">
        <v>82</v>
      </c>
      <c r="G35" s="9">
        <v>2880</v>
      </c>
      <c r="I35" s="10">
        <v>3</v>
      </c>
      <c r="J35" s="10">
        <v>3</v>
      </c>
      <c r="K35" s="10">
        <v>3</v>
      </c>
      <c r="L35" s="10">
        <v>3</v>
      </c>
      <c r="M35" s="10">
        <v>3</v>
      </c>
      <c r="P35" s="10"/>
      <c r="Q35" s="10"/>
      <c r="R35" s="10"/>
      <c r="S35" s="10"/>
      <c r="T35" s="10"/>
      <c r="AD35" s="13">
        <f t="shared" si="0"/>
        <v>43200</v>
      </c>
    </row>
    <row r="36" spans="2:30" s="8" customFormat="1" hidden="1" x14ac:dyDescent="0.25">
      <c r="B36" s="8" t="s">
        <v>10</v>
      </c>
      <c r="C36" s="8" t="s">
        <v>11</v>
      </c>
      <c r="D36" s="16" t="s">
        <v>13</v>
      </c>
      <c r="E36" s="8" t="s">
        <v>84</v>
      </c>
      <c r="F36" s="16" t="s">
        <v>83</v>
      </c>
      <c r="G36" s="17">
        <v>2880</v>
      </c>
      <c r="W36" s="10"/>
      <c r="X36" s="10"/>
      <c r="Y36" s="10"/>
      <c r="Z36" s="10"/>
      <c r="AA36" s="10"/>
      <c r="AD36" s="13">
        <f t="shared" si="0"/>
        <v>0</v>
      </c>
    </row>
    <row r="37" spans="2:30" s="8" customFormat="1" x14ac:dyDescent="0.25">
      <c r="B37" s="8" t="s">
        <v>10</v>
      </c>
      <c r="C37" s="8" t="s">
        <v>11</v>
      </c>
      <c r="D37" s="8" t="s">
        <v>14</v>
      </c>
      <c r="E37" s="22" t="s">
        <v>85</v>
      </c>
      <c r="F37" s="22" t="s">
        <v>86</v>
      </c>
      <c r="G37" s="9">
        <v>1425</v>
      </c>
      <c r="H37" s="11">
        <v>3</v>
      </c>
      <c r="I37" s="11">
        <v>3</v>
      </c>
      <c r="J37" s="11">
        <v>3</v>
      </c>
      <c r="K37" s="11">
        <v>3</v>
      </c>
      <c r="L37" s="11">
        <v>3</v>
      </c>
      <c r="M37" s="11">
        <v>2</v>
      </c>
      <c r="N37" s="11">
        <v>2</v>
      </c>
      <c r="AD37" s="13">
        <f t="shared" si="0"/>
        <v>27075</v>
      </c>
    </row>
    <row r="38" spans="2:30" s="8" customFormat="1" hidden="1" x14ac:dyDescent="0.25">
      <c r="B38" s="8" t="s">
        <v>10</v>
      </c>
      <c r="C38" s="8" t="s">
        <v>11</v>
      </c>
      <c r="D38" s="8" t="s">
        <v>14</v>
      </c>
      <c r="E38" s="22" t="s">
        <v>87</v>
      </c>
      <c r="F38" s="22" t="s">
        <v>88</v>
      </c>
      <c r="G38" s="9">
        <v>1425</v>
      </c>
      <c r="AD38" s="13">
        <f t="shared" si="0"/>
        <v>0</v>
      </c>
    </row>
    <row r="39" spans="2:30" s="8" customFormat="1" hidden="1" x14ac:dyDescent="0.25">
      <c r="B39" s="8" t="s">
        <v>10</v>
      </c>
      <c r="C39" s="8" t="s">
        <v>11</v>
      </c>
      <c r="D39" s="8" t="s">
        <v>14</v>
      </c>
      <c r="E39" s="22" t="s">
        <v>89</v>
      </c>
      <c r="F39" s="22" t="s">
        <v>90</v>
      </c>
      <c r="G39" s="9">
        <v>1425</v>
      </c>
      <c r="AD39" s="13">
        <f t="shared" si="0"/>
        <v>0</v>
      </c>
    </row>
    <row r="40" spans="2:30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91</v>
      </c>
      <c r="F40" s="22" t="s">
        <v>92</v>
      </c>
      <c r="G40" s="9">
        <v>1650</v>
      </c>
      <c r="AD40" s="13">
        <f t="shared" si="0"/>
        <v>0</v>
      </c>
    </row>
    <row r="41" spans="2:30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94</v>
      </c>
      <c r="F41" s="22" t="s">
        <v>93</v>
      </c>
      <c r="G41" s="9">
        <v>1650</v>
      </c>
      <c r="AD41" s="13">
        <f t="shared" ref="AD41:AD72" si="1">SUM(H41:AC41)*G41</f>
        <v>0</v>
      </c>
    </row>
    <row r="42" spans="2:30" s="8" customFormat="1" hidden="1" x14ac:dyDescent="0.25">
      <c r="B42" s="8" t="s">
        <v>10</v>
      </c>
      <c r="C42" s="8" t="s">
        <v>11</v>
      </c>
      <c r="D42" s="8" t="s">
        <v>14</v>
      </c>
      <c r="E42" s="22" t="s">
        <v>96</v>
      </c>
      <c r="F42" s="22" t="s">
        <v>95</v>
      </c>
      <c r="G42" s="9">
        <v>1650</v>
      </c>
      <c r="AD42" s="13">
        <f t="shared" si="1"/>
        <v>0</v>
      </c>
    </row>
    <row r="43" spans="2:30" s="8" customFormat="1" hidden="1" x14ac:dyDescent="0.25">
      <c r="B43" s="8" t="s">
        <v>10</v>
      </c>
      <c r="C43" s="8" t="s">
        <v>11</v>
      </c>
      <c r="D43" s="8" t="s">
        <v>14</v>
      </c>
      <c r="E43" s="22" t="s">
        <v>98</v>
      </c>
      <c r="F43" s="22" t="s">
        <v>97</v>
      </c>
      <c r="G43" s="9">
        <v>1690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3">
        <f t="shared" si="1"/>
        <v>0</v>
      </c>
    </row>
    <row r="44" spans="2:30" s="8" customFormat="1" hidden="1" x14ac:dyDescent="0.25">
      <c r="B44" s="8" t="s">
        <v>10</v>
      </c>
      <c r="C44" s="8" t="s">
        <v>11</v>
      </c>
      <c r="D44" s="8" t="s">
        <v>14</v>
      </c>
      <c r="E44" s="22" t="s">
        <v>100</v>
      </c>
      <c r="F44" s="22" t="s">
        <v>99</v>
      </c>
      <c r="G44" s="9">
        <v>1650</v>
      </c>
      <c r="AD44" s="13">
        <f t="shared" si="1"/>
        <v>0</v>
      </c>
    </row>
    <row r="45" spans="2:30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102</v>
      </c>
      <c r="F45" s="22" t="s">
        <v>101</v>
      </c>
      <c r="G45" s="9">
        <v>760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3">
        <f t="shared" si="1"/>
        <v>0</v>
      </c>
    </row>
    <row r="46" spans="2:30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104</v>
      </c>
      <c r="F46" s="22" t="s">
        <v>103</v>
      </c>
      <c r="G46" s="9">
        <v>760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3">
        <f t="shared" si="1"/>
        <v>0</v>
      </c>
    </row>
    <row r="47" spans="2:30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106</v>
      </c>
      <c r="F47" s="22" t="s">
        <v>105</v>
      </c>
      <c r="G47" s="9">
        <v>760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3">
        <f t="shared" si="1"/>
        <v>0</v>
      </c>
    </row>
    <row r="48" spans="2:30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108</v>
      </c>
      <c r="F48" s="22" t="s">
        <v>107</v>
      </c>
      <c r="G48" s="9">
        <v>1360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3">
        <f t="shared" si="1"/>
        <v>0</v>
      </c>
    </row>
    <row r="49" spans="2:30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110</v>
      </c>
      <c r="F49" s="22" t="s">
        <v>109</v>
      </c>
      <c r="G49" s="9">
        <v>1360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3">
        <f t="shared" si="1"/>
        <v>0</v>
      </c>
    </row>
    <row r="50" spans="2:30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112</v>
      </c>
      <c r="F50" s="22" t="s">
        <v>111</v>
      </c>
      <c r="G50" s="9">
        <v>1360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3">
        <f t="shared" si="1"/>
        <v>0</v>
      </c>
    </row>
    <row r="51" spans="2:30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114</v>
      </c>
      <c r="F51" s="22" t="s">
        <v>113</v>
      </c>
      <c r="G51" s="9">
        <v>1360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3">
        <f t="shared" si="1"/>
        <v>0</v>
      </c>
    </row>
    <row r="52" spans="2:30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116</v>
      </c>
      <c r="F52" s="22" t="s">
        <v>115</v>
      </c>
      <c r="G52" s="9">
        <v>1360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3">
        <f t="shared" si="1"/>
        <v>0</v>
      </c>
    </row>
    <row r="53" spans="2:30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118</v>
      </c>
      <c r="F53" s="22" t="s">
        <v>117</v>
      </c>
      <c r="G53" s="9">
        <v>1360</v>
      </c>
      <c r="H53" s="10"/>
      <c r="I53" s="10"/>
      <c r="J53" s="10"/>
      <c r="K53" s="10"/>
      <c r="L53" s="10"/>
      <c r="M53" s="10"/>
      <c r="N53" s="10"/>
      <c r="O53" s="10"/>
      <c r="U53" s="10"/>
      <c r="V53" s="10"/>
      <c r="W53" s="10"/>
      <c r="X53" s="10"/>
      <c r="Y53" s="10"/>
      <c r="Z53" s="10"/>
      <c r="AA53" s="10"/>
      <c r="AB53" s="10"/>
      <c r="AC53" s="10"/>
      <c r="AD53" s="13">
        <f t="shared" si="1"/>
        <v>0</v>
      </c>
    </row>
    <row r="54" spans="2:30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120</v>
      </c>
      <c r="F54" s="22" t="s">
        <v>119</v>
      </c>
      <c r="G54" s="9">
        <v>1360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3">
        <f t="shared" si="1"/>
        <v>0</v>
      </c>
    </row>
    <row r="55" spans="2:30" s="8" customFormat="1" hidden="1" x14ac:dyDescent="0.25">
      <c r="B55" s="8" t="s">
        <v>10</v>
      </c>
      <c r="C55" s="8" t="s">
        <v>15</v>
      </c>
      <c r="D55" s="8" t="s">
        <v>16</v>
      </c>
      <c r="E55" s="22" t="s">
        <v>122</v>
      </c>
      <c r="F55" s="22" t="s">
        <v>121</v>
      </c>
      <c r="G55" s="9">
        <v>1360</v>
      </c>
      <c r="H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3">
        <f t="shared" si="1"/>
        <v>0</v>
      </c>
    </row>
    <row r="56" spans="2:30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124</v>
      </c>
      <c r="F56" s="22" t="s">
        <v>123</v>
      </c>
      <c r="G56" s="9">
        <v>1360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3">
        <f t="shared" si="1"/>
        <v>0</v>
      </c>
    </row>
    <row r="57" spans="2:30" s="8" customFormat="1" x14ac:dyDescent="0.25">
      <c r="B57" s="8" t="s">
        <v>10</v>
      </c>
      <c r="C57" s="8" t="s">
        <v>15</v>
      </c>
      <c r="D57" s="8" t="s">
        <v>16</v>
      </c>
      <c r="E57" s="22" t="s">
        <v>126</v>
      </c>
      <c r="F57" s="22" t="s">
        <v>125</v>
      </c>
      <c r="G57" s="9">
        <v>1360</v>
      </c>
      <c r="H57" s="10"/>
      <c r="I57" s="10">
        <v>3</v>
      </c>
      <c r="J57" s="10">
        <v>3</v>
      </c>
      <c r="K57" s="10">
        <v>3</v>
      </c>
      <c r="L57" s="10">
        <v>3</v>
      </c>
      <c r="M57" s="10">
        <v>3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3">
        <f t="shared" si="1"/>
        <v>20400</v>
      </c>
    </row>
    <row r="58" spans="2:30" s="8" customFormat="1" hidden="1" x14ac:dyDescent="0.25">
      <c r="B58" s="8" t="s">
        <v>10</v>
      </c>
      <c r="C58" s="8" t="s">
        <v>15</v>
      </c>
      <c r="D58" s="8" t="s">
        <v>16</v>
      </c>
      <c r="E58" s="22" t="s">
        <v>128</v>
      </c>
      <c r="F58" s="22" t="s">
        <v>127</v>
      </c>
      <c r="G58" s="9">
        <v>1360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3">
        <f t="shared" si="1"/>
        <v>0</v>
      </c>
    </row>
    <row r="59" spans="2:30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132</v>
      </c>
      <c r="F59" s="22" t="s">
        <v>131</v>
      </c>
      <c r="G59" s="9">
        <v>1400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3">
        <f t="shared" si="1"/>
        <v>0</v>
      </c>
    </row>
    <row r="60" spans="2:30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134</v>
      </c>
      <c r="F60" s="22" t="s">
        <v>133</v>
      </c>
      <c r="G60" s="9">
        <v>1400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3">
        <f t="shared" si="1"/>
        <v>0</v>
      </c>
    </row>
    <row r="61" spans="2:30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136</v>
      </c>
      <c r="F61" s="22" t="s">
        <v>135</v>
      </c>
      <c r="G61" s="9">
        <v>1400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3">
        <f t="shared" si="1"/>
        <v>0</v>
      </c>
    </row>
    <row r="62" spans="2:30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138</v>
      </c>
      <c r="F62" s="22" t="s">
        <v>137</v>
      </c>
      <c r="G62" s="9">
        <v>1400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3">
        <f t="shared" si="1"/>
        <v>0</v>
      </c>
    </row>
    <row r="63" spans="2:30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130</v>
      </c>
      <c r="F63" s="22" t="s">
        <v>129</v>
      </c>
      <c r="G63" s="9">
        <v>1400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3">
        <f t="shared" si="1"/>
        <v>0</v>
      </c>
    </row>
    <row r="64" spans="2:30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140</v>
      </c>
      <c r="F64" s="22" t="s">
        <v>139</v>
      </c>
      <c r="G64" s="9">
        <v>1400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3">
        <f t="shared" si="1"/>
        <v>0</v>
      </c>
    </row>
    <row r="65" spans="2:30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185</v>
      </c>
      <c r="F65" s="22" t="s">
        <v>186</v>
      </c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3">
        <f t="shared" si="1"/>
        <v>0</v>
      </c>
    </row>
    <row r="66" spans="2:30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187</v>
      </c>
      <c r="F66" s="22" t="s">
        <v>188</v>
      </c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3">
        <f t="shared" si="1"/>
        <v>0</v>
      </c>
    </row>
    <row r="67" spans="2:30" s="8" customFormat="1" hidden="1" x14ac:dyDescent="0.25">
      <c r="B67" s="8" t="s">
        <v>10</v>
      </c>
      <c r="C67" s="8" t="s">
        <v>15</v>
      </c>
      <c r="D67" s="8" t="s">
        <v>17</v>
      </c>
      <c r="E67" s="22" t="s">
        <v>191</v>
      </c>
      <c r="F67" s="22" t="s">
        <v>192</v>
      </c>
      <c r="G67" s="9">
        <v>360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3">
        <f t="shared" si="1"/>
        <v>0</v>
      </c>
    </row>
    <row r="68" spans="2:30" s="8" customFormat="1" hidden="1" x14ac:dyDescent="0.25">
      <c r="B68" s="8" t="s">
        <v>10</v>
      </c>
      <c r="C68" s="8" t="s">
        <v>15</v>
      </c>
      <c r="D68" s="8" t="s">
        <v>17</v>
      </c>
      <c r="E68" s="22" t="s">
        <v>189</v>
      </c>
      <c r="F68" s="22" t="s">
        <v>190</v>
      </c>
      <c r="G68" s="9">
        <v>360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3">
        <f t="shared" si="1"/>
        <v>0</v>
      </c>
    </row>
    <row r="69" spans="2:30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142</v>
      </c>
      <c r="F69" s="22" t="s">
        <v>141</v>
      </c>
      <c r="G69" s="9">
        <v>1400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3">
        <f t="shared" si="1"/>
        <v>0</v>
      </c>
    </row>
    <row r="70" spans="2:30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134</v>
      </c>
      <c r="F70" s="22" t="s">
        <v>133</v>
      </c>
      <c r="G70" s="9">
        <v>1400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3">
        <f t="shared" si="1"/>
        <v>0</v>
      </c>
    </row>
    <row r="71" spans="2:30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136</v>
      </c>
      <c r="F71" s="22" t="s">
        <v>135</v>
      </c>
      <c r="G71" s="9">
        <v>1400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3">
        <f t="shared" si="1"/>
        <v>0</v>
      </c>
    </row>
    <row r="72" spans="2:30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138</v>
      </c>
      <c r="F72" s="22" t="s">
        <v>137</v>
      </c>
      <c r="G72" s="9">
        <v>1400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3">
        <f t="shared" si="1"/>
        <v>0</v>
      </c>
    </row>
    <row r="73" spans="2:30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130</v>
      </c>
      <c r="F73" s="22" t="s">
        <v>129</v>
      </c>
      <c r="G73" s="9">
        <v>1400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3">
        <f t="shared" ref="AD73:AD92" si="2">SUM(H73:AC73)*G73</f>
        <v>0</v>
      </c>
    </row>
    <row r="74" spans="2:30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140</v>
      </c>
      <c r="F74" s="22" t="s">
        <v>139</v>
      </c>
      <c r="G74" s="9">
        <v>1400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3">
        <f t="shared" si="2"/>
        <v>0</v>
      </c>
    </row>
    <row r="75" spans="2:30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144</v>
      </c>
      <c r="F75" s="22" t="s">
        <v>143</v>
      </c>
      <c r="G75" s="9">
        <v>840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3">
        <f t="shared" si="2"/>
        <v>0</v>
      </c>
    </row>
    <row r="76" spans="2:30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148</v>
      </c>
      <c r="F76" s="22" t="s">
        <v>147</v>
      </c>
      <c r="G76" s="9">
        <v>840</v>
      </c>
      <c r="H76" s="10"/>
      <c r="I76" s="10"/>
      <c r="J76" s="10"/>
      <c r="K76" s="10"/>
      <c r="L76" s="10"/>
      <c r="M76" s="10"/>
      <c r="U76" s="10"/>
      <c r="V76" s="10"/>
      <c r="W76" s="10"/>
      <c r="X76" s="10"/>
      <c r="Y76" s="10"/>
      <c r="Z76" s="10"/>
      <c r="AA76" s="10"/>
      <c r="AB76" s="10"/>
      <c r="AC76" s="10"/>
      <c r="AD76" s="13">
        <f t="shared" si="2"/>
        <v>0</v>
      </c>
    </row>
    <row r="77" spans="2:30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146</v>
      </c>
      <c r="F77" s="22" t="s">
        <v>145</v>
      </c>
      <c r="G77" s="9">
        <v>840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AB77" s="10"/>
      <c r="AC77" s="10"/>
      <c r="AD77" s="13">
        <f t="shared" si="2"/>
        <v>0</v>
      </c>
    </row>
    <row r="78" spans="2:30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150</v>
      </c>
      <c r="F78" s="22" t="s">
        <v>149</v>
      </c>
      <c r="G78" s="9">
        <v>1400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3">
        <f t="shared" si="2"/>
        <v>0</v>
      </c>
    </row>
    <row r="79" spans="2:30" s="8" customFormat="1" x14ac:dyDescent="0.25">
      <c r="B79" s="8" t="s">
        <v>10</v>
      </c>
      <c r="C79" s="8" t="s">
        <v>15</v>
      </c>
      <c r="D79" s="8" t="s">
        <v>18</v>
      </c>
      <c r="E79" s="22" t="s">
        <v>152</v>
      </c>
      <c r="F79" s="22" t="s">
        <v>151</v>
      </c>
      <c r="G79" s="9">
        <v>1400</v>
      </c>
      <c r="H79" s="10"/>
      <c r="I79" s="10">
        <v>3</v>
      </c>
      <c r="J79" s="10">
        <v>3</v>
      </c>
      <c r="K79" s="10">
        <v>3</v>
      </c>
      <c r="L79" s="10">
        <v>3</v>
      </c>
      <c r="M79" s="10">
        <v>3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3">
        <f t="shared" si="2"/>
        <v>21000</v>
      </c>
    </row>
    <row r="80" spans="2:30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118</v>
      </c>
      <c r="F80" s="22" t="s">
        <v>117</v>
      </c>
      <c r="G80" s="9">
        <v>1400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3">
        <f t="shared" si="2"/>
        <v>0</v>
      </c>
    </row>
    <row r="81" spans="2:30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120</v>
      </c>
      <c r="F81" s="22" t="s">
        <v>119</v>
      </c>
      <c r="G81" s="9">
        <v>1400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3">
        <f t="shared" si="2"/>
        <v>0</v>
      </c>
    </row>
    <row r="82" spans="2:30" s="8" customFormat="1" hidden="1" x14ac:dyDescent="0.25">
      <c r="B82" s="8" t="s">
        <v>10</v>
      </c>
      <c r="C82" s="8" t="s">
        <v>15</v>
      </c>
      <c r="D82" s="8" t="s">
        <v>18</v>
      </c>
      <c r="E82" s="22" t="s">
        <v>122</v>
      </c>
      <c r="F82" s="22" t="s">
        <v>121</v>
      </c>
      <c r="G82" s="9">
        <v>1400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3">
        <f t="shared" si="2"/>
        <v>0</v>
      </c>
    </row>
    <row r="83" spans="2:30" s="8" customFormat="1" hidden="1" x14ac:dyDescent="0.25">
      <c r="B83" s="8" t="s">
        <v>10</v>
      </c>
      <c r="C83" s="8" t="s">
        <v>15</v>
      </c>
      <c r="D83" s="8" t="s">
        <v>18</v>
      </c>
      <c r="E83" s="22" t="s">
        <v>124</v>
      </c>
      <c r="F83" s="22" t="s">
        <v>123</v>
      </c>
      <c r="G83" s="9">
        <v>1400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3">
        <f t="shared" si="2"/>
        <v>0</v>
      </c>
    </row>
    <row r="84" spans="2:30" s="8" customFormat="1" ht="15.75" hidden="1" customHeight="1" x14ac:dyDescent="0.25">
      <c r="B84" s="8" t="s">
        <v>10</v>
      </c>
      <c r="C84" s="8" t="s">
        <v>15</v>
      </c>
      <c r="D84" s="8" t="s">
        <v>18</v>
      </c>
      <c r="E84" s="22" t="s">
        <v>126</v>
      </c>
      <c r="F84" s="22" t="s">
        <v>125</v>
      </c>
      <c r="G84" s="9">
        <v>1400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3">
        <f t="shared" si="2"/>
        <v>0</v>
      </c>
    </row>
    <row r="85" spans="2:30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128</v>
      </c>
      <c r="F85" s="22" t="s">
        <v>127</v>
      </c>
      <c r="G85" s="9">
        <v>1400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3">
        <f t="shared" si="2"/>
        <v>0</v>
      </c>
    </row>
    <row r="86" spans="2:30" s="8" customFormat="1" ht="15.75" hidden="1" customHeight="1" x14ac:dyDescent="0.25">
      <c r="B86" s="8" t="s">
        <v>10</v>
      </c>
      <c r="C86" s="8" t="s">
        <v>15</v>
      </c>
      <c r="D86" s="8" t="s">
        <v>18</v>
      </c>
      <c r="E86" s="22" t="s">
        <v>156</v>
      </c>
      <c r="F86" s="22" t="s">
        <v>155</v>
      </c>
      <c r="G86" s="9">
        <v>1400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3">
        <f t="shared" si="2"/>
        <v>0</v>
      </c>
    </row>
    <row r="87" spans="2:30" s="8" customFormat="1" ht="15.75" hidden="1" customHeight="1" x14ac:dyDescent="0.25">
      <c r="B87" s="8" t="s">
        <v>10</v>
      </c>
      <c r="C87" s="8" t="s">
        <v>15</v>
      </c>
      <c r="D87" s="8" t="s">
        <v>18</v>
      </c>
      <c r="E87" s="22" t="s">
        <v>154</v>
      </c>
      <c r="F87" s="22" t="s">
        <v>153</v>
      </c>
      <c r="G87" s="9">
        <v>1400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3">
        <f t="shared" si="2"/>
        <v>0</v>
      </c>
    </row>
    <row r="88" spans="2:30" s="8" customFormat="1" ht="13.5" hidden="1" customHeight="1" x14ac:dyDescent="0.25">
      <c r="B88" s="8" t="s">
        <v>10</v>
      </c>
      <c r="C88" s="8" t="s">
        <v>15</v>
      </c>
      <c r="D88" s="8" t="s">
        <v>18</v>
      </c>
      <c r="E88" s="22" t="s">
        <v>158</v>
      </c>
      <c r="F88" s="22" t="s">
        <v>157</v>
      </c>
      <c r="G88" s="9">
        <v>1400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3">
        <f t="shared" si="2"/>
        <v>0</v>
      </c>
    </row>
    <row r="89" spans="2:30" s="8" customFormat="1" hidden="1" x14ac:dyDescent="0.25">
      <c r="B89" s="8" t="s">
        <v>19</v>
      </c>
      <c r="C89" s="8" t="s">
        <v>11</v>
      </c>
      <c r="D89" s="8" t="s">
        <v>20</v>
      </c>
      <c r="E89" s="22" t="s">
        <v>160</v>
      </c>
      <c r="F89" s="22" t="s">
        <v>159</v>
      </c>
      <c r="G89" s="9">
        <v>5560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3">
        <f t="shared" si="2"/>
        <v>0</v>
      </c>
    </row>
    <row r="90" spans="2:30" s="8" customFormat="1" hidden="1" x14ac:dyDescent="0.25">
      <c r="B90" s="8" t="s">
        <v>19</v>
      </c>
      <c r="C90" s="8" t="s">
        <v>11</v>
      </c>
      <c r="D90" s="8" t="s">
        <v>20</v>
      </c>
      <c r="E90" s="22" t="s">
        <v>162</v>
      </c>
      <c r="F90" s="22" t="s">
        <v>161</v>
      </c>
      <c r="G90" s="9">
        <v>3700</v>
      </c>
      <c r="AD90" s="13">
        <f t="shared" si="2"/>
        <v>0</v>
      </c>
    </row>
    <row r="91" spans="2:30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164</v>
      </c>
      <c r="F91" s="22" t="s">
        <v>163</v>
      </c>
      <c r="G91" s="9">
        <v>2780</v>
      </c>
      <c r="AD91" s="13">
        <f t="shared" si="2"/>
        <v>0</v>
      </c>
    </row>
    <row r="92" spans="2:30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166</v>
      </c>
      <c r="F92" s="22" t="s">
        <v>165</v>
      </c>
      <c r="G92" s="9">
        <v>1100</v>
      </c>
      <c r="AD92" s="13">
        <f t="shared" si="2"/>
        <v>0</v>
      </c>
    </row>
    <row r="93" spans="2:30" s="8" customFormat="1" hidden="1" x14ac:dyDescent="0.25">
      <c r="B93" s="8" t="s">
        <v>19</v>
      </c>
      <c r="C93" s="8" t="s">
        <v>11</v>
      </c>
      <c r="D93" s="8" t="s">
        <v>20</v>
      </c>
      <c r="E93" s="22" t="s">
        <v>194</v>
      </c>
      <c r="F93" s="22" t="s">
        <v>193</v>
      </c>
      <c r="G93" s="9">
        <v>5880</v>
      </c>
      <c r="N93" s="10"/>
      <c r="O93" s="10"/>
      <c r="P93" s="10"/>
      <c r="Q93" s="10"/>
      <c r="R93" s="10"/>
      <c r="S93" s="10"/>
      <c r="T93" s="10"/>
      <c r="AD93" s="13">
        <f t="shared" ref="AD93:AD104" si="3">SUM(H93:AC93)*G93</f>
        <v>0</v>
      </c>
    </row>
    <row r="94" spans="2:30" s="8" customFormat="1" hidden="1" x14ac:dyDescent="0.25">
      <c r="B94" s="8" t="s">
        <v>19</v>
      </c>
      <c r="C94" s="8" t="s">
        <v>11</v>
      </c>
      <c r="D94" s="8" t="s">
        <v>20</v>
      </c>
      <c r="E94" s="22" t="s">
        <v>196</v>
      </c>
      <c r="F94" s="22" t="s">
        <v>195</v>
      </c>
      <c r="G94" s="9">
        <v>5880</v>
      </c>
      <c r="AD94" s="13">
        <f t="shared" si="3"/>
        <v>0</v>
      </c>
    </row>
    <row r="95" spans="2:30" s="8" customFormat="1" hidden="1" x14ac:dyDescent="0.25">
      <c r="B95" s="8" t="s">
        <v>19</v>
      </c>
      <c r="C95" s="8" t="s">
        <v>11</v>
      </c>
      <c r="D95" s="8" t="s">
        <v>20</v>
      </c>
      <c r="E95" s="22" t="s">
        <v>196</v>
      </c>
      <c r="F95" s="22" t="s">
        <v>197</v>
      </c>
      <c r="G95" s="9">
        <v>5880</v>
      </c>
      <c r="AD95" s="13">
        <f t="shared" si="3"/>
        <v>0</v>
      </c>
    </row>
    <row r="96" spans="2:30" s="8" customFormat="1" hidden="1" x14ac:dyDescent="0.25">
      <c r="B96" s="8" t="s">
        <v>19</v>
      </c>
      <c r="C96" s="8" t="s">
        <v>11</v>
      </c>
      <c r="D96" s="8" t="s">
        <v>20</v>
      </c>
      <c r="E96" s="22" t="s">
        <v>199</v>
      </c>
      <c r="F96" s="22" t="s">
        <v>198</v>
      </c>
      <c r="G96" s="9">
        <v>5880</v>
      </c>
      <c r="AD96" s="13">
        <f t="shared" si="3"/>
        <v>0</v>
      </c>
    </row>
    <row r="97" spans="2:30" s="8" customFormat="1" hidden="1" x14ac:dyDescent="0.25">
      <c r="B97" s="8" t="s">
        <v>19</v>
      </c>
      <c r="C97" s="8" t="s">
        <v>11</v>
      </c>
      <c r="D97" s="8" t="s">
        <v>20</v>
      </c>
      <c r="E97" s="22" t="s">
        <v>201</v>
      </c>
      <c r="F97" s="22" t="s">
        <v>200</v>
      </c>
      <c r="G97" s="9">
        <v>2780</v>
      </c>
      <c r="AD97" s="13">
        <f t="shared" si="3"/>
        <v>0</v>
      </c>
    </row>
    <row r="98" spans="2:30" s="8" customFormat="1" x14ac:dyDescent="0.25">
      <c r="B98" s="8" t="s">
        <v>19</v>
      </c>
      <c r="C98" s="8" t="s">
        <v>11</v>
      </c>
      <c r="D98" s="8" t="s">
        <v>20</v>
      </c>
      <c r="E98" s="22" t="s">
        <v>203</v>
      </c>
      <c r="F98" s="22" t="s">
        <v>202</v>
      </c>
      <c r="G98" s="9">
        <v>2780</v>
      </c>
      <c r="H98" s="10">
        <v>3</v>
      </c>
      <c r="I98" s="10">
        <v>3</v>
      </c>
      <c r="J98" s="19"/>
      <c r="K98" s="10">
        <v>3</v>
      </c>
      <c r="L98" s="10">
        <v>3</v>
      </c>
      <c r="M98" s="10">
        <v>3</v>
      </c>
      <c r="AD98" s="13">
        <f t="shared" si="3"/>
        <v>41700</v>
      </c>
    </row>
    <row r="99" spans="2:30" s="8" customFormat="1" hidden="1" x14ac:dyDescent="0.25">
      <c r="B99" s="8" t="s">
        <v>19</v>
      </c>
      <c r="C99" s="8" t="s">
        <v>11</v>
      </c>
      <c r="D99" s="8" t="s">
        <v>20</v>
      </c>
      <c r="E99" s="22" t="s">
        <v>205</v>
      </c>
      <c r="F99" s="22" t="s">
        <v>204</v>
      </c>
      <c r="G99" s="9">
        <v>2780</v>
      </c>
      <c r="AD99" s="13">
        <f t="shared" si="3"/>
        <v>0</v>
      </c>
    </row>
    <row r="100" spans="2:30" s="8" customFormat="1" hidden="1" x14ac:dyDescent="0.25">
      <c r="B100" s="8" t="s">
        <v>19</v>
      </c>
      <c r="C100" s="8" t="s">
        <v>11</v>
      </c>
      <c r="D100" s="8" t="s">
        <v>20</v>
      </c>
      <c r="E100" s="22" t="s">
        <v>207</v>
      </c>
      <c r="F100" s="22" t="s">
        <v>206</v>
      </c>
      <c r="G100" s="9">
        <v>2780</v>
      </c>
      <c r="AD100" s="13">
        <f t="shared" si="3"/>
        <v>0</v>
      </c>
    </row>
    <row r="101" spans="2:30" s="8" customFormat="1" x14ac:dyDescent="0.25">
      <c r="B101" s="8" t="s">
        <v>19</v>
      </c>
      <c r="C101" s="8" t="s">
        <v>11</v>
      </c>
      <c r="D101" s="8" t="s">
        <v>21</v>
      </c>
      <c r="E101" s="22" t="s">
        <v>168</v>
      </c>
      <c r="F101" s="22" t="s">
        <v>167</v>
      </c>
      <c r="G101" s="9">
        <v>2880</v>
      </c>
      <c r="H101" s="10"/>
      <c r="I101" s="10">
        <v>3</v>
      </c>
      <c r="J101" s="10">
        <v>3</v>
      </c>
      <c r="K101" s="10">
        <v>3</v>
      </c>
      <c r="L101" s="10">
        <v>3</v>
      </c>
      <c r="M101" s="10">
        <v>3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3">
        <f t="shared" si="3"/>
        <v>43200</v>
      </c>
    </row>
    <row r="102" spans="2:30" s="8" customFormat="1" hidden="1" x14ac:dyDescent="0.25">
      <c r="B102" s="8" t="s">
        <v>19</v>
      </c>
      <c r="C102" s="8" t="s">
        <v>11</v>
      </c>
      <c r="D102" s="8" t="s">
        <v>21</v>
      </c>
      <c r="E102" s="22" t="s">
        <v>170</v>
      </c>
      <c r="F102" s="22" t="s">
        <v>169</v>
      </c>
      <c r="G102" s="9">
        <v>2880</v>
      </c>
      <c r="AD102" s="13">
        <f t="shared" si="3"/>
        <v>0</v>
      </c>
    </row>
    <row r="103" spans="2:30" s="8" customFormat="1" hidden="1" x14ac:dyDescent="0.25">
      <c r="B103" s="8" t="s">
        <v>19</v>
      </c>
      <c r="C103" s="8" t="s">
        <v>11</v>
      </c>
      <c r="D103" s="8" t="s">
        <v>21</v>
      </c>
      <c r="E103" s="22" t="s">
        <v>172</v>
      </c>
      <c r="F103" s="22" t="s">
        <v>171</v>
      </c>
      <c r="G103" s="9">
        <v>2880</v>
      </c>
      <c r="AD103" s="13">
        <f t="shared" si="3"/>
        <v>0</v>
      </c>
    </row>
    <row r="104" spans="2:30" s="8" customFormat="1" hidden="1" x14ac:dyDescent="0.25">
      <c r="B104" s="8" t="s">
        <v>19</v>
      </c>
      <c r="C104" s="8" t="s">
        <v>11</v>
      </c>
      <c r="D104" s="8" t="s">
        <v>21</v>
      </c>
      <c r="E104" s="22" t="s">
        <v>174</v>
      </c>
      <c r="F104" s="22" t="s">
        <v>173</v>
      </c>
      <c r="G104" s="9">
        <v>2880</v>
      </c>
      <c r="AD104" s="13">
        <f t="shared" si="3"/>
        <v>0</v>
      </c>
    </row>
    <row r="105" spans="2:30" s="8" customFormat="1" hidden="1" x14ac:dyDescent="0.25">
      <c r="B105" s="8" t="s">
        <v>19</v>
      </c>
      <c r="C105" s="8" t="s">
        <v>11</v>
      </c>
      <c r="D105" s="8" t="s">
        <v>21</v>
      </c>
      <c r="E105" s="22" t="s">
        <v>176</v>
      </c>
      <c r="F105" s="22" t="s">
        <v>175</v>
      </c>
      <c r="G105" s="9">
        <v>2880</v>
      </c>
      <c r="AD105" s="13">
        <f t="shared" ref="AD101:AD132" si="4">SUM(H105:AC105)*G105</f>
        <v>0</v>
      </c>
    </row>
    <row r="106" spans="2:30" s="8" customFormat="1" hidden="1" x14ac:dyDescent="0.25">
      <c r="B106" s="8" t="s">
        <v>19</v>
      </c>
      <c r="C106" s="8" t="s">
        <v>11</v>
      </c>
      <c r="D106" s="8" t="s">
        <v>21</v>
      </c>
      <c r="E106" s="22" t="s">
        <v>178</v>
      </c>
      <c r="F106" s="22" t="s">
        <v>177</v>
      </c>
      <c r="G106" s="9">
        <v>2880</v>
      </c>
      <c r="AD106" s="13">
        <f t="shared" si="4"/>
        <v>0</v>
      </c>
    </row>
    <row r="107" spans="2:30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160</v>
      </c>
      <c r="F107" s="22" t="s">
        <v>159</v>
      </c>
      <c r="G107" s="9">
        <v>7680</v>
      </c>
      <c r="AD107" s="13">
        <f t="shared" si="4"/>
        <v>0</v>
      </c>
    </row>
    <row r="108" spans="2:30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162</v>
      </c>
      <c r="F108" s="22" t="s">
        <v>161</v>
      </c>
      <c r="G108" s="9">
        <v>5120</v>
      </c>
      <c r="AD108" s="13">
        <f t="shared" si="4"/>
        <v>0</v>
      </c>
    </row>
    <row r="109" spans="2:30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164</v>
      </c>
      <c r="F109" s="22" t="s">
        <v>163</v>
      </c>
      <c r="G109" s="9">
        <v>3840</v>
      </c>
      <c r="AD109" s="13">
        <f t="shared" si="4"/>
        <v>0</v>
      </c>
    </row>
    <row r="110" spans="2:30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180</v>
      </c>
      <c r="F110" s="22" t="s">
        <v>179</v>
      </c>
      <c r="G110" s="9">
        <v>2000</v>
      </c>
      <c r="AD110" s="13">
        <f t="shared" si="4"/>
        <v>0</v>
      </c>
    </row>
    <row r="111" spans="2:30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182</v>
      </c>
      <c r="F111" s="22" t="s">
        <v>181</v>
      </c>
      <c r="G111" s="9">
        <v>2000</v>
      </c>
      <c r="AD111" s="13">
        <f t="shared" si="4"/>
        <v>0</v>
      </c>
    </row>
    <row r="112" spans="2:30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184</v>
      </c>
      <c r="F112" s="22" t="s">
        <v>183</v>
      </c>
      <c r="G112" s="9">
        <v>2000</v>
      </c>
      <c r="AD112" s="13">
        <f t="shared" si="4"/>
        <v>0</v>
      </c>
    </row>
    <row r="113" spans="2:30" s="8" customFormat="1" hidden="1" x14ac:dyDescent="0.25">
      <c r="B113" s="8" t="s">
        <v>19</v>
      </c>
      <c r="C113" s="8" t="s">
        <v>11</v>
      </c>
      <c r="D113" s="8" t="s">
        <v>22</v>
      </c>
      <c r="E113" s="22" t="s">
        <v>194</v>
      </c>
      <c r="F113" s="22" t="s">
        <v>193</v>
      </c>
      <c r="G113" s="9">
        <v>7680</v>
      </c>
      <c r="H113" s="10"/>
      <c r="I113" s="10"/>
      <c r="J113" s="10"/>
      <c r="K113" s="10"/>
      <c r="L113" s="10"/>
      <c r="M113" s="10"/>
      <c r="AD113" s="13">
        <f t="shared" si="4"/>
        <v>0</v>
      </c>
    </row>
    <row r="114" spans="2:30" s="8" customFormat="1" x14ac:dyDescent="0.25">
      <c r="B114" s="8" t="s">
        <v>19</v>
      </c>
      <c r="C114" s="8" t="s">
        <v>11</v>
      </c>
      <c r="D114" s="8" t="s">
        <v>22</v>
      </c>
      <c r="E114" s="22" t="s">
        <v>196</v>
      </c>
      <c r="F114" s="22" t="s">
        <v>195</v>
      </c>
      <c r="G114" s="9">
        <v>7680</v>
      </c>
      <c r="H114" s="10">
        <v>3</v>
      </c>
      <c r="I114" s="10">
        <v>3</v>
      </c>
      <c r="J114" s="10">
        <v>3</v>
      </c>
      <c r="K114" s="10">
        <v>2</v>
      </c>
      <c r="L114" s="10">
        <v>3</v>
      </c>
      <c r="M114" s="10">
        <v>3</v>
      </c>
      <c r="N114" s="10">
        <v>2</v>
      </c>
      <c r="AB114" s="10"/>
      <c r="AD114" s="13">
        <f>SUM(H114:AC114)*G114</f>
        <v>145920</v>
      </c>
    </row>
    <row r="115" spans="2:30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196</v>
      </c>
      <c r="F115" s="22" t="s">
        <v>197</v>
      </c>
      <c r="G115" s="9">
        <v>7680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D115" s="13">
        <f t="shared" si="4"/>
        <v>0</v>
      </c>
    </row>
    <row r="116" spans="2:30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199</v>
      </c>
      <c r="F116" s="22" t="s">
        <v>198</v>
      </c>
      <c r="G116" s="9">
        <v>7680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D116" s="13">
        <f t="shared" si="4"/>
        <v>0</v>
      </c>
    </row>
    <row r="117" spans="2:30" s="8" customFormat="1" hidden="1" x14ac:dyDescent="0.25">
      <c r="B117" s="8" t="s">
        <v>19</v>
      </c>
      <c r="C117" s="8" t="s">
        <v>11</v>
      </c>
      <c r="D117" s="8" t="s">
        <v>22</v>
      </c>
      <c r="E117" s="22" t="s">
        <v>201</v>
      </c>
      <c r="F117" s="22" t="s">
        <v>200</v>
      </c>
      <c r="G117" s="9">
        <v>3840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D117" s="13">
        <f t="shared" si="4"/>
        <v>0</v>
      </c>
    </row>
    <row r="118" spans="2:30" s="8" customFormat="1" hidden="1" x14ac:dyDescent="0.25">
      <c r="B118" s="8" t="s">
        <v>19</v>
      </c>
      <c r="C118" s="8" t="s">
        <v>11</v>
      </c>
      <c r="D118" s="8" t="s">
        <v>22</v>
      </c>
      <c r="E118" s="22" t="s">
        <v>203</v>
      </c>
      <c r="F118" s="22" t="s">
        <v>202</v>
      </c>
      <c r="G118" s="9">
        <v>3840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D118" s="13">
        <f t="shared" si="4"/>
        <v>0</v>
      </c>
    </row>
    <row r="119" spans="2:30" s="8" customFormat="1" hidden="1" x14ac:dyDescent="0.25">
      <c r="B119" s="8" t="s">
        <v>19</v>
      </c>
      <c r="C119" s="8" t="s">
        <v>11</v>
      </c>
      <c r="D119" s="8" t="s">
        <v>22</v>
      </c>
      <c r="E119" s="22" t="s">
        <v>205</v>
      </c>
      <c r="F119" s="22" t="s">
        <v>204</v>
      </c>
      <c r="G119" s="9">
        <v>3840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D119" s="13">
        <f t="shared" si="4"/>
        <v>0</v>
      </c>
    </row>
    <row r="120" spans="2:30" s="8" customFormat="1" hidden="1" x14ac:dyDescent="0.25">
      <c r="B120" s="8" t="s">
        <v>19</v>
      </c>
      <c r="C120" s="8" t="s">
        <v>11</v>
      </c>
      <c r="D120" s="8" t="s">
        <v>22</v>
      </c>
      <c r="E120" s="22" t="s">
        <v>207</v>
      </c>
      <c r="F120" s="22" t="s">
        <v>206</v>
      </c>
      <c r="G120" s="9">
        <v>3840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D120" s="13">
        <f t="shared" si="4"/>
        <v>0</v>
      </c>
    </row>
    <row r="121" spans="2:30" s="8" customFormat="1" hidden="1" x14ac:dyDescent="0.25">
      <c r="B121" s="8" t="s">
        <v>19</v>
      </c>
      <c r="C121" s="8" t="s">
        <v>11</v>
      </c>
      <c r="D121" s="8" t="s">
        <v>22</v>
      </c>
      <c r="E121" s="22" t="s">
        <v>209</v>
      </c>
      <c r="F121" s="22" t="s">
        <v>208</v>
      </c>
      <c r="G121" s="9">
        <v>2700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D121" s="13">
        <f t="shared" si="4"/>
        <v>0</v>
      </c>
    </row>
    <row r="122" spans="2:30" s="8" customFormat="1" hidden="1" x14ac:dyDescent="0.25">
      <c r="B122" s="8" t="s">
        <v>19</v>
      </c>
      <c r="C122" s="8" t="s">
        <v>11</v>
      </c>
      <c r="D122" s="8" t="s">
        <v>22</v>
      </c>
      <c r="E122" s="22" t="s">
        <v>211</v>
      </c>
      <c r="F122" s="22" t="s">
        <v>210</v>
      </c>
      <c r="G122" s="9">
        <v>2700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D122" s="13">
        <f t="shared" si="4"/>
        <v>0</v>
      </c>
    </row>
    <row r="123" spans="2:30" s="8" customFormat="1" hidden="1" x14ac:dyDescent="0.25">
      <c r="B123" s="8" t="s">
        <v>19</v>
      </c>
      <c r="C123" s="8" t="s">
        <v>11</v>
      </c>
      <c r="D123" s="8" t="s">
        <v>22</v>
      </c>
      <c r="E123" s="22" t="s">
        <v>213</v>
      </c>
      <c r="F123" s="22" t="s">
        <v>212</v>
      </c>
      <c r="G123" s="9">
        <v>2700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D123" s="13">
        <f t="shared" si="4"/>
        <v>0</v>
      </c>
    </row>
    <row r="124" spans="2:30" s="8" customFormat="1" hidden="1" x14ac:dyDescent="0.25">
      <c r="B124" s="8" t="s">
        <v>19</v>
      </c>
      <c r="C124" s="8" t="s">
        <v>11</v>
      </c>
      <c r="D124" s="8" t="s">
        <v>22</v>
      </c>
      <c r="E124" s="22" t="s">
        <v>215</v>
      </c>
      <c r="F124" s="22" t="s">
        <v>214</v>
      </c>
      <c r="G124" s="9">
        <v>2700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D124" s="13">
        <f t="shared" si="4"/>
        <v>0</v>
      </c>
    </row>
    <row r="125" spans="2:30" s="8" customFormat="1" ht="15.75" hidden="1" customHeight="1" x14ac:dyDescent="0.25">
      <c r="B125" s="8" t="s">
        <v>19</v>
      </c>
      <c r="C125" s="8" t="s">
        <v>11</v>
      </c>
      <c r="D125" s="8" t="s">
        <v>22</v>
      </c>
      <c r="E125" s="22" t="s">
        <v>217</v>
      </c>
      <c r="F125" s="22" t="s">
        <v>216</v>
      </c>
      <c r="G125" s="9">
        <v>2700</v>
      </c>
      <c r="AD125" s="13">
        <f t="shared" si="4"/>
        <v>0</v>
      </c>
    </row>
    <row r="126" spans="2:30" s="8" customFormat="1" hidden="1" x14ac:dyDescent="0.25">
      <c r="B126" s="8" t="s">
        <v>19</v>
      </c>
      <c r="C126" s="8" t="s">
        <v>15</v>
      </c>
      <c r="D126" s="8" t="s">
        <v>36</v>
      </c>
      <c r="E126" s="22" t="s">
        <v>142</v>
      </c>
      <c r="F126" s="22" t="s">
        <v>141</v>
      </c>
      <c r="G126" s="9">
        <v>1920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3">
        <f t="shared" si="4"/>
        <v>0</v>
      </c>
    </row>
    <row r="127" spans="2:30" s="8" customFormat="1" hidden="1" x14ac:dyDescent="0.25">
      <c r="B127" s="8" t="s">
        <v>19</v>
      </c>
      <c r="C127" s="8" t="s">
        <v>15</v>
      </c>
      <c r="D127" s="8" t="s">
        <v>36</v>
      </c>
      <c r="E127" s="22" t="s">
        <v>134</v>
      </c>
      <c r="F127" s="22" t="s">
        <v>133</v>
      </c>
      <c r="G127" s="9">
        <v>1920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3">
        <f t="shared" si="4"/>
        <v>0</v>
      </c>
    </row>
    <row r="128" spans="2:30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136</v>
      </c>
      <c r="F128" s="22" t="s">
        <v>135</v>
      </c>
      <c r="G128" s="9">
        <v>1920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3">
        <f t="shared" si="4"/>
        <v>0</v>
      </c>
    </row>
    <row r="129" spans="2:30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138</v>
      </c>
      <c r="F129" s="22" t="s">
        <v>137</v>
      </c>
      <c r="G129" s="9">
        <v>1920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3">
        <f t="shared" si="4"/>
        <v>0</v>
      </c>
    </row>
    <row r="130" spans="2:30" s="8" customFormat="1" hidden="1" x14ac:dyDescent="0.25">
      <c r="B130" s="8" t="s">
        <v>19</v>
      </c>
      <c r="C130" s="8" t="s">
        <v>15</v>
      </c>
      <c r="D130" s="8" t="s">
        <v>36</v>
      </c>
      <c r="E130" s="22" t="s">
        <v>130</v>
      </c>
      <c r="F130" s="22" t="s">
        <v>129</v>
      </c>
      <c r="G130" s="9">
        <v>1920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3">
        <f t="shared" si="4"/>
        <v>0</v>
      </c>
    </row>
    <row r="131" spans="2:30" s="8" customFormat="1" hidden="1" x14ac:dyDescent="0.25">
      <c r="B131" s="8" t="s">
        <v>19</v>
      </c>
      <c r="C131" s="8" t="s">
        <v>15</v>
      </c>
      <c r="D131" s="8" t="s">
        <v>36</v>
      </c>
      <c r="E131" s="22" t="s">
        <v>140</v>
      </c>
      <c r="F131" s="22" t="s">
        <v>139</v>
      </c>
      <c r="G131" s="9">
        <v>1920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3">
        <f t="shared" si="4"/>
        <v>0</v>
      </c>
    </row>
    <row r="132" spans="2:30" s="8" customFormat="1" hidden="1" x14ac:dyDescent="0.25">
      <c r="B132" s="8" t="s">
        <v>19</v>
      </c>
      <c r="C132" s="8" t="s">
        <v>15</v>
      </c>
      <c r="D132" s="8" t="s">
        <v>36</v>
      </c>
      <c r="E132" s="22" t="s">
        <v>132</v>
      </c>
      <c r="F132" s="22" t="s">
        <v>131</v>
      </c>
      <c r="G132" s="9">
        <v>1920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3">
        <f t="shared" si="4"/>
        <v>0</v>
      </c>
    </row>
    <row r="133" spans="2:30" s="8" customFormat="1" hidden="1" x14ac:dyDescent="0.25">
      <c r="B133" s="8" t="s">
        <v>19</v>
      </c>
      <c r="C133" s="8" t="s">
        <v>15</v>
      </c>
      <c r="D133" s="8" t="s">
        <v>36</v>
      </c>
      <c r="E133" s="22" t="s">
        <v>219</v>
      </c>
      <c r="F133" s="22" t="s">
        <v>218</v>
      </c>
      <c r="G133" s="9">
        <v>1920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3">
        <f t="shared" ref="AD133:AD164" si="5">SUM(H133:AC133)*G133</f>
        <v>0</v>
      </c>
    </row>
    <row r="134" spans="2:30" s="8" customFormat="1" hidden="1" x14ac:dyDescent="0.25">
      <c r="B134" s="8" t="s">
        <v>19</v>
      </c>
      <c r="C134" s="8" t="s">
        <v>15</v>
      </c>
      <c r="D134" s="8" t="s">
        <v>36</v>
      </c>
      <c r="E134" s="22" t="s">
        <v>221</v>
      </c>
      <c r="F134" s="22" t="s">
        <v>220</v>
      </c>
      <c r="G134" s="22">
        <v>1920</v>
      </c>
      <c r="H134" s="10"/>
      <c r="I134" s="10"/>
      <c r="J134" s="10"/>
      <c r="K134" s="10"/>
      <c r="L134" s="10"/>
      <c r="M134" s="10"/>
      <c r="N134" s="10"/>
      <c r="O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3">
        <f t="shared" si="5"/>
        <v>0</v>
      </c>
    </row>
    <row r="135" spans="2:30" s="8" customFormat="1" x14ac:dyDescent="0.25">
      <c r="B135" s="8" t="s">
        <v>19</v>
      </c>
      <c r="C135" s="8" t="s">
        <v>15</v>
      </c>
      <c r="D135" s="8" t="s">
        <v>36</v>
      </c>
      <c r="E135" s="22" t="s">
        <v>223</v>
      </c>
      <c r="F135" s="22" t="s">
        <v>222</v>
      </c>
      <c r="G135" s="9">
        <v>800</v>
      </c>
      <c r="I135" s="10">
        <v>3</v>
      </c>
      <c r="J135" s="10">
        <v>3</v>
      </c>
      <c r="K135" s="10">
        <v>3</v>
      </c>
      <c r="L135" s="10">
        <v>3</v>
      </c>
      <c r="M135" s="10">
        <v>3</v>
      </c>
      <c r="AD135" s="13">
        <f t="shared" si="5"/>
        <v>12000</v>
      </c>
    </row>
    <row r="136" spans="2:30" s="8" customFormat="1" hidden="1" x14ac:dyDescent="0.25">
      <c r="B136" s="8" t="s">
        <v>19</v>
      </c>
      <c r="C136" s="8" t="s">
        <v>15</v>
      </c>
      <c r="D136" s="8" t="s">
        <v>36</v>
      </c>
      <c r="E136" s="22" t="s">
        <v>225</v>
      </c>
      <c r="F136" s="22" t="s">
        <v>224</v>
      </c>
      <c r="G136" s="9">
        <v>800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3">
        <f t="shared" si="5"/>
        <v>0</v>
      </c>
    </row>
    <row r="137" spans="2:30" s="8" customFormat="1" hidden="1" x14ac:dyDescent="0.25">
      <c r="B137" s="8" t="s">
        <v>19</v>
      </c>
      <c r="C137" s="8" t="s">
        <v>15</v>
      </c>
      <c r="D137" s="8" t="s">
        <v>36</v>
      </c>
      <c r="E137" s="22" t="s">
        <v>227</v>
      </c>
      <c r="F137" s="22" t="s">
        <v>226</v>
      </c>
      <c r="G137" s="9">
        <v>1680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3">
        <f t="shared" si="5"/>
        <v>0</v>
      </c>
    </row>
    <row r="138" spans="2:30" s="8" customFormat="1" x14ac:dyDescent="0.25">
      <c r="B138" s="8" t="s">
        <v>19</v>
      </c>
      <c r="C138" s="8" t="s">
        <v>15</v>
      </c>
      <c r="D138" s="8" t="s">
        <v>37</v>
      </c>
      <c r="E138" s="22" t="s">
        <v>142</v>
      </c>
      <c r="F138" s="22" t="s">
        <v>141</v>
      </c>
      <c r="G138" s="9">
        <v>1920</v>
      </c>
      <c r="H138" s="10"/>
      <c r="I138" s="10">
        <v>3</v>
      </c>
      <c r="J138" s="10">
        <v>3</v>
      </c>
      <c r="K138" s="10">
        <v>3</v>
      </c>
      <c r="L138" s="10">
        <v>3</v>
      </c>
      <c r="M138" s="10">
        <v>3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D138" s="13">
        <f t="shared" si="5"/>
        <v>28800</v>
      </c>
    </row>
    <row r="139" spans="2:30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134</v>
      </c>
      <c r="F139" s="22" t="s">
        <v>133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3">
        <f t="shared" si="5"/>
        <v>0</v>
      </c>
    </row>
    <row r="140" spans="2:30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136</v>
      </c>
      <c r="F140" s="22" t="s">
        <v>135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3">
        <f t="shared" si="5"/>
        <v>0</v>
      </c>
    </row>
    <row r="141" spans="2:30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138</v>
      </c>
      <c r="F141" s="22" t="s">
        <v>137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3">
        <f t="shared" si="5"/>
        <v>0</v>
      </c>
    </row>
    <row r="142" spans="2:30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130</v>
      </c>
      <c r="F142" s="22" t="s">
        <v>129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3">
        <f t="shared" si="5"/>
        <v>0</v>
      </c>
    </row>
    <row r="143" spans="2:30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140</v>
      </c>
      <c r="F143" s="22" t="s">
        <v>139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3">
        <f t="shared" si="5"/>
        <v>0</v>
      </c>
    </row>
    <row r="144" spans="2:30" s="8" customFormat="1" hidden="1" x14ac:dyDescent="0.25">
      <c r="B144" s="8" t="s">
        <v>19</v>
      </c>
      <c r="C144" s="8" t="s">
        <v>15</v>
      </c>
      <c r="D144" s="8" t="s">
        <v>37</v>
      </c>
      <c r="E144" s="22" t="s">
        <v>150</v>
      </c>
      <c r="F144" s="22" t="s">
        <v>149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3">
        <f t="shared" si="5"/>
        <v>0</v>
      </c>
    </row>
    <row r="145" spans="2:30" s="8" customFormat="1" hidden="1" x14ac:dyDescent="0.25">
      <c r="B145" s="8" t="s">
        <v>19</v>
      </c>
      <c r="C145" s="8" t="s">
        <v>15</v>
      </c>
      <c r="D145" s="8" t="s">
        <v>37</v>
      </c>
      <c r="E145" s="22" t="s">
        <v>152</v>
      </c>
      <c r="F145" s="22" t="s">
        <v>151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3">
        <f t="shared" si="5"/>
        <v>0</v>
      </c>
    </row>
    <row r="146" spans="2:30" s="8" customFormat="1" hidden="1" x14ac:dyDescent="0.25">
      <c r="B146" s="8" t="s">
        <v>19</v>
      </c>
      <c r="C146" s="8" t="s">
        <v>15</v>
      </c>
      <c r="D146" s="8" t="s">
        <v>37</v>
      </c>
      <c r="E146" s="22" t="s">
        <v>118</v>
      </c>
      <c r="F146" s="22" t="s">
        <v>117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3">
        <f t="shared" si="5"/>
        <v>0</v>
      </c>
    </row>
    <row r="147" spans="2:30" s="8" customFormat="1" hidden="1" x14ac:dyDescent="0.25">
      <c r="B147" s="8" t="s">
        <v>19</v>
      </c>
      <c r="C147" s="8" t="s">
        <v>15</v>
      </c>
      <c r="D147" s="8" t="s">
        <v>37</v>
      </c>
      <c r="E147" s="22" t="s">
        <v>120</v>
      </c>
      <c r="F147" s="22" t="s">
        <v>119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3">
        <f t="shared" si="5"/>
        <v>0</v>
      </c>
    </row>
    <row r="148" spans="2:30" s="8" customFormat="1" hidden="1" x14ac:dyDescent="0.25">
      <c r="B148" s="8" t="s">
        <v>19</v>
      </c>
      <c r="C148" s="8" t="s">
        <v>15</v>
      </c>
      <c r="D148" s="8" t="s">
        <v>37</v>
      </c>
      <c r="E148" s="22" t="s">
        <v>122</v>
      </c>
      <c r="F148" s="22" t="s">
        <v>121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3">
        <f t="shared" si="5"/>
        <v>0</v>
      </c>
    </row>
    <row r="149" spans="2:30" s="8" customFormat="1" hidden="1" x14ac:dyDescent="0.25">
      <c r="B149" s="8" t="s">
        <v>19</v>
      </c>
      <c r="C149" s="8" t="s">
        <v>15</v>
      </c>
      <c r="D149" s="8" t="s">
        <v>37</v>
      </c>
      <c r="E149" s="22" t="s">
        <v>124</v>
      </c>
      <c r="F149" s="22" t="s">
        <v>123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3">
        <f t="shared" si="5"/>
        <v>0</v>
      </c>
    </row>
    <row r="150" spans="2:30" s="8" customFormat="1" hidden="1" x14ac:dyDescent="0.25">
      <c r="B150" s="8" t="s">
        <v>19</v>
      </c>
      <c r="C150" s="8" t="s">
        <v>15</v>
      </c>
      <c r="D150" s="8" t="s">
        <v>37</v>
      </c>
      <c r="E150" s="22" t="s">
        <v>126</v>
      </c>
      <c r="F150" s="22" t="s">
        <v>125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3">
        <f t="shared" si="5"/>
        <v>0</v>
      </c>
    </row>
    <row r="151" spans="2:30" s="8" customFormat="1" hidden="1" x14ac:dyDescent="0.25">
      <c r="B151" s="8" t="s">
        <v>19</v>
      </c>
      <c r="C151" s="8" t="s">
        <v>15</v>
      </c>
      <c r="D151" s="8" t="s">
        <v>37</v>
      </c>
      <c r="E151" s="22" t="s">
        <v>128</v>
      </c>
      <c r="F151" s="22" t="s">
        <v>127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3">
        <f t="shared" si="5"/>
        <v>0</v>
      </c>
    </row>
    <row r="152" spans="2:30" s="8" customFormat="1" hidden="1" x14ac:dyDescent="0.25">
      <c r="B152" s="8" t="s">
        <v>19</v>
      </c>
      <c r="C152" s="8" t="s">
        <v>15</v>
      </c>
      <c r="D152" s="8" t="s">
        <v>23</v>
      </c>
      <c r="E152" s="22" t="s">
        <v>156</v>
      </c>
      <c r="F152" s="22" t="s">
        <v>155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3">
        <f t="shared" si="5"/>
        <v>0</v>
      </c>
    </row>
    <row r="153" spans="2:30" s="8" customFormat="1" hidden="1" x14ac:dyDescent="0.25">
      <c r="B153" s="8" t="s">
        <v>19</v>
      </c>
      <c r="C153" s="8" t="s">
        <v>15</v>
      </c>
      <c r="D153" s="8" t="s">
        <v>23</v>
      </c>
      <c r="E153" s="22" t="s">
        <v>154</v>
      </c>
      <c r="F153" s="22" t="s">
        <v>153</v>
      </c>
      <c r="G153" s="9">
        <v>1920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3">
        <f t="shared" si="5"/>
        <v>0</v>
      </c>
    </row>
    <row r="154" spans="2:30" s="8" customFormat="1" hidden="1" x14ac:dyDescent="0.25">
      <c r="B154" s="8" t="s">
        <v>19</v>
      </c>
      <c r="C154" s="8" t="s">
        <v>15</v>
      </c>
      <c r="D154" s="8" t="s">
        <v>23</v>
      </c>
      <c r="E154" s="22" t="s">
        <v>158</v>
      </c>
      <c r="F154" s="22" t="s">
        <v>157</v>
      </c>
      <c r="G154" s="9">
        <v>1920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3">
        <f t="shared" si="5"/>
        <v>0</v>
      </c>
    </row>
    <row r="155" spans="2:30" s="8" customFormat="1" hidden="1" x14ac:dyDescent="0.25">
      <c r="B155" s="8" t="s">
        <v>19</v>
      </c>
      <c r="C155" s="8" t="s">
        <v>15</v>
      </c>
      <c r="D155" s="8" t="s">
        <v>24</v>
      </c>
      <c r="E155" s="22" t="s">
        <v>134</v>
      </c>
      <c r="F155" s="22" t="s">
        <v>133</v>
      </c>
      <c r="G155" s="9">
        <v>1920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3">
        <f t="shared" si="5"/>
        <v>0</v>
      </c>
    </row>
    <row r="156" spans="2:30" s="8" customFormat="1" hidden="1" x14ac:dyDescent="0.25">
      <c r="B156" s="8" t="s">
        <v>19</v>
      </c>
      <c r="C156" s="8" t="s">
        <v>15</v>
      </c>
      <c r="D156" s="8" t="s">
        <v>24</v>
      </c>
      <c r="E156" s="22" t="s">
        <v>136</v>
      </c>
      <c r="F156" s="22" t="s">
        <v>135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3">
        <f t="shared" si="5"/>
        <v>0</v>
      </c>
    </row>
    <row r="157" spans="2:30" s="8" customFormat="1" hidden="1" x14ac:dyDescent="0.25">
      <c r="B157" s="8" t="s">
        <v>19</v>
      </c>
      <c r="C157" s="8" t="s">
        <v>15</v>
      </c>
      <c r="D157" s="8" t="s">
        <v>24</v>
      </c>
      <c r="E157" s="22" t="s">
        <v>138</v>
      </c>
      <c r="F157" s="22" t="s">
        <v>137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3">
        <f t="shared" si="5"/>
        <v>0</v>
      </c>
    </row>
    <row r="158" spans="2:30" s="8" customFormat="1" hidden="1" x14ac:dyDescent="0.25">
      <c r="B158" s="8" t="s">
        <v>19</v>
      </c>
      <c r="C158" s="8" t="s">
        <v>15</v>
      </c>
      <c r="D158" s="8" t="s">
        <v>24</v>
      </c>
      <c r="E158" s="22" t="s">
        <v>130</v>
      </c>
      <c r="F158" s="22" t="s">
        <v>129</v>
      </c>
      <c r="G158" s="9">
        <v>1920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3">
        <f t="shared" si="5"/>
        <v>0</v>
      </c>
    </row>
    <row r="159" spans="2:30" s="8" customFormat="1" hidden="1" x14ac:dyDescent="0.25">
      <c r="B159" s="8" t="s">
        <v>19</v>
      </c>
      <c r="C159" s="8" t="s">
        <v>15</v>
      </c>
      <c r="D159" s="8" t="s">
        <v>24</v>
      </c>
      <c r="E159" s="22" t="s">
        <v>140</v>
      </c>
      <c r="F159" s="22" t="s">
        <v>139</v>
      </c>
      <c r="G159" s="9">
        <v>1920</v>
      </c>
      <c r="H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3">
        <f t="shared" si="5"/>
        <v>0</v>
      </c>
    </row>
    <row r="160" spans="2:30" s="8" customFormat="1" hidden="1" x14ac:dyDescent="0.25">
      <c r="B160" s="8" t="s">
        <v>19</v>
      </c>
      <c r="C160" s="8" t="s">
        <v>15</v>
      </c>
      <c r="D160" s="8" t="s">
        <v>25</v>
      </c>
      <c r="E160" s="22" t="s">
        <v>142</v>
      </c>
      <c r="F160" s="22" t="s">
        <v>141</v>
      </c>
      <c r="G160" s="9">
        <v>1920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3">
        <f t="shared" si="5"/>
        <v>0</v>
      </c>
    </row>
    <row r="161" spans="2:30" s="8" customFormat="1" hidden="1" x14ac:dyDescent="0.25">
      <c r="B161" s="8" t="s">
        <v>19</v>
      </c>
      <c r="C161" s="8" t="s">
        <v>15</v>
      </c>
      <c r="D161" s="8" t="s">
        <v>25</v>
      </c>
      <c r="E161" s="22" t="s">
        <v>134</v>
      </c>
      <c r="F161" s="22" t="s">
        <v>133</v>
      </c>
      <c r="G161" s="9">
        <v>1920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3">
        <f t="shared" si="5"/>
        <v>0</v>
      </c>
    </row>
    <row r="162" spans="2:30" s="8" customFormat="1" hidden="1" x14ac:dyDescent="0.25">
      <c r="B162" s="8" t="s">
        <v>19</v>
      </c>
      <c r="C162" s="8" t="s">
        <v>15</v>
      </c>
      <c r="D162" s="8" t="s">
        <v>25</v>
      </c>
      <c r="E162" s="22" t="s">
        <v>136</v>
      </c>
      <c r="F162" s="22" t="s">
        <v>135</v>
      </c>
      <c r="G162" s="9">
        <v>1920</v>
      </c>
      <c r="H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3">
        <f t="shared" si="5"/>
        <v>0</v>
      </c>
    </row>
    <row r="163" spans="2:30" s="8" customFormat="1" hidden="1" x14ac:dyDescent="0.25">
      <c r="B163" s="8" t="s">
        <v>19</v>
      </c>
      <c r="C163" s="8" t="s">
        <v>15</v>
      </c>
      <c r="D163" s="8" t="s">
        <v>25</v>
      </c>
      <c r="E163" s="22" t="s">
        <v>138</v>
      </c>
      <c r="F163" s="22" t="s">
        <v>137</v>
      </c>
      <c r="G163" s="9">
        <v>1920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3">
        <f t="shared" si="5"/>
        <v>0</v>
      </c>
    </row>
    <row r="164" spans="2:30" s="8" customFormat="1" hidden="1" x14ac:dyDescent="0.25">
      <c r="B164" s="8" t="s">
        <v>19</v>
      </c>
      <c r="C164" s="8" t="s">
        <v>15</v>
      </c>
      <c r="D164" s="8" t="s">
        <v>25</v>
      </c>
      <c r="E164" s="22" t="s">
        <v>130</v>
      </c>
      <c r="F164" s="22" t="s">
        <v>129</v>
      </c>
      <c r="G164" s="9">
        <v>1920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3">
        <f t="shared" si="5"/>
        <v>0</v>
      </c>
    </row>
    <row r="165" spans="2:30" s="8" customFormat="1" hidden="1" x14ac:dyDescent="0.25">
      <c r="B165" s="8" t="s">
        <v>19</v>
      </c>
      <c r="C165" s="8" t="s">
        <v>15</v>
      </c>
      <c r="D165" s="8" t="s">
        <v>25</v>
      </c>
      <c r="E165" s="22" t="s">
        <v>140</v>
      </c>
      <c r="F165" s="22" t="s">
        <v>139</v>
      </c>
      <c r="G165" s="9">
        <v>1920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D165" s="13">
        <f t="shared" ref="AD165:AD197" si="6">SUM(H165:AC165)*G165</f>
        <v>0</v>
      </c>
    </row>
    <row r="166" spans="2:30" s="8" customFormat="1" hidden="1" x14ac:dyDescent="0.25">
      <c r="B166" s="8" t="s">
        <v>19</v>
      </c>
      <c r="C166" s="8" t="s">
        <v>15</v>
      </c>
      <c r="D166" s="8" t="s">
        <v>25</v>
      </c>
      <c r="E166" s="22" t="s">
        <v>130</v>
      </c>
      <c r="F166" s="22" t="s">
        <v>129</v>
      </c>
      <c r="G166" s="9">
        <v>1920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3">
        <f t="shared" si="6"/>
        <v>0</v>
      </c>
    </row>
    <row r="167" spans="2:30" s="8" customFormat="1" hidden="1" x14ac:dyDescent="0.25">
      <c r="B167" s="8" t="s">
        <v>19</v>
      </c>
      <c r="C167" s="8" t="s">
        <v>15</v>
      </c>
      <c r="D167" s="8" t="s">
        <v>25</v>
      </c>
      <c r="E167" s="22" t="s">
        <v>295</v>
      </c>
      <c r="F167" s="25" t="s">
        <v>290</v>
      </c>
      <c r="G167" s="17">
        <v>1920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3">
        <f t="shared" si="6"/>
        <v>0</v>
      </c>
    </row>
    <row r="168" spans="2:30" s="8" customFormat="1" x14ac:dyDescent="0.25">
      <c r="B168" s="8" t="s">
        <v>19</v>
      </c>
      <c r="C168" s="8" t="s">
        <v>15</v>
      </c>
      <c r="D168" s="8" t="s">
        <v>25</v>
      </c>
      <c r="E168" s="22" t="s">
        <v>298</v>
      </c>
      <c r="F168" s="22" t="s">
        <v>299</v>
      </c>
      <c r="G168" s="9">
        <v>1920</v>
      </c>
      <c r="H168" s="10"/>
      <c r="I168" s="10">
        <v>3</v>
      </c>
      <c r="J168" s="10">
        <v>3</v>
      </c>
      <c r="K168" s="10">
        <v>3</v>
      </c>
      <c r="L168" s="10">
        <v>3</v>
      </c>
      <c r="M168" s="10">
        <v>3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3">
        <f t="shared" ref="AD168" si="7">SUM(H168:AC168)*G168</f>
        <v>28800</v>
      </c>
    </row>
    <row r="169" spans="2:30" s="8" customFormat="1" hidden="1" x14ac:dyDescent="0.25">
      <c r="B169" s="8" t="s">
        <v>19</v>
      </c>
      <c r="C169" s="8" t="s">
        <v>15</v>
      </c>
      <c r="D169" s="8" t="s">
        <v>25</v>
      </c>
      <c r="E169" s="22" t="s">
        <v>150</v>
      </c>
      <c r="F169" s="22" t="s">
        <v>149</v>
      </c>
      <c r="G169" s="22">
        <v>1920</v>
      </c>
      <c r="H169" s="10"/>
      <c r="I169" s="10"/>
      <c r="J169" s="10"/>
      <c r="K169" s="10"/>
      <c r="L169" s="10"/>
      <c r="M169" s="10"/>
      <c r="N169" s="10"/>
      <c r="O169" s="10"/>
      <c r="AB169" s="10"/>
      <c r="AC169" s="10"/>
      <c r="AD169" s="13">
        <f t="shared" si="6"/>
        <v>0</v>
      </c>
    </row>
    <row r="170" spans="2:30" s="8" customFormat="1" x14ac:dyDescent="0.25">
      <c r="B170" s="8" t="s">
        <v>19</v>
      </c>
      <c r="C170" s="8" t="s">
        <v>15</v>
      </c>
      <c r="D170" s="8" t="s">
        <v>26</v>
      </c>
      <c r="E170" s="22" t="s">
        <v>229</v>
      </c>
      <c r="F170" s="22" t="s">
        <v>228</v>
      </c>
      <c r="G170" s="9">
        <v>750</v>
      </c>
      <c r="H170" s="10"/>
      <c r="I170" s="10">
        <v>3</v>
      </c>
      <c r="J170" s="10">
        <v>3</v>
      </c>
      <c r="K170" s="10">
        <v>3</v>
      </c>
      <c r="L170" s="10">
        <v>3</v>
      </c>
      <c r="M170" s="10">
        <v>3</v>
      </c>
      <c r="N170" s="10"/>
      <c r="O170" s="10"/>
      <c r="P170" s="10"/>
      <c r="Q170" s="10"/>
      <c r="R170" s="10"/>
      <c r="S170" s="10"/>
      <c r="T170" s="10"/>
      <c r="U170" s="10"/>
      <c r="V170" s="10"/>
      <c r="AB170" s="10"/>
      <c r="AC170" s="10"/>
      <c r="AD170" s="13">
        <f t="shared" ref="AD170" si="8">SUM(H170:AC170)*G170</f>
        <v>11250</v>
      </c>
    </row>
    <row r="171" spans="2:30" s="8" customFormat="1" hidden="1" x14ac:dyDescent="0.25">
      <c r="B171" s="8" t="s">
        <v>19</v>
      </c>
      <c r="C171" s="8" t="s">
        <v>15</v>
      </c>
      <c r="D171" s="8" t="s">
        <v>26</v>
      </c>
      <c r="E171" s="22" t="s">
        <v>231</v>
      </c>
      <c r="F171" s="22" t="s">
        <v>230</v>
      </c>
      <c r="G171" s="9">
        <v>800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3">
        <f t="shared" si="6"/>
        <v>0</v>
      </c>
    </row>
    <row r="172" spans="2:30" s="8" customFormat="1" hidden="1" x14ac:dyDescent="0.25">
      <c r="B172" s="8" t="s">
        <v>19</v>
      </c>
      <c r="C172" s="8" t="s">
        <v>15</v>
      </c>
      <c r="D172" s="8" t="s">
        <v>26</v>
      </c>
      <c r="E172" s="22" t="s">
        <v>233</v>
      </c>
      <c r="F172" s="22" t="s">
        <v>232</v>
      </c>
      <c r="G172" s="9">
        <v>800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3">
        <f t="shared" si="6"/>
        <v>0</v>
      </c>
    </row>
    <row r="173" spans="2:30" s="8" customFormat="1" hidden="1" x14ac:dyDescent="0.25">
      <c r="B173" s="8" t="s">
        <v>19</v>
      </c>
      <c r="C173" s="8" t="s">
        <v>15</v>
      </c>
      <c r="D173" s="8" t="s">
        <v>26</v>
      </c>
      <c r="E173" s="22" t="s">
        <v>235</v>
      </c>
      <c r="F173" s="22" t="s">
        <v>234</v>
      </c>
      <c r="G173" s="9">
        <v>800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3">
        <f t="shared" si="6"/>
        <v>0</v>
      </c>
    </row>
    <row r="174" spans="2:30" s="8" customFormat="1" hidden="1" x14ac:dyDescent="0.25">
      <c r="B174" s="8" t="s">
        <v>19</v>
      </c>
      <c r="C174" s="8" t="s">
        <v>15</v>
      </c>
      <c r="D174" s="8" t="s">
        <v>26</v>
      </c>
      <c r="E174" s="22" t="s">
        <v>237</v>
      </c>
      <c r="F174" s="22" t="s">
        <v>236</v>
      </c>
      <c r="G174" s="9">
        <v>800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3">
        <f t="shared" si="6"/>
        <v>0</v>
      </c>
    </row>
    <row r="175" spans="2:30" s="8" customFormat="1" hidden="1" x14ac:dyDescent="0.25">
      <c r="B175" s="8" t="s">
        <v>19</v>
      </c>
      <c r="C175" s="8" t="s">
        <v>15</v>
      </c>
      <c r="D175" s="8" t="s">
        <v>26</v>
      </c>
      <c r="E175" s="22" t="s">
        <v>239</v>
      </c>
      <c r="F175" s="22" t="s">
        <v>238</v>
      </c>
      <c r="G175" s="9">
        <v>750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3">
        <f t="shared" si="6"/>
        <v>0</v>
      </c>
    </row>
    <row r="176" spans="2:30" s="8" customFormat="1" hidden="1" x14ac:dyDescent="0.25">
      <c r="B176" s="8" t="s">
        <v>19</v>
      </c>
      <c r="C176" s="8" t="s">
        <v>15</v>
      </c>
      <c r="D176" s="8" t="s">
        <v>26</v>
      </c>
      <c r="E176" s="22" t="s">
        <v>241</v>
      </c>
      <c r="F176" s="22" t="s">
        <v>240</v>
      </c>
      <c r="G176" s="9">
        <v>800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3">
        <f t="shared" si="6"/>
        <v>0</v>
      </c>
    </row>
    <row r="177" spans="2:30" s="8" customFormat="1" hidden="1" x14ac:dyDescent="0.25">
      <c r="B177" s="8" t="s">
        <v>19</v>
      </c>
      <c r="C177" s="8" t="s">
        <v>15</v>
      </c>
      <c r="D177" s="8" t="s">
        <v>26</v>
      </c>
      <c r="E177" s="22" t="s">
        <v>243</v>
      </c>
      <c r="F177" s="22" t="s">
        <v>242</v>
      </c>
      <c r="G177" s="9">
        <v>800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3">
        <f t="shared" si="6"/>
        <v>0</v>
      </c>
    </row>
    <row r="178" spans="2:30" s="8" customFormat="1" hidden="1" x14ac:dyDescent="0.25">
      <c r="B178" s="8" t="s">
        <v>19</v>
      </c>
      <c r="C178" s="8" t="s">
        <v>15</v>
      </c>
      <c r="D178" s="8" t="s">
        <v>26</v>
      </c>
      <c r="E178" s="22" t="s">
        <v>245</v>
      </c>
      <c r="F178" s="22" t="s">
        <v>244</v>
      </c>
      <c r="G178" s="9">
        <v>800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3">
        <f t="shared" si="6"/>
        <v>0</v>
      </c>
    </row>
    <row r="179" spans="2:30" s="8" customFormat="1" hidden="1" x14ac:dyDescent="0.25">
      <c r="B179" s="8" t="s">
        <v>19</v>
      </c>
      <c r="C179" s="8" t="s">
        <v>15</v>
      </c>
      <c r="D179" s="8" t="s">
        <v>26</v>
      </c>
      <c r="E179" s="22" t="s">
        <v>248</v>
      </c>
      <c r="F179" s="22" t="s">
        <v>247</v>
      </c>
      <c r="G179" s="9">
        <v>2000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3">
        <f t="shared" si="6"/>
        <v>0</v>
      </c>
    </row>
    <row r="180" spans="2:30" s="8" customFormat="1" hidden="1" x14ac:dyDescent="0.25">
      <c r="B180" s="8" t="s">
        <v>19</v>
      </c>
      <c r="C180" s="8" t="s">
        <v>15</v>
      </c>
      <c r="D180" s="8" t="s">
        <v>26</v>
      </c>
      <c r="E180" s="22" t="s">
        <v>250</v>
      </c>
      <c r="F180" s="22" t="s">
        <v>249</v>
      </c>
      <c r="G180" s="9">
        <v>2000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3">
        <f t="shared" si="6"/>
        <v>0</v>
      </c>
    </row>
    <row r="181" spans="2:30" s="8" customFormat="1" hidden="1" x14ac:dyDescent="0.25">
      <c r="B181" s="8" t="s">
        <v>19</v>
      </c>
      <c r="C181" s="8" t="s">
        <v>15</v>
      </c>
      <c r="D181" s="8" t="s">
        <v>26</v>
      </c>
      <c r="E181" s="22" t="s">
        <v>252</v>
      </c>
      <c r="F181" s="22" t="s">
        <v>251</v>
      </c>
      <c r="G181" s="9">
        <v>2000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3">
        <f t="shared" si="6"/>
        <v>0</v>
      </c>
    </row>
    <row r="182" spans="2:30" s="8" customFormat="1" hidden="1" x14ac:dyDescent="0.25">
      <c r="B182" s="8" t="s">
        <v>19</v>
      </c>
      <c r="C182" s="8" t="s">
        <v>15</v>
      </c>
      <c r="D182" s="8" t="s">
        <v>26</v>
      </c>
      <c r="E182" s="22" t="s">
        <v>246</v>
      </c>
      <c r="F182" s="22" t="s">
        <v>253</v>
      </c>
      <c r="G182" s="9">
        <v>2000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3">
        <f t="shared" si="6"/>
        <v>0</v>
      </c>
    </row>
    <row r="183" spans="2:30" s="8" customFormat="1" hidden="1" x14ac:dyDescent="0.25">
      <c r="B183" s="8" t="s">
        <v>19</v>
      </c>
      <c r="C183" s="8" t="s">
        <v>15</v>
      </c>
      <c r="D183" s="8" t="s">
        <v>26</v>
      </c>
      <c r="E183" s="22" t="s">
        <v>255</v>
      </c>
      <c r="F183" s="22" t="s">
        <v>254</v>
      </c>
      <c r="G183" s="9">
        <v>2000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3">
        <f t="shared" si="6"/>
        <v>0</v>
      </c>
    </row>
    <row r="184" spans="2:30" s="8" customFormat="1" hidden="1" x14ac:dyDescent="0.25">
      <c r="B184" s="8" t="s">
        <v>19</v>
      </c>
      <c r="C184" s="8" t="s">
        <v>15</v>
      </c>
      <c r="D184" s="8" t="s">
        <v>26</v>
      </c>
      <c r="E184" s="22" t="s">
        <v>257</v>
      </c>
      <c r="F184" s="25" t="s">
        <v>256</v>
      </c>
      <c r="G184" s="17">
        <v>800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3">
        <f t="shared" si="6"/>
        <v>0</v>
      </c>
    </row>
    <row r="185" spans="2:30" s="8" customFormat="1" x14ac:dyDescent="0.25">
      <c r="B185" s="8" t="s">
        <v>19</v>
      </c>
      <c r="C185" s="8" t="s">
        <v>15</v>
      </c>
      <c r="D185" s="8" t="s">
        <v>27</v>
      </c>
      <c r="E185" s="22" t="s">
        <v>259</v>
      </c>
      <c r="F185" s="22" t="s">
        <v>258</v>
      </c>
      <c r="G185" s="9">
        <v>1920</v>
      </c>
      <c r="H185" s="10"/>
      <c r="I185" s="10">
        <v>1</v>
      </c>
      <c r="J185" s="10">
        <v>1</v>
      </c>
      <c r="K185" s="10">
        <v>1</v>
      </c>
      <c r="L185" s="10">
        <v>1</v>
      </c>
      <c r="M185" s="10">
        <v>1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3">
        <f t="shared" si="6"/>
        <v>9600</v>
      </c>
    </row>
    <row r="186" spans="2:30" s="8" customFormat="1" x14ac:dyDescent="0.25">
      <c r="B186" s="8" t="s">
        <v>19</v>
      </c>
      <c r="C186" s="8" t="s">
        <v>15</v>
      </c>
      <c r="D186" s="8" t="s">
        <v>28</v>
      </c>
      <c r="E186" s="22" t="s">
        <v>261</v>
      </c>
      <c r="F186" s="22" t="s">
        <v>260</v>
      </c>
      <c r="G186" s="9">
        <v>2400</v>
      </c>
      <c r="H186" s="10"/>
      <c r="I186" s="10">
        <v>1</v>
      </c>
      <c r="J186" s="10">
        <v>1</v>
      </c>
      <c r="K186" s="10">
        <v>1</v>
      </c>
      <c r="L186" s="10">
        <v>1</v>
      </c>
      <c r="M186" s="10">
        <v>1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3">
        <f t="shared" si="6"/>
        <v>12000</v>
      </c>
    </row>
    <row r="187" spans="2:30" s="8" customFormat="1" x14ac:dyDescent="0.25">
      <c r="B187" s="8" t="s">
        <v>19</v>
      </c>
      <c r="C187" s="8" t="s">
        <v>15</v>
      </c>
      <c r="D187" s="8" t="s">
        <v>29</v>
      </c>
      <c r="E187" s="22" t="s">
        <v>263</v>
      </c>
      <c r="F187" s="22" t="s">
        <v>262</v>
      </c>
      <c r="G187" s="9">
        <v>1920</v>
      </c>
      <c r="H187" s="10"/>
      <c r="I187" s="10">
        <v>2</v>
      </c>
      <c r="J187" s="10">
        <v>2</v>
      </c>
      <c r="K187" s="10">
        <v>2</v>
      </c>
      <c r="L187" s="10">
        <v>2</v>
      </c>
      <c r="M187" s="10">
        <v>2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3">
        <f t="shared" si="6"/>
        <v>19200</v>
      </c>
    </row>
    <row r="188" spans="2:30" s="8" customFormat="1" hidden="1" x14ac:dyDescent="0.25">
      <c r="B188" s="8" t="s">
        <v>19</v>
      </c>
      <c r="C188" s="8" t="s">
        <v>15</v>
      </c>
      <c r="D188" s="8" t="s">
        <v>29</v>
      </c>
      <c r="E188" s="22" t="s">
        <v>265</v>
      </c>
      <c r="F188" s="22" t="s">
        <v>264</v>
      </c>
      <c r="G188" s="9">
        <v>3360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AD188" s="13">
        <f t="shared" si="6"/>
        <v>0</v>
      </c>
    </row>
    <row r="189" spans="2:30" s="8" customFormat="1" x14ac:dyDescent="0.25">
      <c r="B189" s="8" t="s">
        <v>19</v>
      </c>
      <c r="C189" s="8" t="s">
        <v>15</v>
      </c>
      <c r="D189" s="8" t="s">
        <v>30</v>
      </c>
      <c r="E189" s="22" t="s">
        <v>267</v>
      </c>
      <c r="F189" s="22" t="s">
        <v>266</v>
      </c>
      <c r="G189" s="9">
        <v>200</v>
      </c>
      <c r="H189" s="10"/>
      <c r="I189" s="10">
        <v>2</v>
      </c>
      <c r="J189" s="10">
        <v>2</v>
      </c>
      <c r="K189" s="10">
        <v>2</v>
      </c>
      <c r="L189" s="10">
        <v>2</v>
      </c>
      <c r="M189" s="10">
        <v>2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3">
        <f t="shared" si="6"/>
        <v>2000</v>
      </c>
    </row>
    <row r="190" spans="2:30" s="8" customFormat="1" hidden="1" x14ac:dyDescent="0.25">
      <c r="B190" s="8" t="s">
        <v>19</v>
      </c>
      <c r="C190" s="8" t="s">
        <v>15</v>
      </c>
      <c r="D190" s="8" t="s">
        <v>29</v>
      </c>
      <c r="E190" s="22" t="s">
        <v>269</v>
      </c>
      <c r="F190" s="22" t="s">
        <v>268</v>
      </c>
      <c r="G190" s="9">
        <v>800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3">
        <f t="shared" si="6"/>
        <v>0</v>
      </c>
    </row>
    <row r="191" spans="2:30" s="8" customFormat="1" ht="14.25" hidden="1" customHeight="1" x14ac:dyDescent="0.25">
      <c r="B191" s="8" t="s">
        <v>19</v>
      </c>
      <c r="C191" s="8" t="s">
        <v>15</v>
      </c>
      <c r="D191" s="8" t="s">
        <v>29</v>
      </c>
      <c r="E191" s="22" t="s">
        <v>271</v>
      </c>
      <c r="F191" s="22" t="s">
        <v>270</v>
      </c>
      <c r="G191" s="9">
        <v>1000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3">
        <f t="shared" si="6"/>
        <v>0</v>
      </c>
    </row>
    <row r="192" spans="2:30" s="8" customFormat="1" x14ac:dyDescent="0.25">
      <c r="B192" s="8" t="s">
        <v>19</v>
      </c>
      <c r="C192" s="8" t="s">
        <v>15</v>
      </c>
      <c r="D192" s="8" t="s">
        <v>38</v>
      </c>
      <c r="E192" s="22" t="s">
        <v>273</v>
      </c>
      <c r="F192" s="22" t="s">
        <v>272</v>
      </c>
      <c r="G192" s="9">
        <v>400</v>
      </c>
      <c r="H192" s="11"/>
      <c r="I192" s="11">
        <v>1</v>
      </c>
      <c r="J192" s="11">
        <v>1</v>
      </c>
      <c r="K192" s="11">
        <v>1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3">
        <f t="shared" si="6"/>
        <v>1200</v>
      </c>
    </row>
    <row r="193" spans="2:30" s="8" customFormat="1" x14ac:dyDescent="0.25">
      <c r="B193" s="8" t="s">
        <v>19</v>
      </c>
      <c r="C193" s="8" t="s">
        <v>15</v>
      </c>
      <c r="D193" s="8" t="s">
        <v>38</v>
      </c>
      <c r="E193" s="22" t="s">
        <v>275</v>
      </c>
      <c r="F193" s="22" t="s">
        <v>274</v>
      </c>
      <c r="G193" s="9">
        <v>500</v>
      </c>
      <c r="H193" s="11"/>
      <c r="I193" s="11"/>
      <c r="J193" s="11"/>
      <c r="K193" s="11"/>
      <c r="L193" s="11">
        <v>1</v>
      </c>
      <c r="M193" s="11">
        <v>1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D193" s="13">
        <f t="shared" si="6"/>
        <v>1000</v>
      </c>
    </row>
    <row r="194" spans="2:30" s="8" customFormat="1" x14ac:dyDescent="0.25">
      <c r="B194" s="8" t="s">
        <v>19</v>
      </c>
      <c r="C194" s="8" t="s">
        <v>15</v>
      </c>
      <c r="D194" s="8" t="s">
        <v>38</v>
      </c>
      <c r="E194" s="36" t="s">
        <v>291</v>
      </c>
      <c r="F194" s="22" t="s">
        <v>292</v>
      </c>
      <c r="G194" s="9">
        <v>1000</v>
      </c>
      <c r="H194" s="11">
        <v>2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3">
        <f t="shared" si="6"/>
        <v>2000</v>
      </c>
    </row>
    <row r="195" spans="2:30" s="8" customFormat="1" hidden="1" x14ac:dyDescent="0.25">
      <c r="B195" s="8" t="s">
        <v>31</v>
      </c>
      <c r="C195" s="8" t="s">
        <v>33</v>
      </c>
      <c r="D195" s="8" t="s">
        <v>34</v>
      </c>
      <c r="E195" s="22" t="s">
        <v>277</v>
      </c>
      <c r="F195" s="22" t="s">
        <v>276</v>
      </c>
      <c r="G195" s="9">
        <v>750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D195" s="13">
        <f t="shared" si="6"/>
        <v>0</v>
      </c>
    </row>
    <row r="196" spans="2:30" s="8" customFormat="1" hidden="1" x14ac:dyDescent="0.25">
      <c r="B196" s="8" t="s">
        <v>31</v>
      </c>
      <c r="C196" s="8" t="s">
        <v>11</v>
      </c>
      <c r="D196" s="8" t="s">
        <v>32</v>
      </c>
      <c r="E196" s="22" t="s">
        <v>168</v>
      </c>
      <c r="F196" s="22" t="s">
        <v>167</v>
      </c>
      <c r="G196" s="9">
        <v>1968</v>
      </c>
      <c r="I196" s="10"/>
      <c r="J196" s="10"/>
      <c r="K196" s="10"/>
      <c r="L196" s="10"/>
      <c r="M196" s="10"/>
      <c r="P196" s="10"/>
      <c r="Q196" s="10"/>
      <c r="R196" s="10"/>
      <c r="S196" s="10"/>
      <c r="T196" s="10"/>
      <c r="W196" s="10"/>
      <c r="X196" s="10"/>
      <c r="Y196" s="10"/>
      <c r="Z196" s="10"/>
      <c r="AA196" s="10"/>
      <c r="AD196" s="13">
        <f t="shared" si="6"/>
        <v>0</v>
      </c>
    </row>
    <row r="197" spans="2:30" s="8" customFormat="1" hidden="1" x14ac:dyDescent="0.25">
      <c r="B197" s="8" t="s">
        <v>31</v>
      </c>
      <c r="C197" s="8" t="s">
        <v>11</v>
      </c>
      <c r="D197" s="8" t="s">
        <v>32</v>
      </c>
      <c r="E197" s="22" t="s">
        <v>170</v>
      </c>
      <c r="F197" s="22" t="s">
        <v>169</v>
      </c>
      <c r="G197" s="9">
        <v>1968</v>
      </c>
      <c r="AD197" s="13">
        <f t="shared" si="6"/>
        <v>0</v>
      </c>
    </row>
    <row r="198" spans="2:30" s="8" customFormat="1" hidden="1" x14ac:dyDescent="0.25">
      <c r="B198" s="8" t="s">
        <v>31</v>
      </c>
      <c r="C198" s="8" t="s">
        <v>11</v>
      </c>
      <c r="D198" s="8" t="s">
        <v>32</v>
      </c>
      <c r="E198" s="22" t="s">
        <v>172</v>
      </c>
      <c r="F198" s="22" t="s">
        <v>171</v>
      </c>
      <c r="G198" s="9">
        <v>1968</v>
      </c>
      <c r="AD198" s="13">
        <f t="shared" ref="AD198:AD201" si="9">SUM(H198:AC198)*G198</f>
        <v>0</v>
      </c>
    </row>
    <row r="199" spans="2:30" s="8" customFormat="1" x14ac:dyDescent="0.25">
      <c r="B199" s="8" t="s">
        <v>31</v>
      </c>
      <c r="C199" s="8" t="s">
        <v>11</v>
      </c>
      <c r="D199" s="8" t="s">
        <v>32</v>
      </c>
      <c r="E199" s="22" t="s">
        <v>280</v>
      </c>
      <c r="F199" s="22" t="s">
        <v>281</v>
      </c>
      <c r="G199" s="9">
        <v>1350</v>
      </c>
      <c r="H199" s="10"/>
      <c r="I199" s="10">
        <v>3</v>
      </c>
      <c r="J199" s="10">
        <v>3</v>
      </c>
      <c r="K199" s="10">
        <v>3</v>
      </c>
      <c r="L199" s="10">
        <v>3</v>
      </c>
      <c r="M199" s="10">
        <v>3</v>
      </c>
      <c r="N199" s="10"/>
      <c r="O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3">
        <f t="shared" si="9"/>
        <v>20250</v>
      </c>
    </row>
    <row r="200" spans="2:30" hidden="1" x14ac:dyDescent="0.25">
      <c r="B200" s="8" t="s">
        <v>31</v>
      </c>
      <c r="C200" s="8" t="s">
        <v>11</v>
      </c>
      <c r="D200" s="16" t="s">
        <v>32</v>
      </c>
      <c r="E200" s="22" t="s">
        <v>293</v>
      </c>
      <c r="F200" s="25" t="s">
        <v>294</v>
      </c>
      <c r="G200" s="17">
        <v>1800</v>
      </c>
      <c r="H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3">
        <f t="shared" si="9"/>
        <v>0</v>
      </c>
    </row>
    <row r="201" spans="2:30" x14ac:dyDescent="0.25">
      <c r="B201" s="8" t="s">
        <v>31</v>
      </c>
      <c r="C201" s="8" t="s">
        <v>15</v>
      </c>
      <c r="D201" s="8" t="s">
        <v>45</v>
      </c>
      <c r="E201" s="22" t="s">
        <v>288</v>
      </c>
      <c r="F201" s="22" t="s">
        <v>289</v>
      </c>
      <c r="G201" s="8">
        <v>350</v>
      </c>
      <c r="H201" s="10"/>
      <c r="I201" s="10">
        <v>1</v>
      </c>
      <c r="J201" s="10">
        <v>1</v>
      </c>
      <c r="K201" s="10">
        <v>1</v>
      </c>
      <c r="L201" s="10">
        <v>1</v>
      </c>
      <c r="M201" s="10">
        <v>1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3">
        <f t="shared" si="9"/>
        <v>1750</v>
      </c>
    </row>
    <row r="202" spans="2:30" x14ac:dyDescent="0.25">
      <c r="B202" s="8"/>
    </row>
  </sheetData>
  <autoFilter ref="B8:AD201" xr:uid="{A40B87E4-7C5A-421D-AB7B-C68D03E4CD55}">
    <filterColumn colId="28">
      <filters>
        <filter val="1 000"/>
        <filter val="1 200"/>
        <filter val="1 750"/>
        <filter val="11 250"/>
        <filter val="12 000"/>
        <filter val="145 920"/>
        <filter val="18 975"/>
        <filter val="19 200"/>
        <filter val="2 000"/>
        <filter val="20 250"/>
        <filter val="20 400"/>
        <filter val="21 000"/>
        <filter val="27 075"/>
        <filter val="28 800"/>
        <filter val="41 700"/>
        <filter val="43 200"/>
        <filter val="9 600"/>
      </filters>
    </filterColumn>
  </autoFilter>
  <mergeCells count="2">
    <mergeCell ref="H6:N6"/>
    <mergeCell ref="O6:AC6"/>
  </mergeCells>
  <conditionalFormatting sqref="AB37:AC37 U53:AC53 N113:AC113 AC189:AC192 AB166:AC167 N200:AC200 AC194:AC198 U199:AC199 N159:AC159 AB112:AC112 U134:AC134 H136:AC137 H53:O53 H169:O169 H170:V170 H171:AC187 H165:AA167 H201:AC201 H38:AC52 H200 H189:AB198 H199:O199 H139:AC158 H160:AC160 H159 H29:AC36 H112:N112 H134:O134 H188:T188 H113 H54:AC54 N55:AC55 H55 H56:AC74 H76:M76 N75:AC75 H77:T77 AB77:AC77 U76:AC76 H163:AC164 N162:AC162 I161:AC161 H161:H162 K9:AC9 H9 H10:AC13 H14:J14 H15:AC15 H17:AC27 H16:P16 U16:AC16 N14:AC14 AB169:AC170 N138:Z138 I135:M135 H138 H37:N37 H78:AC93 N94:AC94 H95:AC111 H119:AC133 K118:AC118 O117:AB117 H114:AC116">
    <cfRule type="containsText" dxfId="11" priority="16" operator="containsText" text="1">
      <formula>NOT(ISERROR(SEARCH("1",H9)))</formula>
    </cfRule>
    <cfRule type="containsText" dxfId="10" priority="17" operator="containsText" text="2">
      <formula>NOT(ISERROR(SEARCH("2",H9)))</formula>
    </cfRule>
    <cfRule type="containsText" dxfId="9" priority="18" operator="containsText" text="3">
      <formula>NOT(ISERROR(SEARCH("3",H9)))</formula>
    </cfRule>
  </conditionalFormatting>
  <conditionalFormatting sqref="I113:M113">
    <cfRule type="containsText" dxfId="8" priority="13" operator="containsText" text="1">
      <formula>NOT(ISERROR(SEARCH("1",I113)))</formula>
    </cfRule>
    <cfRule type="containsText" dxfId="7" priority="14" operator="containsText" text="2">
      <formula>NOT(ISERROR(SEARCH("2",I113)))</formula>
    </cfRule>
    <cfRule type="containsText" dxfId="6" priority="15" operator="containsText" text="3">
      <formula>NOT(ISERROR(SEARCH("3",I113)))</formula>
    </cfRule>
  </conditionalFormatting>
  <conditionalFormatting sqref="H168:AC168">
    <cfRule type="containsText" dxfId="5" priority="4" operator="containsText" text="1">
      <formula>NOT(ISERROR(SEARCH("1",H168)))</formula>
    </cfRule>
    <cfRule type="containsText" dxfId="4" priority="5" operator="containsText" text="2">
      <formula>NOT(ISERROR(SEARCH("2",H168)))</formula>
    </cfRule>
    <cfRule type="containsText" dxfId="3" priority="6" operator="containsText" text="3">
      <formula>NOT(ISERROR(SEARCH("3",H168)))</formula>
    </cfRule>
  </conditionalFormatting>
  <conditionalFormatting sqref="I138:M138">
    <cfRule type="containsText" dxfId="2" priority="1" operator="containsText" text="1">
      <formula>NOT(ISERROR(SEARCH("1",I138)))</formula>
    </cfRule>
    <cfRule type="containsText" dxfId="1" priority="2" operator="containsText" text="2">
      <formula>NOT(ISERROR(SEARCH("2",I138)))</formula>
    </cfRule>
    <cfRule type="containsText" dxfId="0" priority="3" operator="containsText" text="3">
      <formula>NOT(ISERROR(SEARCH("3",I138)))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  <ignoredErrors>
    <ignoredError sqref="AD170 AD16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D176464-5BC3-4723-814F-3B499B709A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 SEMAINE 5</vt:lpstr>
      <vt:lpstr>PLAN SEMAINE 6</vt:lpstr>
      <vt:lpstr>PLAN SEMAINE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Adel SADEG</cp:lastModifiedBy>
  <cp:lastPrinted>2020-02-04T15:44:11Z</cp:lastPrinted>
  <dcterms:created xsi:type="dcterms:W3CDTF">2015-06-05T18:19:34Z</dcterms:created>
  <dcterms:modified xsi:type="dcterms:W3CDTF">2020-02-05T15:37:07Z</dcterms:modified>
</cp:coreProperties>
</file>