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k.haouchine\Desktop\"/>
    </mc:Choice>
  </mc:AlternateContent>
  <xr:revisionPtr revIDLastSave="0" documentId="8_{77A72627-C690-45D6-89F8-15B84B602464}" xr6:coauthVersionLast="45" xr6:coauthVersionMax="45" xr10:uidLastSave="{00000000-0000-0000-0000-000000000000}"/>
  <bookViews>
    <workbookView xWindow="-120" yWindow="-120" windowWidth="20730" windowHeight="11310" xr2:uid="{09B821E7-9987-405F-A231-2A23925536E8}"/>
  </bookViews>
  <sheets>
    <sheet name="S41" sheetId="1" r:id="rId1"/>
  </sheets>
  <definedNames>
    <definedName name="_xlnm._FilterDatabase" localSheetId="0" hidden="1">'S41'!$C$8:$AB$242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566" i="1" l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242" i="1"/>
  <c r="AB241" i="1"/>
  <c r="AB240" i="1"/>
  <c r="AB238" i="1"/>
  <c r="AB237" i="1"/>
  <c r="AB236" i="1"/>
  <c r="AB235" i="1"/>
  <c r="AB233" i="1"/>
  <c r="AB232" i="1"/>
  <c r="AB231" i="1"/>
  <c r="AB230" i="1"/>
  <c r="AB229" i="1"/>
  <c r="AB228" i="1"/>
  <c r="AB227" i="1" s="1"/>
  <c r="AB226" i="1"/>
  <c r="AB225" i="1"/>
  <c r="AB224" i="1"/>
  <c r="AB223" i="1"/>
  <c r="AB222" i="1"/>
  <c r="AB221" i="1"/>
  <c r="AB220" i="1"/>
  <c r="AB218" i="1"/>
  <c r="AB217" i="1"/>
  <c r="AB215" i="1"/>
  <c r="AB214" i="1" s="1"/>
  <c r="AB213" i="1"/>
  <c r="AB212" i="1"/>
  <c r="AB211" i="1"/>
  <c r="AB210" i="1"/>
  <c r="AB209" i="1"/>
  <c r="AB207" i="1"/>
  <c r="AB206" i="1"/>
  <c r="AB204" i="1"/>
  <c r="AB203" i="1"/>
  <c r="AB201" i="1"/>
  <c r="AB200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7" i="1"/>
  <c r="AB176" i="1"/>
  <c r="AB175" i="1"/>
  <c r="AB174" i="1"/>
  <c r="AB173" i="1"/>
  <c r="AB172" i="1"/>
  <c r="AB171" i="1"/>
  <c r="AB170" i="1"/>
  <c r="AB169" i="1"/>
  <c r="AB168" i="1"/>
  <c r="AB166" i="1"/>
  <c r="AB165" i="1"/>
  <c r="AB164" i="1"/>
  <c r="AB163" i="1"/>
  <c r="AB162" i="1"/>
  <c r="AB161" i="1"/>
  <c r="AB160" i="1"/>
  <c r="AB159" i="1"/>
  <c r="AB158" i="1"/>
  <c r="AB157" i="1"/>
  <c r="F156" i="1"/>
  <c r="AB156" i="1" s="1"/>
  <c r="F155" i="1"/>
  <c r="AB155" i="1" s="1"/>
  <c r="AB154" i="1"/>
  <c r="AB153" i="1"/>
  <c r="AB152" i="1"/>
  <c r="AB151" i="1"/>
  <c r="AB150" i="1"/>
  <c r="AB149" i="1"/>
  <c r="AB148" i="1"/>
  <c r="AB147" i="1"/>
  <c r="AB146" i="1"/>
  <c r="AB145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 s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F112" i="1"/>
  <c r="AB112" i="1" s="1"/>
  <c r="AB111" i="1"/>
  <c r="AB110" i="1"/>
  <c r="AB109" i="1"/>
  <c r="AB107" i="1"/>
  <c r="AB106" i="1"/>
  <c r="AB105" i="1"/>
  <c r="AB104" i="1"/>
  <c r="AB103" i="1"/>
  <c r="AB102" i="1"/>
  <c r="AB101" i="1"/>
  <c r="AB100" i="1"/>
  <c r="AB98" i="1"/>
  <c r="AB97" i="1"/>
  <c r="AB96" i="1"/>
  <c r="AB95" i="1"/>
  <c r="AB94" i="1"/>
  <c r="F93" i="1"/>
  <c r="AB93" i="1" s="1"/>
  <c r="AB91" i="1"/>
  <c r="AB90" i="1"/>
  <c r="AB89" i="1"/>
  <c r="AB88" i="1"/>
  <c r="AB87" i="1"/>
  <c r="AB86" i="1"/>
  <c r="AB85" i="1"/>
  <c r="F84" i="1"/>
  <c r="AB84" i="1" s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4" i="1" s="1"/>
  <c r="AB67" i="1"/>
  <c r="AB66" i="1"/>
  <c r="AB65" i="1"/>
  <c r="AB63" i="1"/>
  <c r="AB62" i="1"/>
  <c r="AB61" i="1"/>
  <c r="AB60" i="1"/>
  <c r="AB59" i="1"/>
  <c r="AB58" i="1"/>
  <c r="AB57" i="1"/>
  <c r="AB55" i="1"/>
  <c r="AB54" i="1"/>
  <c r="AB53" i="1"/>
  <c r="AB52" i="1"/>
  <c r="AB51" i="1"/>
  <c r="AB50" i="1"/>
  <c r="AB49" i="1"/>
  <c r="AB48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56" i="1" l="1"/>
  <c r="AB219" i="1"/>
  <c r="AB9" i="1"/>
  <c r="AB47" i="1"/>
  <c r="AB167" i="1"/>
  <c r="AB178" i="1"/>
  <c r="AB216" i="1"/>
  <c r="AB239" i="1"/>
  <c r="AB26" i="1"/>
  <c r="AB99" i="1"/>
  <c r="AB199" i="1"/>
  <c r="AB205" i="1"/>
  <c r="AB234" i="1"/>
  <c r="AB202" i="1"/>
  <c r="AB208" i="1"/>
  <c r="AB83" i="1"/>
  <c r="AB92" i="1"/>
  <c r="AB144" i="1"/>
  <c r="AB108" i="1"/>
</calcChain>
</file>

<file path=xl/sharedStrings.xml><?xml version="1.0" encoding="utf-8"?>
<sst xmlns="http://schemas.openxmlformats.org/spreadsheetml/2006/main" count="892" uniqueCount="376">
  <si>
    <t>Nettoyage Ligne</t>
  </si>
  <si>
    <t>Préparation biscuit au beurre</t>
  </si>
  <si>
    <t>Debut de Semaine</t>
  </si>
  <si>
    <t>Test Industriel</t>
  </si>
  <si>
    <t>Fin de Semaine</t>
  </si>
  <si>
    <t>Changement Parfum / Produit</t>
  </si>
  <si>
    <t>S41</t>
  </si>
  <si>
    <t xml:space="preserve">Site </t>
  </si>
  <si>
    <t xml:space="preserve">Code </t>
  </si>
  <si>
    <t>Designation</t>
  </si>
  <si>
    <t xml:space="preserve">Objectif </t>
  </si>
  <si>
    <t>Vendredi</t>
  </si>
  <si>
    <t>Samedi</t>
  </si>
  <si>
    <t>Dimanche</t>
  </si>
  <si>
    <t>Lundi</t>
  </si>
  <si>
    <t>Mardi</t>
  </si>
  <si>
    <t>Mercredi</t>
  </si>
  <si>
    <t>Jeudi</t>
  </si>
  <si>
    <t>Produit</t>
  </si>
  <si>
    <t>Prod</t>
  </si>
  <si>
    <t>Article</t>
  </si>
  <si>
    <t xml:space="preserve">Article </t>
  </si>
  <si>
    <t>Shift</t>
  </si>
  <si>
    <t>Production</t>
  </si>
  <si>
    <t>SOBCO 1</t>
  </si>
  <si>
    <t>Ligne HAAS</t>
  </si>
  <si>
    <t>Biscuit</t>
  </si>
  <si>
    <t>PFBS1600302</t>
  </si>
  <si>
    <t xml:space="preserve">MAXON BIS NOIR VANIL 4x24 (x8)  </t>
  </si>
  <si>
    <t>PFBS1600303</t>
  </si>
  <si>
    <t xml:space="preserve">MAXON BIS NOIR F.CHOC 4x24 (x8) </t>
  </si>
  <si>
    <t>PFBS1600304</t>
  </si>
  <si>
    <t>MAXON BIS NOIR FRAISE 4x24 38g</t>
  </si>
  <si>
    <t>PFBS1600233</t>
  </si>
  <si>
    <t>MAXON BIS VAN CHOCO 4x24 38g</t>
  </si>
  <si>
    <t>PFBS1600118</t>
  </si>
  <si>
    <t>MAXON BIS NOIR FAMILY VANILLE 12x10</t>
  </si>
  <si>
    <t>PFBS1600116</t>
  </si>
  <si>
    <t>MAXON BIS NOIR FAMILY CHOCO 12x10</t>
  </si>
  <si>
    <t>PFBS1600117</t>
  </si>
  <si>
    <t>MAXON BIS NOIR FAMILY FRAISE 12x10</t>
  </si>
  <si>
    <t>PFBS1600210</t>
  </si>
  <si>
    <t>MAXON BIS VANI FAMILY CHOCO 12x10</t>
  </si>
  <si>
    <t>PFBS1600207</t>
  </si>
  <si>
    <t>KRIMALI VAN F. CHO 65g x24 Pcs</t>
  </si>
  <si>
    <t>KRIMALI CACAO F. CHO 65g x24 Pcs</t>
  </si>
  <si>
    <t>PFBS1600243</t>
  </si>
  <si>
    <t>KRIMALI CACAO F. VAN 65g x24 Pcs</t>
  </si>
  <si>
    <t>PFBS1600263</t>
  </si>
  <si>
    <t>KRIMALI VAN F. CHO 32g x24 Pcs (x4)</t>
  </si>
  <si>
    <t>PFBS160055</t>
  </si>
  <si>
    <t>MAXON BIS NOIR VANIL 6x24 55g Export</t>
  </si>
  <si>
    <t>PFBS1700213</t>
  </si>
  <si>
    <t>REGALO BISCUIT BEURRE SEC</t>
  </si>
  <si>
    <t>PFBS1600311</t>
  </si>
  <si>
    <t>DUBLEO BIS NOIR FAM CHOCO Expo</t>
  </si>
  <si>
    <t>PFBS1600310</t>
  </si>
  <si>
    <t>DUBLEO BIS NOIR FAM VANIL Expo</t>
  </si>
  <si>
    <t>Ligne LASER</t>
  </si>
  <si>
    <t>MAXON BIS NOIR VANIL 4x24 38g</t>
  </si>
  <si>
    <t>MAXON BIS NOIR CHOCO 4x24 38g</t>
  </si>
  <si>
    <t>PFBS1600231</t>
  </si>
  <si>
    <t>KRIMALI VAN F. CHO 32g x48 Pcs (x4)</t>
  </si>
  <si>
    <t>PFBS1600171</t>
  </si>
  <si>
    <t>MAXON BIS NOIR VANILLE 10x24</t>
  </si>
  <si>
    <t>PFBS1600170</t>
  </si>
  <si>
    <t>MAXON BIS NOIR CHOCO 10x24</t>
  </si>
  <si>
    <t>PFBS1600172</t>
  </si>
  <si>
    <t>MAXON BIS NOIR FRAISE 10x24</t>
  </si>
  <si>
    <t>PFBS1600253</t>
  </si>
  <si>
    <t>MAXON BIS BLANC F. CHOCO 10x24</t>
  </si>
  <si>
    <t>PFBS1700262</t>
  </si>
  <si>
    <t xml:space="preserve">BISCUIT REGALO PATE NOISETTE </t>
  </si>
  <si>
    <t>PFBS160056</t>
  </si>
  <si>
    <t>MAXON BIS NOIR VANIL 8x24 75g</t>
  </si>
  <si>
    <t>PFBS160049</t>
  </si>
  <si>
    <t>MAXON BIS NOIR CHOCO 8x24 75g</t>
  </si>
  <si>
    <t>Ligne PEK</t>
  </si>
  <si>
    <t>PFBS160085</t>
  </si>
  <si>
    <t>MEGA DREAM CHOCOLAT 320g X20 Pcs</t>
  </si>
  <si>
    <t>PFBS160086</t>
  </si>
  <si>
    <t>MEGA DREAM FRAISE 320g X20 Pcs</t>
  </si>
  <si>
    <t>PFBS160088</t>
  </si>
  <si>
    <t>MEGA DREAM VANILLE 320g X20 Pcs</t>
  </si>
  <si>
    <t>PFBS160025</t>
  </si>
  <si>
    <t>DREAM CHOCOLAT 165g x20 Pcs</t>
  </si>
  <si>
    <t>PFBS160026</t>
  </si>
  <si>
    <t>DREAM FRAISE 165g x20 Pcs</t>
  </si>
  <si>
    <t>PFBS160028</t>
  </si>
  <si>
    <t>DREAM VANILLE 165g x20 Pcs</t>
  </si>
  <si>
    <t>PFBS1600114</t>
  </si>
  <si>
    <t>MAXON BISCUIT XL X15</t>
  </si>
  <si>
    <t>PFBS1600115</t>
  </si>
  <si>
    <t>MAXON BISCUIT MEDIUM</t>
  </si>
  <si>
    <t>Ligne YASA</t>
  </si>
  <si>
    <t>Végécao</t>
  </si>
  <si>
    <t>PFTV100037</t>
  </si>
  <si>
    <t>MAXON A CUISINER AU LAIT 250g x20 Psc</t>
  </si>
  <si>
    <t>PFTV100110</t>
  </si>
  <si>
    <t>MAXON A CUISINER NOIR 250g x20 Psc</t>
  </si>
  <si>
    <t>PFTV1000266</t>
  </si>
  <si>
    <t>MAXON A CUISINER BLANC 250g</t>
  </si>
  <si>
    <t>PFTV100073</t>
  </si>
  <si>
    <t>MAXON TAB. LAIT 100g x36 Pcs</t>
  </si>
  <si>
    <t>PFTV100080</t>
  </si>
  <si>
    <t>MAXON TAB. NOIR 100g x36 Pcs</t>
  </si>
  <si>
    <t>PFTV1000150</t>
  </si>
  <si>
    <t>MAXON TAB. LAIT 100g Export</t>
  </si>
  <si>
    <t>PFTV1000160</t>
  </si>
  <si>
    <t>MAXON TAB. NOIR 100g Export</t>
  </si>
  <si>
    <t>Ligne BOHNKE 600</t>
  </si>
  <si>
    <t>PFTV100075</t>
  </si>
  <si>
    <t>MAXON TAB. CARAMEL 100g x36 Pcs</t>
  </si>
  <si>
    <t>PFTV100079</t>
  </si>
  <si>
    <t>MAXON TAB. NOISETTE 100g x36 Pcs</t>
  </si>
  <si>
    <t>PFTV100077</t>
  </si>
  <si>
    <t>MAXON TAB. FRAISE 100g x36 Pcs</t>
  </si>
  <si>
    <t>PFTV100081</t>
  </si>
  <si>
    <t>MAXON TAB. NOIR NOIR 100g x36 Pcs</t>
  </si>
  <si>
    <t>EXPORT</t>
  </si>
  <si>
    <t>PFTV1000259</t>
  </si>
  <si>
    <t>MAXON TAB. ESTIVAL MOJITO</t>
  </si>
  <si>
    <t>PFTV1000261</t>
  </si>
  <si>
    <t>MAXON TAB. ESTIVAL FRAISE</t>
  </si>
  <si>
    <t>PFTV1000260</t>
  </si>
  <si>
    <t>MAXON TAB.ESTIVAL NOIX DE COCO</t>
  </si>
  <si>
    <t>PFCB1200189</t>
  </si>
  <si>
    <t>PALMITO TWIST NOISETTE 100x10g</t>
  </si>
  <si>
    <t>PFCB1200190</t>
  </si>
  <si>
    <t>PALMITO TWIST FRAISE 100x10g</t>
  </si>
  <si>
    <t>PFCB1200286</t>
  </si>
  <si>
    <t xml:space="preserve">PALMITO TWIST GELEE FRAISE </t>
  </si>
  <si>
    <t>PFCB1200287</t>
  </si>
  <si>
    <t>PALMITO TWIST GELEE POMME</t>
  </si>
  <si>
    <t>PFTV100082</t>
  </si>
  <si>
    <t>MAXON TAB CARAMEL 100g Export</t>
  </si>
  <si>
    <t>PFTV1000174</t>
  </si>
  <si>
    <t>MAXON TAB NOISETTE 100g Export</t>
  </si>
  <si>
    <t>PFTV100078</t>
  </si>
  <si>
    <t>MAXON TAB. FRAISE 100g Export</t>
  </si>
  <si>
    <t>PFTV1000294</t>
  </si>
  <si>
    <t>MAXON TAB. DESSERT Export</t>
  </si>
  <si>
    <t>PFTV1000181</t>
  </si>
  <si>
    <t>MAXON MINI TAB. F. CARAMEL 40g</t>
  </si>
  <si>
    <t>PFTV1000182</t>
  </si>
  <si>
    <t>MAXON MINI TAB. F. FRAISE 40g</t>
  </si>
  <si>
    <t>PFTV1000183</t>
  </si>
  <si>
    <t>MAXON MINI TAB. F.NOISETTE 40g</t>
  </si>
  <si>
    <t>SOBCO 2 Etage 02</t>
  </si>
  <si>
    <t>Ligne COMAS</t>
  </si>
  <si>
    <t>PFBS1800305</t>
  </si>
  <si>
    <t>KOOL MINI 24x4</t>
  </si>
  <si>
    <t>PFBS180032</t>
  </si>
  <si>
    <t>KOOL x8</t>
  </si>
  <si>
    <t>PFBS1800112</t>
  </si>
  <si>
    <t>KOOL FAMILY PACK 12x10</t>
  </si>
  <si>
    <t>PFBS1700162</t>
  </si>
  <si>
    <t>MAXON COOKEIS BLANC PEPITE VEGECAO</t>
  </si>
  <si>
    <t>Maquette 50 da</t>
  </si>
  <si>
    <t>PFBS1700164</t>
  </si>
  <si>
    <t>MAXON COOKEIS BLANC SMARTIES</t>
  </si>
  <si>
    <t>PFBS1800138</t>
  </si>
  <si>
    <t>MAXON COOKEIS CACAO PEPITE VEGECAO</t>
  </si>
  <si>
    <t>PFBS1800223</t>
  </si>
  <si>
    <t>MINI COOKIES NOIR F. CHOCO X8</t>
  </si>
  <si>
    <t>PFBS1800224</t>
  </si>
  <si>
    <t>MINI COOKIES BLANC F. CHOCO X8</t>
  </si>
  <si>
    <t>Ligne IMAFORNI</t>
  </si>
  <si>
    <t xml:space="preserve">KOOL MINI 24X4 X (8)  </t>
  </si>
  <si>
    <t>PFBS1700124</t>
  </si>
  <si>
    <t>PICOLO BIS GALETTE 12x330g</t>
  </si>
  <si>
    <t>PFBS1700123</t>
  </si>
  <si>
    <t xml:space="preserve">PICOLO BIS RONDELLE </t>
  </si>
  <si>
    <t>PFBS1700125</t>
  </si>
  <si>
    <t xml:space="preserve">PICOLO BIS PAPILION </t>
  </si>
  <si>
    <t>Ligne GORRERI</t>
  </si>
  <si>
    <t>PFGN190092</t>
  </si>
  <si>
    <t>MON GOUTER CHOCOLAT x10 Pcs</t>
  </si>
  <si>
    <t>PFGN190093</t>
  </si>
  <si>
    <t>MON GOUTER FRAISE x10 Pcs</t>
  </si>
  <si>
    <t>PFGN190094</t>
  </si>
  <si>
    <t>MON GOUTER VANILLE x10 Pcs</t>
  </si>
  <si>
    <t>PFGN1900256</t>
  </si>
  <si>
    <t>MONGOUTER ÉTÉ CITRON</t>
  </si>
  <si>
    <t>PFGN1900258</t>
  </si>
  <si>
    <t>MONGOUTER ÉTÉ FRAISE</t>
  </si>
  <si>
    <t>PFGN1900257</t>
  </si>
  <si>
    <t>MONGOUTER ÉTÉ ABRICOT</t>
  </si>
  <si>
    <t>PFGN1900278</t>
  </si>
  <si>
    <t>SO SUISS ROLL CHOCOLAT</t>
  </si>
  <si>
    <t>PFGN1900279</t>
  </si>
  <si>
    <t>SO SUISS ROLL FRAISE</t>
  </si>
  <si>
    <t>SOBCO 2 Etage 01</t>
  </si>
  <si>
    <t>Ligne BOHNKE 1</t>
  </si>
  <si>
    <t>PFTV1000145</t>
  </si>
  <si>
    <t>MAXON TAB. ECLAT ARACHIDE 150g x72pcs</t>
  </si>
  <si>
    <t>PFTV100074</t>
  </si>
  <si>
    <t>MAXON TAB. AMANDE 150g 72 pcs</t>
  </si>
  <si>
    <t>PFTV100061</t>
  </si>
  <si>
    <t>MAXON TAB. ARACHIDE CREME 150g</t>
  </si>
  <si>
    <t>PFTV1000162</t>
  </si>
  <si>
    <t>MAXON TAB. AMANDE 150g 36</t>
  </si>
  <si>
    <t>PFTV1000255</t>
  </si>
  <si>
    <t>MAXON TAB. SMARTIES 90Gr X36 Pcs</t>
  </si>
  <si>
    <t>PFTV1000209</t>
  </si>
  <si>
    <t>MAXON TAB. ARACHIDE CREME 100GX36 Pcs</t>
  </si>
  <si>
    <t>PFTV1000268</t>
  </si>
  <si>
    <t xml:space="preserve">MAXON TABLETTE 100gr RIZ </t>
  </si>
  <si>
    <t>PFTV1000215</t>
  </si>
  <si>
    <t>MAXON TAB. OREO 100gX36 Pcs</t>
  </si>
  <si>
    <t>PFTV1000293</t>
  </si>
  <si>
    <t>MAXON TAB. DRAGEE 90Gr Export</t>
  </si>
  <si>
    <t>PFTV1000242</t>
  </si>
  <si>
    <t>MAXON TAB. DESSERT 100g x36</t>
  </si>
  <si>
    <t>PFTV1000275</t>
  </si>
  <si>
    <t>PALMITO TAB ECLAT D'ARACHIDE 80gr</t>
  </si>
  <si>
    <t>PFTV1000274</t>
  </si>
  <si>
    <t>PALMITO TAB 80g NOIR</t>
  </si>
  <si>
    <t>PFTV1000273</t>
  </si>
  <si>
    <t>PALMITO TAB 80g F. NOISETTE</t>
  </si>
  <si>
    <t>Ligne BOHNKE 2</t>
  </si>
  <si>
    <t>PFVB110040</t>
  </si>
  <si>
    <t>MAXON BARRE FOURRE CARAMEL 18g</t>
  </si>
  <si>
    <t>PFVB110044</t>
  </si>
  <si>
    <t>MAXON BARRE FOURRE NOISETTE 18g</t>
  </si>
  <si>
    <t>PFVB110042</t>
  </si>
  <si>
    <t>MAXON BARRE FOURRE FRAISE 18g</t>
  </si>
  <si>
    <t>PFVB110041</t>
  </si>
  <si>
    <t>MAXON BARRE FOURRE AU LAIT 18g</t>
  </si>
  <si>
    <t>PFVB110039</t>
  </si>
  <si>
    <t>MAXON BARRE FOURRE AMANDE 18g</t>
  </si>
  <si>
    <t>PFVB110043</t>
  </si>
  <si>
    <t>MAXON BARRE FOURRE NOIR 18g</t>
  </si>
  <si>
    <t>PFVB1100149</t>
  </si>
  <si>
    <t>JELLY BAR POMME 18g</t>
  </si>
  <si>
    <t>PFVB1100147</t>
  </si>
  <si>
    <t>JELLY BAR FRAISE 18g</t>
  </si>
  <si>
    <t>PFVB1100148</t>
  </si>
  <si>
    <t>JELLY BAR FRAMBOISE 18g</t>
  </si>
  <si>
    <t>PFVB110009</t>
  </si>
  <si>
    <t>CARAMEL BARRE</t>
  </si>
  <si>
    <t>PFVB110020</t>
  </si>
  <si>
    <t>DONDY BARRE NOISETTE</t>
  </si>
  <si>
    <t>PFVB110018</t>
  </si>
  <si>
    <t>DONDY BARRE FRAISE</t>
  </si>
  <si>
    <t>PFVB110021</t>
  </si>
  <si>
    <t>DONDY BARRE NOIX DE COCO</t>
  </si>
  <si>
    <t>PFVB110017</t>
  </si>
  <si>
    <t>DONDY BARRE AMANDE</t>
  </si>
  <si>
    <t>PFVB110019</t>
  </si>
  <si>
    <t>DONDY BARRE FRAMBOISE</t>
  </si>
  <si>
    <t>Ligne AASTED</t>
  </si>
  <si>
    <t>PFCB1200152</t>
  </si>
  <si>
    <t>MAXON TWIST CARAMEL 100x10g</t>
  </si>
  <si>
    <t>PFCB1200153</t>
  </si>
  <si>
    <t>MAXON TWIST NOISETTE 100x10g</t>
  </si>
  <si>
    <t>PFCB1200156</t>
  </si>
  <si>
    <t>MAXON TWIST LAIT 100x10g</t>
  </si>
  <si>
    <t>PFCB1200155</t>
  </si>
  <si>
    <t>MAXON TWIST NOIR 100x10g</t>
  </si>
  <si>
    <t>PFCB1200154</t>
  </si>
  <si>
    <t>MAXON TWIST FRAISE 100x10g</t>
  </si>
  <si>
    <t>Chocolat</t>
  </si>
  <si>
    <t>PFCH120001</t>
  </si>
  <si>
    <t>MOMENT TWIST CARAMAL 100x10g</t>
  </si>
  <si>
    <t>PFCH120003</t>
  </si>
  <si>
    <t>MOMENT TWIST GANACHE 100x10g</t>
  </si>
  <si>
    <t>PFCH120002</t>
  </si>
  <si>
    <t>MOMENT TWIST PRALINE 100x10g</t>
  </si>
  <si>
    <t>PFCH120004</t>
  </si>
  <si>
    <t>MOMENT TWIST NOIR 100x10g</t>
  </si>
  <si>
    <t>PFCH1200158</t>
  </si>
  <si>
    <t>GIANDUIOTTO TWIST 100x10g</t>
  </si>
  <si>
    <t>PFCH1200315</t>
  </si>
  <si>
    <t>GIANDUIOTTO TWIST 150x10g</t>
  </si>
  <si>
    <t>PFCH1200319</t>
  </si>
  <si>
    <t>GIANDUIOTTO TWIST 200g</t>
  </si>
  <si>
    <t>PFCB1200247</t>
  </si>
  <si>
    <t>MAXON TWIST CARAMEL 85x15g</t>
  </si>
  <si>
    <t>PFCB1200248</t>
  </si>
  <si>
    <t>MAXON TWIST NOISETTE 85x15g</t>
  </si>
  <si>
    <t>PFCB1200250</t>
  </si>
  <si>
    <t>MAXON TWIST NOIR 85x15g</t>
  </si>
  <si>
    <t>PFCB1200251</t>
  </si>
  <si>
    <t>MAXON TWIST LAIT 85x15g</t>
  </si>
  <si>
    <t>PFCB1200249</t>
  </si>
  <si>
    <t>MAXON TWIST FRAISE 85x15g</t>
  </si>
  <si>
    <t>PFCH100104</t>
  </si>
  <si>
    <t>MOMENT TAB. LAIT 100g</t>
  </si>
  <si>
    <t>PFCH100105</t>
  </si>
  <si>
    <t>MOMENT TAB. NOIR 100g</t>
  </si>
  <si>
    <t>PFCH100106</t>
  </si>
  <si>
    <t xml:space="preserve">MOMENT TAB. F. LAIT NOISETTE </t>
  </si>
  <si>
    <t>PFCH100103</t>
  </si>
  <si>
    <t>MOMENT TAB. F. CARAMEL</t>
  </si>
  <si>
    <t>PFCH1000217</t>
  </si>
  <si>
    <t>MOMENT TAB. F. PRALINE 100g</t>
  </si>
  <si>
    <t>SOBCO 2 Etgae 00</t>
  </si>
  <si>
    <t>Ligne BOHNKE 3</t>
  </si>
  <si>
    <t>PFBS1600270</t>
  </si>
  <si>
    <t>SO CHICO 4</t>
  </si>
  <si>
    <t>Ligne BOHNKE 4</t>
  </si>
  <si>
    <t>PFTV1000269</t>
  </si>
  <si>
    <t>SO MAXON TABLETTE 100gr GAUFRETTE</t>
  </si>
  <si>
    <t>PFTV1000306</t>
  </si>
  <si>
    <t>PALMITO TAB 80g F.CREME CARAME</t>
  </si>
  <si>
    <t>PFTV1000271</t>
  </si>
  <si>
    <t>PALMITO TAB 80g LAIT</t>
  </si>
  <si>
    <t>TARTINER DD44</t>
  </si>
  <si>
    <t>PFPT070068</t>
  </si>
  <si>
    <t xml:space="preserve">MAXON TARTINER 200g x12p  </t>
  </si>
  <si>
    <t>Tartiner</t>
  </si>
  <si>
    <t>PFPT070070</t>
  </si>
  <si>
    <t xml:space="preserve">MAXON TARTINER 350g x12p  </t>
  </si>
  <si>
    <t>TARTINER DD33</t>
  </si>
  <si>
    <t>TARTINER DD22</t>
  </si>
  <si>
    <t>PFPT080072</t>
  </si>
  <si>
    <t xml:space="preserve">MAXON TARTINER 700g x6p  </t>
  </si>
  <si>
    <t>Pot salah plast</t>
  </si>
  <si>
    <t>PFPT060066</t>
  </si>
  <si>
    <t xml:space="preserve">MAXON TARTINER 1kg x6pPcs </t>
  </si>
  <si>
    <t>TARTINER KULP</t>
  </si>
  <si>
    <t>PFPT070069</t>
  </si>
  <si>
    <t xml:space="preserve">MAXON TARTINER 350g VERRE </t>
  </si>
  <si>
    <t>PFPT070071</t>
  </si>
  <si>
    <t xml:space="preserve">MAXON TARTINER 700g VERRE x6p  </t>
  </si>
  <si>
    <t>PFPT080058</t>
  </si>
  <si>
    <t xml:space="preserve">MAXON CHEF TARTINER 3kg Seau  </t>
  </si>
  <si>
    <t>TARTINER BERGAMI</t>
  </si>
  <si>
    <t>PFPT090059</t>
  </si>
  <si>
    <t xml:space="preserve">MAXON TARTINER KIDS TUBE 20g   </t>
  </si>
  <si>
    <t>TARTINER</t>
  </si>
  <si>
    <t>PFPT0800240</t>
  </si>
  <si>
    <t>MAXON CHOCO LOW TARTINER 10kg</t>
  </si>
  <si>
    <t>PFPT080057</t>
  </si>
  <si>
    <t>MAXON CHEF TARTINER 10kg Seau</t>
  </si>
  <si>
    <t>Ligne IPCO</t>
  </si>
  <si>
    <t>PFCB1200283</t>
  </si>
  <si>
    <t>PEPITE VEGECAO 5 KG  LAIT</t>
  </si>
  <si>
    <t>PFCB1200282</t>
  </si>
  <si>
    <t>PEPITE VEGECAO 5 KG  NOIR</t>
  </si>
  <si>
    <t>PFCB1200285</t>
  </si>
  <si>
    <t>PEPITE VEGECAO 10 KG  LAIT</t>
  </si>
  <si>
    <t>PFCB1200284</t>
  </si>
  <si>
    <t>PEPITE VEGECAO 10 KG  NOIR</t>
  </si>
  <si>
    <t>PFCB1200280</t>
  </si>
  <si>
    <t>PEPITE VEGECAO 200 G  LAIT</t>
  </si>
  <si>
    <t>PFCB1200281</t>
  </si>
  <si>
    <t>PEPITE VEGECAO 200 G  NOIR</t>
  </si>
  <si>
    <t>PEPITE CHOCOLAT 10 KG  LAIT</t>
  </si>
  <si>
    <t>HAMADI</t>
  </si>
  <si>
    <t>Ligne GENOISE</t>
  </si>
  <si>
    <t>Genoise</t>
  </si>
  <si>
    <t xml:space="preserve">MON GOUTER CHOCOLAT x10 Pcs  </t>
  </si>
  <si>
    <t xml:space="preserve">MON GOUTER FRAISE x10 Pcs  </t>
  </si>
  <si>
    <t xml:space="preserve">MON GOUTER VANILLE x10 Pcs  </t>
  </si>
  <si>
    <t>PFGN1900252</t>
  </si>
  <si>
    <t xml:space="preserve">MAXON MINI ROLL x75 Pcs  </t>
  </si>
  <si>
    <t>PFGN1900241</t>
  </si>
  <si>
    <t>MAXON MINI ROLL x24 Pcs</t>
  </si>
  <si>
    <t>PFGN190091</t>
  </si>
  <si>
    <t>MINI ROLL x30 Pcs</t>
  </si>
  <si>
    <t>Ligne CORAL</t>
  </si>
  <si>
    <t>Gaufrette</t>
  </si>
  <si>
    <t>PFGF2000185</t>
  </si>
  <si>
    <t xml:space="preserve">MAXON GAUFRETTE CACAO F. CHOCO 50g x45 </t>
  </si>
  <si>
    <t>PFGF2000186</t>
  </si>
  <si>
    <t xml:space="preserve">MAXON GAUFRETTE VAN F. CHOCO 50g x45 </t>
  </si>
  <si>
    <t>GAUFRETTE KITKAT</t>
  </si>
  <si>
    <t>Ligne AKAYGAM</t>
  </si>
  <si>
    <t>PFCB1400254</t>
  </si>
  <si>
    <t xml:space="preserve">DRAGEE VEGECAO (DRAGEE) 35g x144 Pcs </t>
  </si>
  <si>
    <t>PFCB0800244</t>
  </si>
  <si>
    <t>DRAGEE VEGECAO (DRAGEE) 3 Kg</t>
  </si>
  <si>
    <t>PFCB0800245</t>
  </si>
  <si>
    <t>DRAGEE VEGECAO (DRAGEE) 20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</si>
</sst>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rgb="FF00B0F0"/>
      </left>
      <right/>
      <top style="thin">
        <color rgb="FF00B0F0"/>
      </top>
      <bottom/>
      <diagonal/>
    </border>
    <border>
      <left/>
      <right/>
      <top style="thin">
        <color rgb="FF00B0F0"/>
      </top>
      <bottom/>
      <diagonal/>
    </border>
    <border>
      <left/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/>
      <diagonal/>
    </border>
    <border>
      <left style="thin">
        <color rgb="FF00B0F0"/>
      </left>
      <right/>
      <top/>
      <bottom style="thin">
        <color rgb="FF00B0F0"/>
      </bottom>
      <diagonal/>
    </border>
    <border>
      <left/>
      <right/>
      <top/>
      <bottom style="thin">
        <color rgb="FF00B0F0"/>
      </bottom>
      <diagonal/>
    </border>
    <border>
      <left/>
      <right style="thin">
        <color rgb="FF00B0F0"/>
      </right>
      <top/>
      <bottom style="thin">
        <color rgb="FF00B0F0"/>
      </bottom>
      <diagonal/>
    </border>
    <border>
      <left style="thin">
        <color rgb="FF00B0F0"/>
      </left>
      <right style="thin">
        <color rgb="FF00B0F0"/>
      </right>
      <top/>
      <bottom style="thin">
        <color rgb="FF00B0F0"/>
      </bottom>
      <diagonal/>
    </border>
    <border>
      <left/>
      <right style="thin">
        <color rgb="FF00B0F0"/>
      </right>
      <top/>
      <bottom/>
      <diagonal/>
    </border>
    <border>
      <left style="thin">
        <color rgb="FF00B0F0"/>
      </left>
      <right/>
      <top/>
      <bottom/>
      <diagonal/>
    </border>
    <border>
      <left style="thin">
        <color rgb="FF00B0F0"/>
      </left>
      <right style="thin">
        <color rgb="FF00B0F0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left"/>
    </xf>
    <xf numFmtId="164" fontId="0" fillId="0" borderId="0" xfId="1" applyNumberFormat="1" applyFont="1" applyBorder="1"/>
    <xf numFmtId="0" fontId="0" fillId="4" borderId="0" xfId="0" applyFill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8" fillId="0" borderId="0" xfId="0" applyFont="1"/>
    <xf numFmtId="0" fontId="6" fillId="0" borderId="0" xfId="0" applyFont="1" applyAlignment="1">
      <alignment horizontal="right"/>
    </xf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164" fontId="0" fillId="0" borderId="0" xfId="1" applyNumberFormat="1" applyFont="1" applyFill="1" applyBorder="1"/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164" fontId="6" fillId="9" borderId="2" xfId="1" applyNumberFormat="1" applyFont="1" applyFill="1" applyBorder="1" applyAlignment="1">
      <alignment horizontal="center"/>
    </xf>
    <xf numFmtId="0" fontId="8" fillId="9" borderId="4" xfId="0" applyFont="1" applyFill="1" applyBorder="1" applyAlignment="1">
      <alignment vertical="center"/>
    </xf>
    <xf numFmtId="0" fontId="6" fillId="9" borderId="5" xfId="0" applyFont="1" applyFill="1" applyBorder="1" applyAlignment="1">
      <alignment horizontal="center"/>
    </xf>
    <xf numFmtId="0" fontId="6" fillId="9" borderId="6" xfId="0" applyFont="1" applyFill="1" applyBorder="1" applyAlignment="1">
      <alignment horizontal="center"/>
    </xf>
    <xf numFmtId="164" fontId="6" fillId="9" borderId="6" xfId="1" applyNumberFormat="1" applyFont="1" applyFill="1" applyBorder="1" applyAlignment="1">
      <alignment horizontal="center"/>
    </xf>
    <xf numFmtId="0" fontId="8" fillId="9" borderId="5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vertical="center"/>
    </xf>
    <xf numFmtId="0" fontId="4" fillId="0" borderId="0" xfId="0" applyFont="1"/>
    <xf numFmtId="0" fontId="7" fillId="0" borderId="0" xfId="0" applyFont="1" applyAlignment="1">
      <alignment horizontal="center"/>
    </xf>
    <xf numFmtId="0" fontId="7" fillId="0" borderId="9" xfId="0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7" fillId="0" borderId="0" xfId="0" applyFont="1"/>
    <xf numFmtId="0" fontId="0" fillId="0" borderId="9" xfId="0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10" xfId="0" applyFill="1" applyBorder="1" applyAlignment="1">
      <alignment horizontal="center"/>
    </xf>
    <xf numFmtId="0" fontId="8" fillId="0" borderId="0" xfId="0" applyFont="1" applyAlignment="1">
      <alignment horizontal="left"/>
    </xf>
    <xf numFmtId="164" fontId="4" fillId="0" borderId="11" xfId="0" applyNumberFormat="1" applyFont="1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64" fontId="0" fillId="0" borderId="0" xfId="1" applyNumberFormat="1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horizontal="center" vertical="center"/>
    </xf>
    <xf numFmtId="164" fontId="2" fillId="2" borderId="11" xfId="2" applyNumberFormat="1" applyBorder="1" applyAlignment="1">
      <alignment horizontal="center"/>
    </xf>
    <xf numFmtId="0" fontId="5" fillId="0" borderId="10" xfId="0" applyFont="1" applyBorder="1" applyAlignment="1">
      <alignment vertical="center"/>
    </xf>
    <xf numFmtId="49" fontId="0" fillId="0" borderId="0" xfId="0" applyNumberFormat="1" applyAlignment="1">
      <alignment horizontal="left"/>
    </xf>
    <xf numFmtId="164" fontId="0" fillId="0" borderId="9" xfId="1" applyNumberFormat="1" applyFont="1" applyBorder="1"/>
    <xf numFmtId="16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10" borderId="0" xfId="0" applyFont="1" applyFill="1" applyAlignment="1">
      <alignment horizontal="left"/>
    </xf>
    <xf numFmtId="0" fontId="8" fillId="8" borderId="0" xfId="3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3" xfId="0" applyFont="1" applyFill="1" applyBorder="1" applyAlignment="1">
      <alignment horizontal="center"/>
    </xf>
  </cellXfs>
  <cellStyles count="4">
    <cellStyle name="Milliers" xfId="1" builtinId="3"/>
    <cellStyle name="Neutre" xfId="3" builtinId="28"/>
    <cellStyle name="Normal" xfId="0" builtinId="0"/>
    <cellStyle name="Satisfaisant" xfId="2" builtinId="26"/>
  </cellStyles>
  <dxfs count="121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66FF66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92698-835E-40B4-9D56-2AB4A44405B2}">
  <sheetPr filterMode="1">
    <tabColor theme="5" tint="0.39997558519241921"/>
  </sheetPr>
  <dimension ref="B1:AE574"/>
  <sheetViews>
    <sheetView tabSelected="1" workbookViewId="0">
      <pane ySplit="8" topLeftCell="A9" activePane="bottomLeft" state="frozen"/>
      <selection pane="bottomLeft" activeCell="D246" sqref="D246"/>
    </sheetView>
  </sheetViews>
  <sheetFormatPr baseColWidth="10" defaultColWidth="9.140625" defaultRowHeight="15" x14ac:dyDescent="0.25"/>
  <cols>
    <col min="2" max="2" width="9.5703125" bestFit="1" customWidth="1"/>
    <col min="3" max="3" width="16.42578125" bestFit="1" customWidth="1"/>
    <col min="4" max="4" width="12.85546875" bestFit="1" customWidth="1"/>
    <col min="5" max="5" width="42.140625" style="1" bestFit="1" customWidth="1"/>
    <col min="6" max="6" width="11.140625" style="2" bestFit="1" customWidth="1"/>
    <col min="7" max="27" width="4.140625" style="5" bestFit="1" customWidth="1"/>
    <col min="28" max="28" width="10.7109375" style="7" bestFit="1" customWidth="1"/>
    <col min="29" max="29" width="46" bestFit="1" customWidth="1"/>
  </cols>
  <sheetData>
    <row r="1" spans="2:31" x14ac:dyDescent="0.25">
      <c r="G1" s="3"/>
      <c r="H1" s="4" t="s">
        <v>0</v>
      </c>
      <c r="P1" s="6"/>
      <c r="Q1" s="4" t="s">
        <v>1</v>
      </c>
    </row>
    <row r="2" spans="2:31" x14ac:dyDescent="0.25">
      <c r="D2" s="8" t="s">
        <v>2</v>
      </c>
      <c r="E2" s="9">
        <v>44107</v>
      </c>
      <c r="G2" s="10"/>
      <c r="H2" s="4" t="s">
        <v>3</v>
      </c>
    </row>
    <row r="3" spans="2:31" x14ac:dyDescent="0.25">
      <c r="D3" s="8" t="s">
        <v>4</v>
      </c>
      <c r="E3" s="9">
        <v>44112</v>
      </c>
      <c r="G3" s="11"/>
      <c r="H3" s="4" t="s">
        <v>5</v>
      </c>
    </row>
    <row r="4" spans="2:31" x14ac:dyDescent="0.25">
      <c r="D4" s="8"/>
      <c r="E4" s="9"/>
      <c r="F4" s="12"/>
      <c r="H4" s="4"/>
    </row>
    <row r="5" spans="2:31" x14ac:dyDescent="0.25">
      <c r="G5" s="54" t="s">
        <v>6</v>
      </c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</row>
    <row r="7" spans="2:31" x14ac:dyDescent="0.25">
      <c r="B7" s="13"/>
      <c r="C7" s="14" t="s">
        <v>7</v>
      </c>
      <c r="D7" s="14" t="s">
        <v>8</v>
      </c>
      <c r="E7" s="14" t="s">
        <v>9</v>
      </c>
      <c r="F7" s="15" t="s">
        <v>10</v>
      </c>
      <c r="G7" s="55" t="s">
        <v>11</v>
      </c>
      <c r="H7" s="56"/>
      <c r="I7" s="57"/>
      <c r="J7" s="55" t="s">
        <v>12</v>
      </c>
      <c r="K7" s="56"/>
      <c r="L7" s="57"/>
      <c r="M7" s="56" t="s">
        <v>13</v>
      </c>
      <c r="N7" s="56"/>
      <c r="O7" s="56"/>
      <c r="P7" s="55" t="s">
        <v>14</v>
      </c>
      <c r="Q7" s="56"/>
      <c r="R7" s="57"/>
      <c r="S7" s="56" t="s">
        <v>15</v>
      </c>
      <c r="T7" s="56"/>
      <c r="U7" s="56"/>
      <c r="V7" s="55" t="s">
        <v>16</v>
      </c>
      <c r="W7" s="56"/>
      <c r="X7" s="57"/>
      <c r="Y7" s="55" t="s">
        <v>17</v>
      </c>
      <c r="Z7" s="56"/>
      <c r="AA7" s="57"/>
      <c r="AB7" s="16"/>
    </row>
    <row r="8" spans="2:31" x14ac:dyDescent="0.25">
      <c r="B8" s="17" t="s">
        <v>18</v>
      </c>
      <c r="C8" s="18" t="s">
        <v>19</v>
      </c>
      <c r="D8" s="18" t="s">
        <v>20</v>
      </c>
      <c r="E8" s="18" t="s">
        <v>21</v>
      </c>
      <c r="F8" s="19" t="s">
        <v>22</v>
      </c>
      <c r="G8" s="20">
        <v>1</v>
      </c>
      <c r="H8" s="21">
        <v>2</v>
      </c>
      <c r="I8" s="22">
        <v>3</v>
      </c>
      <c r="J8" s="20">
        <v>1</v>
      </c>
      <c r="K8" s="21">
        <v>2</v>
      </c>
      <c r="L8" s="22">
        <v>3</v>
      </c>
      <c r="M8" s="21">
        <v>1</v>
      </c>
      <c r="N8" s="21">
        <v>2</v>
      </c>
      <c r="O8" s="21">
        <v>3</v>
      </c>
      <c r="P8" s="20">
        <v>1</v>
      </c>
      <c r="Q8" s="21">
        <v>2</v>
      </c>
      <c r="R8" s="22">
        <v>3</v>
      </c>
      <c r="S8" s="21">
        <v>1</v>
      </c>
      <c r="T8" s="21">
        <v>2</v>
      </c>
      <c r="U8" s="21">
        <v>3</v>
      </c>
      <c r="V8" s="20">
        <v>1</v>
      </c>
      <c r="W8" s="21">
        <v>2</v>
      </c>
      <c r="X8" s="22">
        <v>3</v>
      </c>
      <c r="Y8" s="20">
        <v>1</v>
      </c>
      <c r="Z8" s="21">
        <v>2</v>
      </c>
      <c r="AA8" s="22">
        <v>3</v>
      </c>
      <c r="AB8" s="23" t="s">
        <v>23</v>
      </c>
    </row>
    <row r="9" spans="2:31" hidden="1" x14ac:dyDescent="0.25">
      <c r="C9" t="s">
        <v>24</v>
      </c>
      <c r="D9" s="53" t="s">
        <v>25</v>
      </c>
      <c r="E9" s="53"/>
      <c r="F9" s="24"/>
      <c r="G9" s="3"/>
      <c r="H9" s="25"/>
      <c r="I9" s="26"/>
      <c r="J9" s="27"/>
      <c r="K9" s="25"/>
      <c r="L9" s="26"/>
      <c r="M9" s="28"/>
      <c r="N9" s="25"/>
      <c r="O9" s="25"/>
      <c r="P9" s="27"/>
      <c r="Q9" s="25"/>
      <c r="R9" s="26"/>
      <c r="S9" s="25"/>
      <c r="T9" s="25"/>
      <c r="U9" s="25"/>
      <c r="V9" s="29"/>
      <c r="W9" s="25"/>
      <c r="X9" s="26"/>
      <c r="Y9" s="27"/>
      <c r="Z9" s="25"/>
      <c r="AA9" s="26"/>
      <c r="AB9" s="30">
        <f>SUM(AB10:AB23)</f>
        <v>22150</v>
      </c>
      <c r="AC9" s="5"/>
      <c r="AD9" s="25"/>
      <c r="AE9" s="25"/>
    </row>
    <row r="10" spans="2:31" hidden="1" x14ac:dyDescent="0.25">
      <c r="B10" t="s">
        <v>26</v>
      </c>
      <c r="C10" s="31" t="s">
        <v>24</v>
      </c>
      <c r="D10" t="s">
        <v>27</v>
      </c>
      <c r="E10" t="s">
        <v>28</v>
      </c>
      <c r="F10" s="2">
        <v>659</v>
      </c>
      <c r="G10" s="28"/>
      <c r="H10" s="25"/>
      <c r="I10" s="32"/>
      <c r="J10" s="27"/>
      <c r="K10" s="25"/>
      <c r="L10" s="26"/>
      <c r="M10" s="25"/>
      <c r="N10" s="25"/>
      <c r="O10" s="26"/>
      <c r="P10" s="25"/>
      <c r="Q10" s="25"/>
      <c r="R10" s="26"/>
      <c r="S10" s="25"/>
      <c r="T10" s="25"/>
      <c r="U10" s="25"/>
      <c r="V10" s="27"/>
      <c r="W10" s="25"/>
      <c r="X10" s="25"/>
      <c r="Y10" s="27"/>
      <c r="Z10" s="25"/>
      <c r="AA10" s="26"/>
      <c r="AB10" s="33">
        <f t="shared" ref="AB10:AB25" si="0">SUM(G10:AA10)*F10</f>
        <v>0</v>
      </c>
      <c r="AC10" s="34"/>
      <c r="AD10" s="25"/>
      <c r="AE10" s="25"/>
    </row>
    <row r="11" spans="2:31" ht="15" hidden="1" customHeight="1" x14ac:dyDescent="0.25">
      <c r="B11" t="s">
        <v>26</v>
      </c>
      <c r="C11" s="31" t="s">
        <v>24</v>
      </c>
      <c r="D11" t="s">
        <v>29</v>
      </c>
      <c r="E11" t="s">
        <v>30</v>
      </c>
      <c r="F11" s="2">
        <v>659</v>
      </c>
      <c r="G11" s="28"/>
      <c r="H11" s="25"/>
      <c r="I11" s="32"/>
      <c r="J11" s="27"/>
      <c r="K11" s="25"/>
      <c r="L11" s="26"/>
      <c r="M11" s="25"/>
      <c r="N11" s="25"/>
      <c r="O11" s="25"/>
      <c r="P11" s="27"/>
      <c r="Q11" s="25"/>
      <c r="R11" s="26"/>
      <c r="S11" s="25"/>
      <c r="T11" s="25"/>
      <c r="U11" s="25"/>
      <c r="V11" s="27"/>
      <c r="W11" s="25"/>
      <c r="X11" s="26"/>
      <c r="Y11" s="27"/>
      <c r="Z11" s="25"/>
      <c r="AA11" s="26"/>
      <c r="AB11" s="33">
        <f t="shared" si="0"/>
        <v>0</v>
      </c>
      <c r="AC11" s="25"/>
      <c r="AD11" s="25"/>
      <c r="AE11" s="25"/>
    </row>
    <row r="12" spans="2:31" ht="15" hidden="1" customHeight="1" x14ac:dyDescent="0.25">
      <c r="B12" t="s">
        <v>26</v>
      </c>
      <c r="C12" s="31" t="s">
        <v>24</v>
      </c>
      <c r="D12" t="s">
        <v>31</v>
      </c>
      <c r="E12" s="1" t="s">
        <v>32</v>
      </c>
      <c r="F12" s="2">
        <v>659</v>
      </c>
      <c r="G12" s="28"/>
      <c r="H12" s="25"/>
      <c r="I12" s="32"/>
      <c r="J12" s="27"/>
      <c r="K12" s="25"/>
      <c r="L12" s="26"/>
      <c r="M12" s="25"/>
      <c r="N12" s="25"/>
      <c r="O12" s="25"/>
      <c r="P12" s="27"/>
      <c r="Q12" s="25"/>
      <c r="R12" s="26"/>
      <c r="S12" s="25"/>
      <c r="T12" s="25"/>
      <c r="U12" s="25"/>
      <c r="V12" s="27"/>
      <c r="W12" s="25"/>
      <c r="X12" s="26"/>
      <c r="Y12" s="27"/>
      <c r="Z12" s="25"/>
      <c r="AA12" s="26"/>
      <c r="AB12" s="33">
        <f t="shared" si="0"/>
        <v>0</v>
      </c>
      <c r="AC12" s="25"/>
      <c r="AD12" s="25"/>
      <c r="AE12" s="25"/>
    </row>
    <row r="13" spans="2:31" ht="15" hidden="1" customHeight="1" x14ac:dyDescent="0.25">
      <c r="B13" t="s">
        <v>26</v>
      </c>
      <c r="C13" s="31" t="s">
        <v>24</v>
      </c>
      <c r="D13" t="s">
        <v>33</v>
      </c>
      <c r="E13" s="1" t="s">
        <v>34</v>
      </c>
      <c r="F13" s="2">
        <v>659</v>
      </c>
      <c r="G13" s="28"/>
      <c r="H13" s="25"/>
      <c r="I13" s="32"/>
      <c r="J13" s="27"/>
      <c r="K13" s="25"/>
      <c r="L13" s="26"/>
      <c r="M13" s="25"/>
      <c r="N13" s="25"/>
      <c r="O13" s="25"/>
      <c r="P13" s="27"/>
      <c r="Q13" s="25"/>
      <c r="R13" s="26"/>
      <c r="S13" s="25"/>
      <c r="T13" s="25"/>
      <c r="U13" s="25"/>
      <c r="V13" s="27"/>
      <c r="W13" s="25"/>
      <c r="X13" s="26"/>
      <c r="Y13" s="27"/>
      <c r="Z13" s="25"/>
      <c r="AA13" s="26"/>
      <c r="AB13" s="33">
        <f t="shared" si="0"/>
        <v>0</v>
      </c>
      <c r="AC13" s="25"/>
      <c r="AD13" s="25"/>
      <c r="AE13" s="25"/>
    </row>
    <row r="14" spans="2:31" ht="15" hidden="1" customHeight="1" x14ac:dyDescent="0.25">
      <c r="B14" t="s">
        <v>26</v>
      </c>
      <c r="C14" s="31" t="s">
        <v>24</v>
      </c>
      <c r="D14" t="s">
        <v>35</v>
      </c>
      <c r="E14" s="1" t="s">
        <v>36</v>
      </c>
      <c r="F14" s="2">
        <v>1055</v>
      </c>
      <c r="G14" s="28"/>
      <c r="H14" s="25">
        <v>1</v>
      </c>
      <c r="I14" s="25">
        <v>1</v>
      </c>
      <c r="J14" s="27">
        <v>1</v>
      </c>
      <c r="K14" s="25">
        <v>1</v>
      </c>
      <c r="L14" s="26">
        <v>1</v>
      </c>
      <c r="M14" s="25">
        <v>1</v>
      </c>
      <c r="N14" s="25">
        <v>1</v>
      </c>
      <c r="O14" s="25">
        <v>1</v>
      </c>
      <c r="P14" s="27">
        <v>1</v>
      </c>
      <c r="Q14" s="25">
        <v>1</v>
      </c>
      <c r="R14" s="26">
        <v>1</v>
      </c>
      <c r="S14" s="25">
        <v>1</v>
      </c>
      <c r="T14" s="25">
        <v>1</v>
      </c>
      <c r="U14" s="25">
        <v>1</v>
      </c>
      <c r="V14" s="27"/>
      <c r="W14" s="25"/>
      <c r="X14" s="25"/>
      <c r="Y14" s="27"/>
      <c r="Z14" s="25"/>
      <c r="AA14" s="26"/>
      <c r="AB14" s="33">
        <f t="shared" si="0"/>
        <v>14770</v>
      </c>
      <c r="AC14" s="25"/>
      <c r="AD14" s="25"/>
      <c r="AE14" s="25"/>
    </row>
    <row r="15" spans="2:31" ht="15" hidden="1" customHeight="1" x14ac:dyDescent="0.25">
      <c r="B15" t="s">
        <v>26</v>
      </c>
      <c r="C15" s="31" t="s">
        <v>24</v>
      </c>
      <c r="D15" t="s">
        <v>37</v>
      </c>
      <c r="E15" s="1" t="s">
        <v>38</v>
      </c>
      <c r="F15" s="2">
        <v>1055</v>
      </c>
      <c r="G15" s="28"/>
      <c r="H15" s="25"/>
      <c r="I15" s="32"/>
      <c r="J15" s="27"/>
      <c r="K15" s="25"/>
      <c r="L15" s="26"/>
      <c r="M15" s="25"/>
      <c r="N15" s="25"/>
      <c r="O15" s="25"/>
      <c r="P15" s="27"/>
      <c r="Q15" s="25"/>
      <c r="R15" s="26"/>
      <c r="S15" s="25"/>
      <c r="T15" s="25"/>
      <c r="U15" s="25"/>
      <c r="V15" s="27"/>
      <c r="W15" s="25"/>
      <c r="X15" s="26"/>
      <c r="Y15" s="27"/>
      <c r="Z15" s="25"/>
      <c r="AA15" s="26"/>
      <c r="AB15" s="33">
        <f t="shared" si="0"/>
        <v>0</v>
      </c>
      <c r="AC15" s="25"/>
      <c r="AD15" s="25"/>
      <c r="AE15" s="25"/>
    </row>
    <row r="16" spans="2:31" ht="15" hidden="1" customHeight="1" x14ac:dyDescent="0.25">
      <c r="B16" t="s">
        <v>26</v>
      </c>
      <c r="C16" s="31" t="s">
        <v>24</v>
      </c>
      <c r="D16" t="s">
        <v>39</v>
      </c>
      <c r="E16" s="1" t="s">
        <v>40</v>
      </c>
      <c r="F16" s="2">
        <v>1055</v>
      </c>
      <c r="G16" s="28"/>
      <c r="H16" s="25"/>
      <c r="I16" s="32"/>
      <c r="J16" s="27"/>
      <c r="K16" s="25"/>
      <c r="L16" s="26"/>
      <c r="M16" s="25"/>
      <c r="N16" s="25"/>
      <c r="O16" s="25"/>
      <c r="P16" s="27"/>
      <c r="Q16" s="25"/>
      <c r="R16" s="26"/>
      <c r="S16" s="25"/>
      <c r="T16" s="25"/>
      <c r="U16" s="25"/>
      <c r="V16" s="27"/>
      <c r="W16" s="25"/>
      <c r="X16" s="26"/>
      <c r="Y16" s="27"/>
      <c r="Z16" s="25"/>
      <c r="AA16" s="26"/>
      <c r="AB16" s="33">
        <f t="shared" si="0"/>
        <v>0</v>
      </c>
      <c r="AC16" s="25"/>
      <c r="AD16" s="25"/>
      <c r="AE16" s="25"/>
    </row>
    <row r="17" spans="2:31" ht="15" hidden="1" customHeight="1" x14ac:dyDescent="0.25">
      <c r="B17" t="s">
        <v>26</v>
      </c>
      <c r="C17" s="31" t="s">
        <v>24</v>
      </c>
      <c r="D17" t="s">
        <v>41</v>
      </c>
      <c r="E17" s="1" t="s">
        <v>42</v>
      </c>
      <c r="F17" s="2">
        <v>1055</v>
      </c>
      <c r="G17" s="28"/>
      <c r="H17" s="25"/>
      <c r="I17" s="32"/>
      <c r="J17" s="27"/>
      <c r="K17" s="25"/>
      <c r="L17" s="26"/>
      <c r="M17" s="25"/>
      <c r="N17" s="25"/>
      <c r="O17" s="25"/>
      <c r="P17" s="27"/>
      <c r="Q17" s="25"/>
      <c r="R17" s="26"/>
      <c r="S17" s="25"/>
      <c r="T17" s="25"/>
      <c r="U17" s="25"/>
      <c r="V17" s="27">
        <v>1</v>
      </c>
      <c r="W17" s="25">
        <v>1</v>
      </c>
      <c r="X17" s="26">
        <v>1</v>
      </c>
      <c r="Y17" s="27">
        <v>1</v>
      </c>
      <c r="Z17" s="25">
        <v>1</v>
      </c>
      <c r="AA17" s="26">
        <v>1</v>
      </c>
      <c r="AB17" s="33">
        <f t="shared" si="0"/>
        <v>6330</v>
      </c>
      <c r="AC17" s="25"/>
      <c r="AD17" s="25"/>
      <c r="AE17" s="25"/>
    </row>
    <row r="18" spans="2:31" ht="15" hidden="1" customHeight="1" x14ac:dyDescent="0.25">
      <c r="B18" t="s">
        <v>26</v>
      </c>
      <c r="C18" s="31" t="s">
        <v>24</v>
      </c>
      <c r="D18" t="s">
        <v>43</v>
      </c>
      <c r="E18" s="1" t="s">
        <v>44</v>
      </c>
      <c r="F18" s="2">
        <v>2637</v>
      </c>
      <c r="G18" s="28"/>
      <c r="H18" s="25"/>
      <c r="I18" s="32"/>
      <c r="J18" s="27"/>
      <c r="K18" s="25"/>
      <c r="L18" s="26"/>
      <c r="M18" s="25"/>
      <c r="N18" s="25"/>
      <c r="O18" s="25"/>
      <c r="P18" s="27"/>
      <c r="Q18" s="25"/>
      <c r="R18" s="26"/>
      <c r="S18" s="25"/>
      <c r="T18" s="25"/>
      <c r="U18" s="25"/>
      <c r="V18" s="27"/>
      <c r="W18" s="25"/>
      <c r="X18" s="26"/>
      <c r="Y18" s="27"/>
      <c r="Z18" s="25"/>
      <c r="AA18" s="26"/>
      <c r="AB18" s="33">
        <f t="shared" si="0"/>
        <v>0</v>
      </c>
      <c r="AC18" s="25"/>
      <c r="AD18" s="25"/>
      <c r="AE18" s="25"/>
    </row>
    <row r="19" spans="2:31" ht="15" hidden="1" customHeight="1" x14ac:dyDescent="0.25">
      <c r="B19" t="s">
        <v>26</v>
      </c>
      <c r="C19" s="31" t="s">
        <v>24</v>
      </c>
      <c r="D19" t="s">
        <v>33</v>
      </c>
      <c r="E19" s="1" t="s">
        <v>45</v>
      </c>
      <c r="F19" s="2">
        <v>2637</v>
      </c>
      <c r="G19" s="28"/>
      <c r="H19" s="25"/>
      <c r="I19" s="32"/>
      <c r="J19" s="27"/>
      <c r="K19" s="25"/>
      <c r="L19" s="26"/>
      <c r="M19" s="25"/>
      <c r="N19" s="25"/>
      <c r="O19" s="25"/>
      <c r="P19" s="27"/>
      <c r="Q19" s="25"/>
      <c r="R19" s="26"/>
      <c r="S19" s="25"/>
      <c r="T19" s="25"/>
      <c r="U19" s="25"/>
      <c r="V19" s="27"/>
      <c r="W19" s="25"/>
      <c r="X19" s="26"/>
      <c r="Y19" s="25"/>
      <c r="Z19" s="25"/>
      <c r="AA19" s="26"/>
      <c r="AB19" s="33">
        <f t="shared" si="0"/>
        <v>0</v>
      </c>
      <c r="AC19" s="25"/>
      <c r="AD19" s="25"/>
      <c r="AE19" s="25"/>
    </row>
    <row r="20" spans="2:31" ht="15" hidden="1" customHeight="1" x14ac:dyDescent="0.25">
      <c r="B20" t="s">
        <v>26</v>
      </c>
      <c r="C20" s="31" t="s">
        <v>24</v>
      </c>
      <c r="D20" t="s">
        <v>46</v>
      </c>
      <c r="E20" s="1" t="s">
        <v>47</v>
      </c>
      <c r="F20" s="2">
        <v>2637</v>
      </c>
      <c r="G20" s="28"/>
      <c r="H20" s="25"/>
      <c r="I20" s="32"/>
      <c r="J20" s="27"/>
      <c r="K20" s="25"/>
      <c r="L20" s="26"/>
      <c r="M20" s="25"/>
      <c r="N20" s="25"/>
      <c r="O20" s="25"/>
      <c r="P20" s="27"/>
      <c r="Q20" s="25"/>
      <c r="R20" s="26"/>
      <c r="S20" s="25"/>
      <c r="T20" s="25"/>
      <c r="U20" s="26"/>
      <c r="V20" s="25"/>
      <c r="W20" s="25"/>
      <c r="X20" s="26"/>
      <c r="Y20" s="25"/>
      <c r="Z20" s="25"/>
      <c r="AA20" s="26"/>
      <c r="AB20" s="33">
        <f t="shared" si="0"/>
        <v>0</v>
      </c>
      <c r="AC20" s="25"/>
      <c r="AD20" s="25"/>
      <c r="AE20" s="25"/>
    </row>
    <row r="21" spans="2:31" ht="15" hidden="1" customHeight="1" x14ac:dyDescent="0.25">
      <c r="B21" t="s">
        <v>26</v>
      </c>
      <c r="C21" s="31" t="s">
        <v>24</v>
      </c>
      <c r="D21" t="s">
        <v>48</v>
      </c>
      <c r="E21" s="1" t="s">
        <v>49</v>
      </c>
      <c r="F21" s="2">
        <v>2637</v>
      </c>
      <c r="G21" s="28"/>
      <c r="H21" s="25"/>
      <c r="I21" s="32"/>
      <c r="J21" s="27"/>
      <c r="K21" s="25"/>
      <c r="L21" s="26"/>
      <c r="M21" s="25"/>
      <c r="N21" s="25"/>
      <c r="O21" s="26"/>
      <c r="P21" s="25"/>
      <c r="Q21" s="25"/>
      <c r="R21" s="26"/>
      <c r="S21" s="25"/>
      <c r="T21" s="25"/>
      <c r="U21" s="26"/>
      <c r="V21" s="25"/>
      <c r="W21" s="25"/>
      <c r="X21" s="26"/>
      <c r="Y21" s="25"/>
      <c r="Z21" s="25"/>
      <c r="AA21" s="26"/>
      <c r="AB21" s="33">
        <f t="shared" si="0"/>
        <v>0</v>
      </c>
      <c r="AC21" s="25"/>
      <c r="AD21" s="25"/>
      <c r="AE21" s="25"/>
    </row>
    <row r="22" spans="2:31" ht="15" hidden="1" customHeight="1" x14ac:dyDescent="0.25">
      <c r="B22" t="s">
        <v>26</v>
      </c>
      <c r="C22" s="31" t="s">
        <v>24</v>
      </c>
      <c r="D22" t="s">
        <v>50</v>
      </c>
      <c r="E22" s="1" t="s">
        <v>51</v>
      </c>
      <c r="F22" s="2">
        <v>5273</v>
      </c>
      <c r="G22" s="28"/>
      <c r="H22" s="25"/>
      <c r="I22" s="32"/>
      <c r="J22" s="27"/>
      <c r="K22" s="25"/>
      <c r="L22" s="26"/>
      <c r="M22" s="25"/>
      <c r="N22" s="25"/>
      <c r="O22" s="25"/>
      <c r="P22" s="27"/>
      <c r="Q22" s="25"/>
      <c r="R22" s="26"/>
      <c r="S22" s="25"/>
      <c r="T22" s="25"/>
      <c r="U22" s="26"/>
      <c r="V22" s="25"/>
      <c r="W22" s="25"/>
      <c r="X22" s="26"/>
      <c r="Y22" s="25"/>
      <c r="Z22" s="25"/>
      <c r="AA22" s="26"/>
      <c r="AB22" s="33">
        <f t="shared" si="0"/>
        <v>0</v>
      </c>
      <c r="AC22" s="25"/>
      <c r="AD22" s="25"/>
      <c r="AE22" s="25"/>
    </row>
    <row r="23" spans="2:31" ht="15" hidden="1" customHeight="1" x14ac:dyDescent="0.25">
      <c r="B23" t="s">
        <v>26</v>
      </c>
      <c r="C23" s="31" t="s">
        <v>24</v>
      </c>
      <c r="D23" t="s">
        <v>52</v>
      </c>
      <c r="E23" s="1" t="s">
        <v>53</v>
      </c>
      <c r="F23" s="2">
        <v>350</v>
      </c>
      <c r="G23" s="28"/>
      <c r="H23" s="25"/>
      <c r="I23" s="25"/>
      <c r="J23" s="25">
        <v>1</v>
      </c>
      <c r="K23" s="25"/>
      <c r="L23" s="26"/>
      <c r="M23" s="25">
        <v>1</v>
      </c>
      <c r="N23" s="25"/>
      <c r="O23" s="26"/>
      <c r="P23" s="25">
        <v>1</v>
      </c>
      <c r="Q23" s="25"/>
      <c r="R23" s="26"/>
      <c r="S23" s="25"/>
      <c r="T23" s="25"/>
      <c r="U23" s="26"/>
      <c r="V23" s="25"/>
      <c r="W23" s="25"/>
      <c r="X23" s="26"/>
      <c r="Y23" s="25"/>
      <c r="Z23" s="25"/>
      <c r="AA23" s="26"/>
      <c r="AB23" s="33">
        <f t="shared" si="0"/>
        <v>1050</v>
      </c>
      <c r="AD23" s="25"/>
      <c r="AE23" s="25"/>
    </row>
    <row r="24" spans="2:31" ht="15" hidden="1" customHeight="1" x14ac:dyDescent="0.25">
      <c r="B24" t="s">
        <v>26</v>
      </c>
      <c r="C24" s="31"/>
      <c r="D24" t="s">
        <v>54</v>
      </c>
      <c r="E24" s="1" t="s">
        <v>55</v>
      </c>
      <c r="F24" s="2">
        <v>1055</v>
      </c>
      <c r="G24" s="28"/>
      <c r="H24" s="25"/>
      <c r="I24" s="32"/>
      <c r="J24" s="27"/>
      <c r="K24" s="25"/>
      <c r="L24" s="26"/>
      <c r="M24" s="25"/>
      <c r="N24" s="25"/>
      <c r="O24" s="25"/>
      <c r="P24" s="27"/>
      <c r="Q24" s="25"/>
      <c r="R24" s="26"/>
      <c r="S24" s="25"/>
      <c r="T24" s="25"/>
      <c r="U24" s="25"/>
      <c r="V24" s="27"/>
      <c r="W24" s="25"/>
      <c r="X24" s="26"/>
      <c r="Y24" s="27"/>
      <c r="Z24" s="25"/>
      <c r="AA24" s="26"/>
      <c r="AB24" s="33">
        <f t="shared" si="0"/>
        <v>0</v>
      </c>
      <c r="AC24" s="25"/>
      <c r="AD24" s="25"/>
      <c r="AE24" s="25"/>
    </row>
    <row r="25" spans="2:31" ht="15" hidden="1" customHeight="1" x14ac:dyDescent="0.25">
      <c r="B25" t="s">
        <v>26</v>
      </c>
      <c r="C25" s="31"/>
      <c r="D25" t="s">
        <v>56</v>
      </c>
      <c r="E25" s="1" t="s">
        <v>57</v>
      </c>
      <c r="F25" s="2">
        <v>1055</v>
      </c>
      <c r="G25" s="28"/>
      <c r="H25" s="25"/>
      <c r="I25" s="32"/>
      <c r="J25" s="27"/>
      <c r="K25" s="25"/>
      <c r="L25" s="26"/>
      <c r="M25" s="25"/>
      <c r="N25" s="25"/>
      <c r="O25" s="25"/>
      <c r="P25" s="27"/>
      <c r="Q25" s="25"/>
      <c r="R25" s="26"/>
      <c r="S25" s="25"/>
      <c r="T25" s="25"/>
      <c r="U25" s="25"/>
      <c r="V25" s="27"/>
      <c r="W25" s="25"/>
      <c r="X25" s="26"/>
      <c r="Y25" s="27"/>
      <c r="Z25" s="25"/>
      <c r="AA25" s="26"/>
      <c r="AB25" s="33">
        <f t="shared" si="0"/>
        <v>0</v>
      </c>
      <c r="AC25" s="25"/>
      <c r="AD25" s="25"/>
      <c r="AE25" s="25"/>
    </row>
    <row r="26" spans="2:31" hidden="1" x14ac:dyDescent="0.25">
      <c r="C26" t="s">
        <v>24</v>
      </c>
      <c r="D26" s="53" t="s">
        <v>58</v>
      </c>
      <c r="E26" s="53"/>
      <c r="F26" s="24"/>
      <c r="G26" s="35"/>
      <c r="H26" s="25"/>
      <c r="I26" s="26"/>
      <c r="J26" s="27"/>
      <c r="K26" s="25"/>
      <c r="L26" s="25"/>
      <c r="M26" s="28"/>
      <c r="N26" s="25"/>
      <c r="O26" s="25"/>
      <c r="P26" s="27"/>
      <c r="Q26" s="25"/>
      <c r="R26" s="25"/>
      <c r="S26" s="27"/>
      <c r="T26" s="25"/>
      <c r="U26" s="25"/>
      <c r="V26" s="27"/>
      <c r="W26" s="25"/>
      <c r="X26" s="25"/>
      <c r="Y26" s="27"/>
      <c r="Z26" s="25"/>
      <c r="AA26" s="26"/>
      <c r="AB26" s="30">
        <f>SUM(AB27:AB44)</f>
        <v>10151.25</v>
      </c>
      <c r="AC26" s="5"/>
      <c r="AD26" s="25"/>
      <c r="AE26" s="25"/>
    </row>
    <row r="27" spans="2:31" ht="15" hidden="1" customHeight="1" x14ac:dyDescent="0.25">
      <c r="B27" t="s">
        <v>26</v>
      </c>
      <c r="C27" s="31" t="s">
        <v>24</v>
      </c>
      <c r="D27" t="s">
        <v>27</v>
      </c>
      <c r="E27" s="1" t="s">
        <v>59</v>
      </c>
      <c r="F27" s="2">
        <v>676.75</v>
      </c>
      <c r="G27" s="28"/>
      <c r="H27" s="25"/>
      <c r="I27" s="32"/>
      <c r="J27" s="27"/>
      <c r="K27" s="25"/>
      <c r="L27" s="26">
        <v>1</v>
      </c>
      <c r="M27" s="27">
        <v>1</v>
      </c>
      <c r="N27" s="25">
        <v>1</v>
      </c>
      <c r="O27" s="26">
        <v>1</v>
      </c>
      <c r="P27" s="27">
        <v>1</v>
      </c>
      <c r="Q27" s="25">
        <v>1</v>
      </c>
      <c r="R27" s="26">
        <v>1</v>
      </c>
      <c r="S27" s="27">
        <v>1</v>
      </c>
      <c r="T27" s="25">
        <v>1</v>
      </c>
      <c r="U27" s="26">
        <v>1</v>
      </c>
      <c r="V27" s="27">
        <v>1</v>
      </c>
      <c r="W27" s="25">
        <v>1</v>
      </c>
      <c r="X27" s="26">
        <v>1</v>
      </c>
      <c r="Y27" s="27">
        <v>1</v>
      </c>
      <c r="Z27" s="25">
        <v>1</v>
      </c>
      <c r="AA27" s="26"/>
      <c r="AB27" s="33">
        <f t="shared" ref="AB27:AB46" si="1">SUM(G27:AA27)*F27</f>
        <v>10151.25</v>
      </c>
      <c r="AC27" s="25"/>
      <c r="AD27" s="25"/>
      <c r="AE27" s="25"/>
    </row>
    <row r="28" spans="2:31" ht="15" hidden="1" customHeight="1" x14ac:dyDescent="0.25">
      <c r="B28" t="s">
        <v>26</v>
      </c>
      <c r="C28" s="31" t="s">
        <v>24</v>
      </c>
      <c r="D28" t="s">
        <v>29</v>
      </c>
      <c r="E28" s="1" t="s">
        <v>60</v>
      </c>
      <c r="F28" s="2">
        <v>676.75</v>
      </c>
      <c r="G28" s="28"/>
      <c r="H28" s="25"/>
      <c r="I28" s="32"/>
      <c r="J28" s="27"/>
      <c r="K28" s="25"/>
      <c r="L28" s="26"/>
      <c r="M28" s="25"/>
      <c r="N28" s="25"/>
      <c r="O28" s="25"/>
      <c r="P28" s="27"/>
      <c r="Q28" s="25"/>
      <c r="R28" s="26"/>
      <c r="S28" s="25"/>
      <c r="T28" s="25"/>
      <c r="U28" s="25"/>
      <c r="V28" s="27"/>
      <c r="W28" s="25"/>
      <c r="X28" s="26"/>
      <c r="Y28" s="27"/>
      <c r="Z28" s="25"/>
      <c r="AA28" s="26"/>
      <c r="AB28" s="33">
        <f t="shared" si="1"/>
        <v>0</v>
      </c>
      <c r="AC28" s="25"/>
      <c r="AD28" s="25"/>
      <c r="AE28" s="25"/>
    </row>
    <row r="29" spans="2:31" ht="15" hidden="1" customHeight="1" x14ac:dyDescent="0.25">
      <c r="B29" t="s">
        <v>26</v>
      </c>
      <c r="C29" s="31" t="s">
        <v>24</v>
      </c>
      <c r="D29" t="s">
        <v>31</v>
      </c>
      <c r="E29" s="1" t="s">
        <v>32</v>
      </c>
      <c r="F29" s="2">
        <v>676.75</v>
      </c>
      <c r="G29" s="28"/>
      <c r="H29" s="25"/>
      <c r="I29" s="32"/>
      <c r="J29" s="27"/>
      <c r="K29" s="25"/>
      <c r="L29" s="26"/>
      <c r="M29" s="25"/>
      <c r="N29" s="25"/>
      <c r="O29" s="25"/>
      <c r="P29" s="27"/>
      <c r="Q29" s="25"/>
      <c r="R29" s="26"/>
      <c r="S29" s="25"/>
      <c r="T29" s="25"/>
      <c r="U29" s="25"/>
      <c r="V29" s="27"/>
      <c r="W29" s="25"/>
      <c r="X29" s="26"/>
      <c r="Y29" s="27"/>
      <c r="Z29" s="25"/>
      <c r="AA29" s="26"/>
      <c r="AB29" s="33">
        <f t="shared" si="1"/>
        <v>0</v>
      </c>
      <c r="AC29" s="25"/>
      <c r="AD29" s="25"/>
      <c r="AE29" s="25"/>
    </row>
    <row r="30" spans="2:31" ht="15" hidden="1" customHeight="1" x14ac:dyDescent="0.25">
      <c r="B30" t="s">
        <v>26</v>
      </c>
      <c r="C30" s="31" t="s">
        <v>24</v>
      </c>
      <c r="D30" t="s">
        <v>33</v>
      </c>
      <c r="E30" s="1" t="s">
        <v>34</v>
      </c>
      <c r="F30" s="2">
        <v>676.75</v>
      </c>
      <c r="G30" s="28"/>
      <c r="H30" s="25"/>
      <c r="I30" s="32"/>
      <c r="J30" s="27"/>
      <c r="K30" s="25"/>
      <c r="L30" s="26"/>
      <c r="M30" s="25"/>
      <c r="N30" s="25"/>
      <c r="O30" s="25"/>
      <c r="P30" s="27"/>
      <c r="Q30" s="25"/>
      <c r="R30" s="26"/>
      <c r="S30" s="25"/>
      <c r="T30" s="25"/>
      <c r="U30" s="25"/>
      <c r="V30" s="27"/>
      <c r="W30" s="25"/>
      <c r="X30" s="26"/>
      <c r="Y30" s="27"/>
      <c r="Z30" s="25"/>
      <c r="AA30" s="26"/>
      <c r="AB30" s="33">
        <f t="shared" si="1"/>
        <v>0</v>
      </c>
      <c r="AC30" s="25"/>
      <c r="AD30" s="25"/>
      <c r="AE30" s="25"/>
    </row>
    <row r="31" spans="2:31" ht="15" hidden="1" customHeight="1" x14ac:dyDescent="0.25">
      <c r="B31" t="s">
        <v>26</v>
      </c>
      <c r="C31" s="31" t="s">
        <v>24</v>
      </c>
      <c r="D31" t="s">
        <v>35</v>
      </c>
      <c r="E31" s="1" t="s">
        <v>36</v>
      </c>
      <c r="F31" s="2">
        <v>1083</v>
      </c>
      <c r="G31" s="28"/>
      <c r="H31" s="25"/>
      <c r="I31" s="25"/>
      <c r="J31" s="27"/>
      <c r="K31" s="25"/>
      <c r="L31" s="26"/>
      <c r="M31" s="25"/>
      <c r="N31" s="25"/>
      <c r="O31" s="25"/>
      <c r="P31" s="27"/>
      <c r="Q31" s="25"/>
      <c r="R31" s="26"/>
      <c r="S31" s="25"/>
      <c r="T31" s="25"/>
      <c r="U31" s="25"/>
      <c r="V31" s="27"/>
      <c r="W31" s="25"/>
      <c r="X31" s="26"/>
      <c r="Y31" s="27"/>
      <c r="Z31" s="25"/>
      <c r="AA31" s="26"/>
      <c r="AB31" s="33">
        <f t="shared" si="1"/>
        <v>0</v>
      </c>
      <c r="AC31" s="25"/>
      <c r="AD31" s="25"/>
      <c r="AE31" s="25"/>
    </row>
    <row r="32" spans="2:31" ht="15" hidden="1" customHeight="1" x14ac:dyDescent="0.25">
      <c r="B32" t="s">
        <v>26</v>
      </c>
      <c r="C32" s="31" t="s">
        <v>24</v>
      </c>
      <c r="D32" t="s">
        <v>37</v>
      </c>
      <c r="E32" s="1" t="s">
        <v>38</v>
      </c>
      <c r="F32" s="2">
        <v>1083</v>
      </c>
      <c r="G32" s="28"/>
      <c r="H32" s="25"/>
      <c r="I32" s="32"/>
      <c r="J32" s="27"/>
      <c r="K32" s="25"/>
      <c r="L32" s="26"/>
      <c r="M32" s="25"/>
      <c r="N32" s="25"/>
      <c r="O32" s="25"/>
      <c r="P32" s="27"/>
      <c r="Q32" s="25"/>
      <c r="R32" s="26"/>
      <c r="S32" s="25"/>
      <c r="T32" s="25"/>
      <c r="U32" s="25"/>
      <c r="V32" s="27"/>
      <c r="W32" s="25"/>
      <c r="X32" s="26"/>
      <c r="Y32" s="27"/>
      <c r="Z32" s="25"/>
      <c r="AA32" s="26"/>
      <c r="AB32" s="33">
        <f t="shared" si="1"/>
        <v>0</v>
      </c>
      <c r="AC32" s="25"/>
      <c r="AD32" s="25"/>
      <c r="AE32" s="25"/>
    </row>
    <row r="33" spans="2:31" ht="15" hidden="1" customHeight="1" x14ac:dyDescent="0.25">
      <c r="B33" t="s">
        <v>26</v>
      </c>
      <c r="C33" s="31" t="s">
        <v>24</v>
      </c>
      <c r="D33" t="s">
        <v>39</v>
      </c>
      <c r="E33" s="1" t="s">
        <v>40</v>
      </c>
      <c r="F33" s="2">
        <v>1083</v>
      </c>
      <c r="G33" s="28"/>
      <c r="H33" s="25"/>
      <c r="I33" s="32"/>
      <c r="J33" s="27"/>
      <c r="K33" s="25"/>
      <c r="L33" s="26"/>
      <c r="M33" s="25"/>
      <c r="N33" s="25"/>
      <c r="O33" s="25"/>
      <c r="P33" s="27"/>
      <c r="Q33" s="25"/>
      <c r="R33" s="26"/>
      <c r="S33" s="25"/>
      <c r="T33" s="25"/>
      <c r="U33" s="25"/>
      <c r="V33" s="27"/>
      <c r="W33" s="25"/>
      <c r="X33" s="26"/>
      <c r="Y33" s="27"/>
      <c r="Z33" s="25"/>
      <c r="AA33" s="26"/>
      <c r="AB33" s="33">
        <f t="shared" si="1"/>
        <v>0</v>
      </c>
      <c r="AC33" s="25"/>
      <c r="AD33" s="25"/>
      <c r="AE33" s="25"/>
    </row>
    <row r="34" spans="2:31" ht="15" hidden="1" customHeight="1" x14ac:dyDescent="0.25">
      <c r="B34" t="s">
        <v>26</v>
      </c>
      <c r="C34" s="31" t="s">
        <v>24</v>
      </c>
      <c r="D34" t="s">
        <v>41</v>
      </c>
      <c r="E34" s="1" t="s">
        <v>42</v>
      </c>
      <c r="F34" s="2">
        <v>1083</v>
      </c>
      <c r="G34" s="28"/>
      <c r="H34" s="25"/>
      <c r="I34" s="32"/>
      <c r="J34" s="27"/>
      <c r="K34" s="25"/>
      <c r="L34" s="26"/>
      <c r="M34" s="25"/>
      <c r="N34" s="25"/>
      <c r="O34" s="25"/>
      <c r="P34" s="27"/>
      <c r="Q34" s="25"/>
      <c r="R34" s="26"/>
      <c r="S34" s="25"/>
      <c r="T34" s="25"/>
      <c r="U34" s="25"/>
      <c r="V34" s="27"/>
      <c r="W34" s="25"/>
      <c r="X34" s="26"/>
      <c r="Y34" s="27"/>
      <c r="Z34" s="25"/>
      <c r="AA34" s="26"/>
      <c r="AB34" s="33">
        <f t="shared" si="1"/>
        <v>0</v>
      </c>
      <c r="AC34" s="25"/>
      <c r="AD34" s="25"/>
      <c r="AE34" s="25"/>
    </row>
    <row r="35" spans="2:31" ht="15" hidden="1" customHeight="1" x14ac:dyDescent="0.25">
      <c r="B35" t="s">
        <v>26</v>
      </c>
      <c r="C35" s="31" t="s">
        <v>24</v>
      </c>
      <c r="D35" t="s">
        <v>43</v>
      </c>
      <c r="E35" s="1" t="s">
        <v>44</v>
      </c>
      <c r="F35" s="2">
        <v>2707</v>
      </c>
      <c r="G35" s="28"/>
      <c r="H35" s="25"/>
      <c r="I35" s="32"/>
      <c r="J35" s="27"/>
      <c r="K35" s="25"/>
      <c r="L35" s="26"/>
      <c r="M35" s="25"/>
      <c r="N35" s="25"/>
      <c r="O35" s="25"/>
      <c r="P35" s="27"/>
      <c r="Q35" s="25"/>
      <c r="R35" s="26"/>
      <c r="S35" s="25"/>
      <c r="T35" s="25"/>
      <c r="U35" s="25"/>
      <c r="V35" s="27"/>
      <c r="W35" s="25"/>
      <c r="X35" s="26"/>
      <c r="Y35" s="27"/>
      <c r="Z35" s="25"/>
      <c r="AA35" s="26"/>
      <c r="AB35" s="33">
        <f t="shared" si="1"/>
        <v>0</v>
      </c>
      <c r="AC35" s="25"/>
      <c r="AD35" s="25"/>
      <c r="AE35" s="25"/>
    </row>
    <row r="36" spans="2:31" ht="15" hidden="1" customHeight="1" x14ac:dyDescent="0.25">
      <c r="B36" t="s">
        <v>26</v>
      </c>
      <c r="C36" s="31" t="s">
        <v>24</v>
      </c>
      <c r="D36" t="s">
        <v>61</v>
      </c>
      <c r="E36" s="1" t="s">
        <v>45</v>
      </c>
      <c r="F36" s="2">
        <v>2707</v>
      </c>
      <c r="G36" s="28"/>
      <c r="H36" s="25"/>
      <c r="I36" s="32"/>
      <c r="J36" s="27"/>
      <c r="K36" s="25"/>
      <c r="L36" s="26"/>
      <c r="M36" s="25"/>
      <c r="N36" s="25"/>
      <c r="O36" s="25"/>
      <c r="P36" s="27"/>
      <c r="Q36" s="25"/>
      <c r="R36" s="26"/>
      <c r="S36" s="25"/>
      <c r="T36" s="25"/>
      <c r="U36" s="25"/>
      <c r="V36" s="27"/>
      <c r="W36" s="25"/>
      <c r="X36" s="26"/>
      <c r="Y36" s="27"/>
      <c r="Z36" s="25"/>
      <c r="AA36" s="26"/>
      <c r="AB36" s="33">
        <f t="shared" si="1"/>
        <v>0</v>
      </c>
      <c r="AC36" s="25"/>
      <c r="AD36" s="25"/>
      <c r="AE36" s="25"/>
    </row>
    <row r="37" spans="2:31" ht="15" hidden="1" customHeight="1" x14ac:dyDescent="0.25">
      <c r="B37" t="s">
        <v>26</v>
      </c>
      <c r="C37" s="31" t="s">
        <v>24</v>
      </c>
      <c r="D37" t="s">
        <v>46</v>
      </c>
      <c r="E37" s="1" t="s">
        <v>47</v>
      </c>
      <c r="F37" s="2">
        <v>2707</v>
      </c>
      <c r="G37" s="28"/>
      <c r="H37" s="25"/>
      <c r="I37" s="32"/>
      <c r="J37" s="27"/>
      <c r="K37" s="25"/>
      <c r="L37" s="26"/>
      <c r="M37" s="25"/>
      <c r="N37" s="25"/>
      <c r="O37" s="25"/>
      <c r="P37" s="27"/>
      <c r="Q37" s="25"/>
      <c r="R37" s="26"/>
      <c r="S37" s="25"/>
      <c r="T37" s="25"/>
      <c r="U37" s="25"/>
      <c r="V37" s="27"/>
      <c r="W37" s="25"/>
      <c r="X37" s="26"/>
      <c r="Y37" s="27"/>
      <c r="Z37" s="25"/>
      <c r="AA37" s="26"/>
      <c r="AB37" s="33">
        <f t="shared" si="1"/>
        <v>0</v>
      </c>
      <c r="AC37" s="25"/>
      <c r="AD37" s="25"/>
      <c r="AE37" s="25"/>
    </row>
    <row r="38" spans="2:31" hidden="1" x14ac:dyDescent="0.25">
      <c r="B38" t="s">
        <v>26</v>
      </c>
      <c r="C38" s="31" t="s">
        <v>24</v>
      </c>
      <c r="D38" t="s">
        <v>48</v>
      </c>
      <c r="E38" s="1" t="s">
        <v>62</v>
      </c>
      <c r="F38" s="2">
        <v>2707</v>
      </c>
      <c r="G38" s="28"/>
      <c r="H38" s="25"/>
      <c r="I38" s="32"/>
      <c r="J38" s="27"/>
      <c r="K38" s="25"/>
      <c r="L38" s="26"/>
      <c r="M38" s="25"/>
      <c r="N38" s="25"/>
      <c r="O38" s="25"/>
      <c r="P38" s="27"/>
      <c r="Q38" s="25"/>
      <c r="R38" s="26"/>
      <c r="S38" s="25"/>
      <c r="T38" s="25"/>
      <c r="U38" s="25"/>
      <c r="V38" s="27"/>
      <c r="W38" s="25"/>
      <c r="X38" s="26"/>
      <c r="Y38" s="27"/>
      <c r="Z38" s="25"/>
      <c r="AA38" s="26"/>
      <c r="AB38" s="33">
        <f t="shared" si="1"/>
        <v>0</v>
      </c>
      <c r="AC38" s="5"/>
      <c r="AD38" s="25"/>
      <c r="AE38" s="25"/>
    </row>
    <row r="39" spans="2:31" ht="15" hidden="1" customHeight="1" x14ac:dyDescent="0.25">
      <c r="B39" t="s">
        <v>26</v>
      </c>
      <c r="C39" s="31" t="s">
        <v>24</v>
      </c>
      <c r="D39" t="s">
        <v>50</v>
      </c>
      <c r="E39" s="1" t="s">
        <v>51</v>
      </c>
      <c r="F39" s="2">
        <v>3610</v>
      </c>
      <c r="G39" s="28"/>
      <c r="H39" s="25"/>
      <c r="I39" s="32"/>
      <c r="J39" s="27"/>
      <c r="K39" s="25"/>
      <c r="L39" s="26"/>
      <c r="M39" s="25"/>
      <c r="N39" s="25"/>
      <c r="O39" s="25"/>
      <c r="P39" s="27"/>
      <c r="Q39" s="25"/>
      <c r="R39" s="26"/>
      <c r="S39" s="25"/>
      <c r="T39" s="25"/>
      <c r="U39" s="25"/>
      <c r="V39" s="27"/>
      <c r="W39" s="25"/>
      <c r="X39" s="26"/>
      <c r="Y39" s="27"/>
      <c r="Z39" s="25"/>
      <c r="AA39" s="26"/>
      <c r="AB39" s="33">
        <f t="shared" si="1"/>
        <v>0</v>
      </c>
      <c r="AC39" s="36"/>
      <c r="AD39" s="25"/>
      <c r="AE39" s="25"/>
    </row>
    <row r="40" spans="2:31" ht="15" hidden="1" customHeight="1" x14ac:dyDescent="0.25">
      <c r="B40" t="s">
        <v>26</v>
      </c>
      <c r="C40" s="31" t="s">
        <v>24</v>
      </c>
      <c r="D40" t="s">
        <v>63</v>
      </c>
      <c r="E40" s="1" t="s">
        <v>64</v>
      </c>
      <c r="F40" s="2">
        <v>2166</v>
      </c>
      <c r="G40" s="28"/>
      <c r="H40" s="25"/>
      <c r="I40" s="32"/>
      <c r="J40" s="27"/>
      <c r="K40" s="25"/>
      <c r="L40" s="26"/>
      <c r="M40" s="25"/>
      <c r="N40" s="25"/>
      <c r="O40" s="26"/>
      <c r="P40" s="25"/>
      <c r="Q40" s="25"/>
      <c r="R40" s="26"/>
      <c r="S40" s="25"/>
      <c r="T40" s="25"/>
      <c r="U40" s="26"/>
      <c r="V40" s="25"/>
      <c r="W40" s="25"/>
      <c r="X40" s="26"/>
      <c r="Y40" s="25"/>
      <c r="Z40" s="25"/>
      <c r="AA40" s="26"/>
      <c r="AB40" s="33">
        <f t="shared" si="1"/>
        <v>0</v>
      </c>
      <c r="AC40" s="25"/>
      <c r="AD40" s="25"/>
      <c r="AE40" s="25"/>
    </row>
    <row r="41" spans="2:31" ht="15" hidden="1" customHeight="1" x14ac:dyDescent="0.25">
      <c r="B41" t="s">
        <v>26</v>
      </c>
      <c r="C41" s="31" t="s">
        <v>24</v>
      </c>
      <c r="D41" t="s">
        <v>65</v>
      </c>
      <c r="E41" s="1" t="s">
        <v>66</v>
      </c>
      <c r="F41" s="2">
        <v>2166</v>
      </c>
      <c r="G41" s="28"/>
      <c r="H41" s="25"/>
      <c r="I41" s="32"/>
      <c r="J41" s="27"/>
      <c r="K41" s="25"/>
      <c r="L41" s="26"/>
      <c r="M41" s="25"/>
      <c r="N41" s="25"/>
      <c r="O41" s="25"/>
      <c r="P41" s="27"/>
      <c r="Q41" s="25"/>
      <c r="R41" s="26"/>
      <c r="S41" s="25"/>
      <c r="T41" s="25"/>
      <c r="U41" s="25"/>
      <c r="V41" s="27"/>
      <c r="W41" s="25"/>
      <c r="X41" s="26"/>
      <c r="Y41" s="27"/>
      <c r="Z41" s="25"/>
      <c r="AA41" s="26"/>
      <c r="AB41" s="33">
        <f t="shared" si="1"/>
        <v>0</v>
      </c>
      <c r="AC41" s="25"/>
      <c r="AD41" s="25"/>
      <c r="AE41" s="25"/>
    </row>
    <row r="42" spans="2:31" ht="15" hidden="1" customHeight="1" x14ac:dyDescent="0.25">
      <c r="B42" t="s">
        <v>26</v>
      </c>
      <c r="C42" s="31" t="s">
        <v>24</v>
      </c>
      <c r="D42" t="s">
        <v>67</v>
      </c>
      <c r="E42" s="1" t="s">
        <v>68</v>
      </c>
      <c r="F42" s="2">
        <v>2166</v>
      </c>
      <c r="G42" s="28"/>
      <c r="H42" s="25"/>
      <c r="I42" s="32"/>
      <c r="J42" s="27"/>
      <c r="K42" s="25"/>
      <c r="L42" s="26"/>
      <c r="M42" s="25"/>
      <c r="N42" s="25"/>
      <c r="O42" s="25"/>
      <c r="P42" s="27"/>
      <c r="Q42" s="25"/>
      <c r="R42" s="26"/>
      <c r="S42" s="25"/>
      <c r="T42" s="25"/>
      <c r="U42" s="25"/>
      <c r="V42" s="27"/>
      <c r="W42" s="25"/>
      <c r="X42" s="26"/>
      <c r="Y42" s="27"/>
      <c r="Z42" s="25"/>
      <c r="AA42" s="26"/>
      <c r="AB42" s="33">
        <f t="shared" si="1"/>
        <v>0</v>
      </c>
      <c r="AC42" s="25"/>
      <c r="AD42" s="25"/>
      <c r="AE42" s="25"/>
    </row>
    <row r="43" spans="2:31" ht="15" hidden="1" customHeight="1" x14ac:dyDescent="0.25">
      <c r="B43" t="s">
        <v>26</v>
      </c>
      <c r="C43" s="31" t="s">
        <v>24</v>
      </c>
      <c r="D43" t="s">
        <v>69</v>
      </c>
      <c r="E43" s="1" t="s">
        <v>70</v>
      </c>
      <c r="F43" s="2">
        <v>2166</v>
      </c>
      <c r="G43" s="28"/>
      <c r="H43" s="25"/>
      <c r="I43" s="32"/>
      <c r="J43" s="27"/>
      <c r="K43" s="25"/>
      <c r="L43" s="25"/>
      <c r="M43" s="27"/>
      <c r="N43" s="25"/>
      <c r="O43" s="25"/>
      <c r="P43" s="27"/>
      <c r="Q43" s="25"/>
      <c r="R43" s="25"/>
      <c r="S43" s="27"/>
      <c r="T43" s="25"/>
      <c r="U43" s="25"/>
      <c r="V43" s="27"/>
      <c r="W43" s="25"/>
      <c r="X43" s="25"/>
      <c r="Y43" s="27"/>
      <c r="Z43" s="25"/>
      <c r="AA43" s="26"/>
      <c r="AB43" s="33">
        <f t="shared" si="1"/>
        <v>0</v>
      </c>
      <c r="AC43" s="25"/>
      <c r="AD43" s="25"/>
      <c r="AE43" s="25"/>
    </row>
    <row r="44" spans="2:31" ht="15" hidden="1" customHeight="1" x14ac:dyDescent="0.25">
      <c r="B44" t="s">
        <v>26</v>
      </c>
      <c r="C44" s="31" t="s">
        <v>24</v>
      </c>
      <c r="D44" t="s">
        <v>71</v>
      </c>
      <c r="E44" s="1" t="s">
        <v>72</v>
      </c>
      <c r="F44" s="2">
        <v>451</v>
      </c>
      <c r="G44" s="28"/>
      <c r="H44" s="25"/>
      <c r="J44" s="27"/>
      <c r="K44" s="25"/>
      <c r="L44" s="25"/>
      <c r="M44" s="27"/>
      <c r="N44" s="25"/>
      <c r="O44" s="25"/>
      <c r="P44" s="27"/>
      <c r="Q44" s="25"/>
      <c r="R44" s="25"/>
      <c r="S44" s="27"/>
      <c r="T44" s="25"/>
      <c r="U44" s="25"/>
      <c r="V44" s="27"/>
      <c r="W44" s="25"/>
      <c r="X44" s="25"/>
      <c r="Y44" s="27"/>
      <c r="Z44" s="25"/>
      <c r="AA44" s="25"/>
      <c r="AB44" s="33">
        <f t="shared" si="1"/>
        <v>0</v>
      </c>
      <c r="AC44" s="25"/>
      <c r="AD44" s="25"/>
      <c r="AE44" s="25"/>
    </row>
    <row r="45" spans="2:31" ht="15" hidden="1" customHeight="1" x14ac:dyDescent="0.25">
      <c r="B45" t="s">
        <v>26</v>
      </c>
      <c r="C45" s="31"/>
      <c r="D45" t="s">
        <v>73</v>
      </c>
      <c r="E45" s="1" t="s">
        <v>74</v>
      </c>
      <c r="F45" s="2">
        <v>2707</v>
      </c>
      <c r="G45" s="28"/>
      <c r="H45" s="25"/>
      <c r="I45" s="32"/>
      <c r="J45" s="27"/>
      <c r="K45" s="25"/>
      <c r="L45" s="25"/>
      <c r="M45" s="27"/>
      <c r="N45" s="25"/>
      <c r="O45" s="25"/>
      <c r="P45" s="27"/>
      <c r="Q45" s="25"/>
      <c r="R45" s="25"/>
      <c r="S45" s="27"/>
      <c r="T45" s="25"/>
      <c r="U45" s="25"/>
      <c r="V45" s="27"/>
      <c r="W45" s="25"/>
      <c r="X45" s="25"/>
      <c r="Y45" s="27"/>
      <c r="Z45" s="25"/>
      <c r="AA45" s="25"/>
      <c r="AB45" s="33">
        <f t="shared" si="1"/>
        <v>0</v>
      </c>
      <c r="AC45" s="25"/>
      <c r="AD45" s="25"/>
      <c r="AE45" s="25"/>
    </row>
    <row r="46" spans="2:31" ht="15" hidden="1" customHeight="1" x14ac:dyDescent="0.25">
      <c r="B46" t="s">
        <v>26</v>
      </c>
      <c r="C46" s="31"/>
      <c r="D46" t="s">
        <v>75</v>
      </c>
      <c r="E46" s="1" t="s">
        <v>76</v>
      </c>
      <c r="F46" s="2">
        <v>2707</v>
      </c>
      <c r="G46" s="28"/>
      <c r="H46" s="25"/>
      <c r="I46" s="32"/>
      <c r="J46" s="27"/>
      <c r="K46" s="25"/>
      <c r="L46" s="25"/>
      <c r="M46" s="27"/>
      <c r="N46" s="25"/>
      <c r="O46" s="25"/>
      <c r="P46" s="27"/>
      <c r="Q46" s="25"/>
      <c r="R46" s="25"/>
      <c r="S46" s="27"/>
      <c r="T46" s="25"/>
      <c r="U46" s="25"/>
      <c r="V46" s="27"/>
      <c r="W46" s="25"/>
      <c r="X46" s="25"/>
      <c r="Y46" s="28"/>
      <c r="Z46" s="25"/>
      <c r="AA46" s="25"/>
      <c r="AB46" s="33">
        <f t="shared" si="1"/>
        <v>0</v>
      </c>
      <c r="AC46" s="25"/>
      <c r="AD46" s="25"/>
      <c r="AE46" s="25"/>
    </row>
    <row r="47" spans="2:31" hidden="1" x14ac:dyDescent="0.25">
      <c r="C47" t="s">
        <v>24</v>
      </c>
      <c r="D47" s="53" t="s">
        <v>77</v>
      </c>
      <c r="E47" s="53"/>
      <c r="F47" s="24"/>
      <c r="G47" s="35"/>
      <c r="H47" s="25"/>
      <c r="I47" s="25"/>
      <c r="J47" s="27"/>
      <c r="K47" s="25"/>
      <c r="L47" s="25"/>
      <c r="M47" s="28"/>
      <c r="N47" s="25"/>
      <c r="O47" s="25"/>
      <c r="P47" s="27"/>
      <c r="Q47" s="25"/>
      <c r="R47" s="25"/>
      <c r="S47" s="27"/>
      <c r="T47" s="25"/>
      <c r="U47" s="25"/>
      <c r="V47" s="27"/>
      <c r="W47" s="25"/>
      <c r="X47" s="25"/>
      <c r="Y47" s="27"/>
      <c r="Z47" s="25"/>
      <c r="AA47" s="26"/>
      <c r="AB47" s="30">
        <f>SUM(AB48:AB55)</f>
        <v>23460</v>
      </c>
      <c r="AC47" s="5"/>
      <c r="AD47" s="25"/>
      <c r="AE47" s="25"/>
    </row>
    <row r="48" spans="2:31" ht="15" hidden="1" customHeight="1" x14ac:dyDescent="0.25">
      <c r="B48" t="s">
        <v>26</v>
      </c>
      <c r="C48" s="31" t="s">
        <v>24</v>
      </c>
      <c r="D48" t="s">
        <v>78</v>
      </c>
      <c r="E48" s="1" t="s">
        <v>79</v>
      </c>
      <c r="F48" s="2">
        <v>1421</v>
      </c>
      <c r="G48" s="28"/>
      <c r="H48" s="25"/>
      <c r="I48" s="25"/>
      <c r="J48" s="27"/>
      <c r="K48" s="25"/>
      <c r="L48" s="25"/>
      <c r="M48" s="28"/>
      <c r="N48" s="25"/>
      <c r="O48" s="26"/>
      <c r="P48" s="27"/>
      <c r="Q48" s="25"/>
      <c r="R48" s="25"/>
      <c r="S48" s="27"/>
      <c r="T48" s="25"/>
      <c r="U48" s="26"/>
      <c r="V48" s="27"/>
      <c r="W48" s="25"/>
      <c r="X48" s="25"/>
      <c r="Y48" s="27"/>
      <c r="Z48" s="25"/>
      <c r="AA48" s="26"/>
      <c r="AB48" s="33">
        <f t="shared" ref="AB48:AB55" si="2">SUM(G48:AA48)*F48</f>
        <v>0</v>
      </c>
      <c r="AC48" s="36"/>
      <c r="AD48" s="25"/>
      <c r="AE48" s="25"/>
    </row>
    <row r="49" spans="2:31" ht="15" hidden="1" customHeight="1" x14ac:dyDescent="0.25">
      <c r="B49" t="s">
        <v>26</v>
      </c>
      <c r="C49" s="31" t="s">
        <v>24</v>
      </c>
      <c r="D49" t="s">
        <v>80</v>
      </c>
      <c r="E49" s="1" t="s">
        <v>81</v>
      </c>
      <c r="F49" s="2">
        <v>1421</v>
      </c>
      <c r="G49" s="28"/>
      <c r="H49" s="25"/>
      <c r="J49" s="28"/>
      <c r="K49" s="25"/>
      <c r="L49" s="25"/>
      <c r="M49" s="27"/>
      <c r="N49" s="25"/>
      <c r="O49" s="25"/>
      <c r="P49" s="27"/>
      <c r="Q49" s="25"/>
      <c r="R49" s="25"/>
      <c r="S49" s="27"/>
      <c r="T49" s="25"/>
      <c r="U49" s="25"/>
      <c r="V49" s="27"/>
      <c r="W49" s="25"/>
      <c r="X49" s="25"/>
      <c r="Y49" s="27"/>
      <c r="Z49" s="25"/>
      <c r="AA49" s="26"/>
      <c r="AB49" s="33">
        <f t="shared" si="2"/>
        <v>0</v>
      </c>
      <c r="AC49" s="25"/>
      <c r="AD49" s="25"/>
      <c r="AE49" s="25"/>
    </row>
    <row r="50" spans="2:31" ht="15" hidden="1" customHeight="1" x14ac:dyDescent="0.25">
      <c r="B50" t="s">
        <v>26</v>
      </c>
      <c r="C50" s="31" t="s">
        <v>24</v>
      </c>
      <c r="D50" t="s">
        <v>82</v>
      </c>
      <c r="E50" s="1" t="s">
        <v>83</v>
      </c>
      <c r="F50" s="2">
        <v>1421</v>
      </c>
      <c r="G50" s="28"/>
      <c r="H50" s="25"/>
      <c r="I50" s="25"/>
      <c r="J50" s="27"/>
      <c r="K50" s="25"/>
      <c r="L50" s="25"/>
      <c r="M50" s="27"/>
      <c r="N50" s="25"/>
      <c r="O50" s="25"/>
      <c r="P50" s="27"/>
      <c r="Q50" s="25"/>
      <c r="R50" s="26"/>
      <c r="S50" s="25"/>
      <c r="T50" s="25"/>
      <c r="U50" s="25"/>
      <c r="V50" s="27"/>
      <c r="W50" s="25"/>
      <c r="X50" s="26"/>
      <c r="Y50" s="27"/>
      <c r="Z50" s="25"/>
      <c r="AA50" s="26"/>
      <c r="AB50" s="33">
        <f t="shared" si="2"/>
        <v>0</v>
      </c>
      <c r="AC50" s="25"/>
      <c r="AD50" s="25"/>
      <c r="AE50" s="25"/>
    </row>
    <row r="51" spans="2:31" ht="15" hidden="1" customHeight="1" x14ac:dyDescent="0.25">
      <c r="B51" t="s">
        <v>26</v>
      </c>
      <c r="C51" s="31" t="s">
        <v>24</v>
      </c>
      <c r="D51" t="s">
        <v>84</v>
      </c>
      <c r="E51" s="1" t="s">
        <v>85</v>
      </c>
      <c r="F51" s="2">
        <v>1564</v>
      </c>
      <c r="G51" s="28"/>
      <c r="H51" s="25"/>
      <c r="J51" s="27"/>
      <c r="K51" s="25"/>
      <c r="L51" s="25"/>
      <c r="M51" s="27"/>
      <c r="N51" s="25"/>
      <c r="O51" s="25"/>
      <c r="P51" s="27"/>
      <c r="Q51" s="25"/>
      <c r="R51" s="25"/>
      <c r="S51" s="27"/>
      <c r="T51" s="25"/>
      <c r="U51" s="25"/>
      <c r="V51" s="27"/>
      <c r="W51" s="25"/>
      <c r="X51" s="26"/>
      <c r="Y51" s="27"/>
      <c r="Z51" s="25"/>
      <c r="AA51" s="26"/>
      <c r="AB51" s="33">
        <f t="shared" si="2"/>
        <v>0</v>
      </c>
      <c r="AC51" s="25"/>
      <c r="AD51" s="25"/>
      <c r="AE51" s="25"/>
    </row>
    <row r="52" spans="2:31" ht="15" hidden="1" customHeight="1" x14ac:dyDescent="0.25">
      <c r="B52" t="s">
        <v>26</v>
      </c>
      <c r="C52" s="31" t="s">
        <v>24</v>
      </c>
      <c r="D52" t="s">
        <v>86</v>
      </c>
      <c r="E52" s="1" t="s">
        <v>87</v>
      </c>
      <c r="F52" s="2">
        <v>1564</v>
      </c>
      <c r="G52" s="28"/>
      <c r="H52" s="25"/>
      <c r="J52" s="27"/>
      <c r="K52" s="25"/>
      <c r="L52" s="25"/>
      <c r="M52" s="27"/>
      <c r="N52" s="25"/>
      <c r="O52" s="25"/>
      <c r="P52" s="27"/>
      <c r="Q52" s="25"/>
      <c r="R52" s="25"/>
      <c r="S52" s="27"/>
      <c r="T52" s="25"/>
      <c r="U52" s="25"/>
      <c r="V52" s="27"/>
      <c r="W52" s="25"/>
      <c r="X52" s="26"/>
      <c r="Y52" s="27"/>
      <c r="Z52" s="25"/>
      <c r="AA52" s="26"/>
      <c r="AB52" s="33">
        <f t="shared" si="2"/>
        <v>0</v>
      </c>
      <c r="AC52" s="25"/>
      <c r="AD52" s="25"/>
      <c r="AE52" s="25"/>
    </row>
    <row r="53" spans="2:31" ht="15" hidden="1" customHeight="1" x14ac:dyDescent="0.25">
      <c r="B53" t="s">
        <v>26</v>
      </c>
      <c r="C53" s="31" t="s">
        <v>24</v>
      </c>
      <c r="D53" t="s">
        <v>88</v>
      </c>
      <c r="E53" s="1" t="s">
        <v>89</v>
      </c>
      <c r="F53" s="2">
        <v>1564</v>
      </c>
      <c r="G53" s="28"/>
      <c r="H53" s="25"/>
      <c r="J53" s="27"/>
      <c r="K53" s="25"/>
      <c r="L53" s="25"/>
      <c r="M53" s="27"/>
      <c r="N53" s="25"/>
      <c r="O53" s="25"/>
      <c r="P53" s="27"/>
      <c r="Q53" s="25"/>
      <c r="R53" s="25"/>
      <c r="S53" s="27"/>
      <c r="T53" s="25"/>
      <c r="U53" s="25"/>
      <c r="V53" s="27"/>
      <c r="W53" s="25"/>
      <c r="X53" s="25"/>
      <c r="Y53" s="27"/>
      <c r="Z53" s="25"/>
      <c r="AA53" s="26"/>
      <c r="AB53" s="33">
        <f t="shared" si="2"/>
        <v>0</v>
      </c>
      <c r="AC53" s="25"/>
      <c r="AD53" s="25"/>
      <c r="AE53" s="25"/>
    </row>
    <row r="54" spans="2:31" hidden="1" x14ac:dyDescent="0.25">
      <c r="B54" t="s">
        <v>26</v>
      </c>
      <c r="C54" s="31" t="s">
        <v>24</v>
      </c>
      <c r="D54" t="s">
        <v>90</v>
      </c>
      <c r="E54" s="1" t="s">
        <v>91</v>
      </c>
      <c r="F54" s="2">
        <v>1684</v>
      </c>
      <c r="G54" s="28"/>
      <c r="H54" s="25"/>
      <c r="I54" s="25"/>
      <c r="J54" s="27"/>
      <c r="K54" s="25"/>
      <c r="L54" s="25"/>
      <c r="M54" s="27"/>
      <c r="N54" s="25"/>
      <c r="O54" s="25"/>
      <c r="P54" s="27"/>
      <c r="Q54" s="25"/>
      <c r="R54" s="25"/>
      <c r="S54" s="27"/>
      <c r="T54" s="25"/>
      <c r="U54" s="25"/>
      <c r="V54" s="27"/>
      <c r="W54" s="25"/>
      <c r="X54" s="25"/>
      <c r="Y54" s="27"/>
      <c r="Z54" s="25"/>
      <c r="AA54" s="25"/>
      <c r="AB54" s="33">
        <f t="shared" si="2"/>
        <v>0</v>
      </c>
      <c r="AC54" s="5"/>
      <c r="AD54" s="25"/>
      <c r="AE54" s="25"/>
    </row>
    <row r="55" spans="2:31" ht="15" hidden="1" customHeight="1" x14ac:dyDescent="0.25">
      <c r="B55" t="s">
        <v>26</v>
      </c>
      <c r="C55" s="31" t="s">
        <v>24</v>
      </c>
      <c r="D55" t="s">
        <v>92</v>
      </c>
      <c r="E55" s="1" t="s">
        <v>93</v>
      </c>
      <c r="F55" s="2">
        <v>1564</v>
      </c>
      <c r="G55" s="28"/>
      <c r="H55" s="25"/>
      <c r="J55" s="27"/>
      <c r="K55" s="25"/>
      <c r="L55" s="25"/>
      <c r="M55" s="27">
        <v>1</v>
      </c>
      <c r="N55" s="25">
        <v>1</v>
      </c>
      <c r="O55" s="25">
        <v>1</v>
      </c>
      <c r="P55" s="27">
        <v>1</v>
      </c>
      <c r="Q55" s="25">
        <v>1</v>
      </c>
      <c r="R55" s="25">
        <v>1</v>
      </c>
      <c r="S55" s="27">
        <v>1</v>
      </c>
      <c r="T55" s="25">
        <v>1</v>
      </c>
      <c r="U55" s="25">
        <v>1</v>
      </c>
      <c r="V55" s="27">
        <v>1</v>
      </c>
      <c r="W55" s="25">
        <v>1</v>
      </c>
      <c r="X55" s="25">
        <v>1</v>
      </c>
      <c r="Y55" s="27">
        <v>1</v>
      </c>
      <c r="Z55" s="25">
        <v>1</v>
      </c>
      <c r="AA55" s="26">
        <v>1</v>
      </c>
      <c r="AB55" s="33">
        <f t="shared" si="2"/>
        <v>23460</v>
      </c>
      <c r="AC55" s="25"/>
      <c r="AD55" s="25"/>
      <c r="AE55" s="25"/>
    </row>
    <row r="56" spans="2:31" ht="15" hidden="1" customHeight="1" x14ac:dyDescent="0.25">
      <c r="C56" t="s">
        <v>24</v>
      </c>
      <c r="D56" s="53" t="s">
        <v>94</v>
      </c>
      <c r="E56" s="53"/>
      <c r="F56" s="24"/>
      <c r="G56" s="27"/>
      <c r="H56" s="25"/>
      <c r="I56" s="25"/>
      <c r="J56" s="27"/>
      <c r="K56" s="25"/>
      <c r="L56" s="25"/>
      <c r="M56" s="27"/>
      <c r="N56" s="25"/>
      <c r="O56" s="25"/>
      <c r="P56" s="27"/>
      <c r="Q56" s="25"/>
      <c r="R56" s="25"/>
      <c r="S56" s="27"/>
      <c r="T56" s="25"/>
      <c r="U56" s="25"/>
      <c r="V56" s="27"/>
      <c r="W56" s="25"/>
      <c r="X56" s="25"/>
      <c r="Y56" s="27"/>
      <c r="Z56" s="25"/>
      <c r="AA56" s="26"/>
      <c r="AB56" s="30">
        <f>SUM(AB57:AB63)</f>
        <v>7095</v>
      </c>
      <c r="AC56" s="5"/>
      <c r="AD56" s="25"/>
      <c r="AE56" s="25"/>
    </row>
    <row r="57" spans="2:31" ht="15" hidden="1" customHeight="1" x14ac:dyDescent="0.25">
      <c r="B57" t="s">
        <v>95</v>
      </c>
      <c r="C57" s="31" t="s">
        <v>24</v>
      </c>
      <c r="D57" t="s">
        <v>96</v>
      </c>
      <c r="E57" s="1" t="s">
        <v>97</v>
      </c>
      <c r="F57" s="2">
        <v>1094</v>
      </c>
      <c r="G57" s="28"/>
      <c r="H57" s="25"/>
      <c r="I57" s="32"/>
      <c r="J57" s="27"/>
      <c r="K57" s="25"/>
      <c r="L57" s="26"/>
      <c r="M57" s="25"/>
      <c r="N57" s="25"/>
      <c r="O57" s="25"/>
      <c r="P57" s="27"/>
      <c r="Q57" s="25"/>
      <c r="R57" s="26"/>
      <c r="S57" s="25"/>
      <c r="T57" s="25"/>
      <c r="U57" s="25"/>
      <c r="V57" s="27"/>
      <c r="W57" s="25"/>
      <c r="X57" s="26"/>
      <c r="Y57" s="27"/>
      <c r="Z57" s="25"/>
      <c r="AA57" s="26"/>
      <c r="AB57" s="33">
        <f t="shared" ref="AB57:AB63" si="3">SUM(G57:AA57)*F57</f>
        <v>0</v>
      </c>
      <c r="AC57" s="25"/>
      <c r="AD57" s="25"/>
      <c r="AE57" s="25"/>
    </row>
    <row r="58" spans="2:31" ht="15" hidden="1" customHeight="1" x14ac:dyDescent="0.25">
      <c r="B58" t="s">
        <v>95</v>
      </c>
      <c r="C58" s="31" t="s">
        <v>24</v>
      </c>
      <c r="D58" t="s">
        <v>98</v>
      </c>
      <c r="E58" s="1" t="s">
        <v>99</v>
      </c>
      <c r="F58" s="2">
        <v>1094</v>
      </c>
      <c r="G58" s="28"/>
      <c r="H58" s="25"/>
      <c r="I58" s="32"/>
      <c r="J58" s="27"/>
      <c r="K58" s="25"/>
      <c r="L58" s="26"/>
      <c r="M58" s="25"/>
      <c r="N58" s="25"/>
      <c r="O58" s="25"/>
      <c r="P58" s="27"/>
      <c r="Q58" s="25"/>
      <c r="R58" s="26"/>
      <c r="S58" s="25"/>
      <c r="T58" s="25"/>
      <c r="U58" s="25"/>
      <c r="V58" s="27"/>
      <c r="W58" s="25"/>
      <c r="X58" s="26"/>
      <c r="Y58" s="27"/>
      <c r="Z58" s="25"/>
      <c r="AA58" s="26"/>
      <c r="AB58" s="33">
        <f t="shared" si="3"/>
        <v>0</v>
      </c>
      <c r="AC58" s="25"/>
      <c r="AD58" s="25"/>
      <c r="AE58" s="25"/>
    </row>
    <row r="59" spans="2:31" ht="15" hidden="1" customHeight="1" x14ac:dyDescent="0.25">
      <c r="B59" t="s">
        <v>95</v>
      </c>
      <c r="C59" s="31" t="s">
        <v>24</v>
      </c>
      <c r="D59" t="s">
        <v>100</v>
      </c>
      <c r="E59" s="1" t="s">
        <v>101</v>
      </c>
      <c r="F59" s="2">
        <v>1094</v>
      </c>
      <c r="G59" s="28"/>
      <c r="H59" s="25"/>
      <c r="I59" s="32"/>
      <c r="J59" s="27"/>
      <c r="K59" s="25"/>
      <c r="L59" s="26"/>
      <c r="M59" s="25"/>
      <c r="N59" s="25"/>
      <c r="O59" s="25"/>
      <c r="P59" s="27"/>
      <c r="Q59" s="25"/>
      <c r="R59" s="26"/>
      <c r="S59" s="25"/>
      <c r="T59" s="25"/>
      <c r="U59" s="25"/>
      <c r="V59" s="27"/>
      <c r="W59" s="25"/>
      <c r="X59" s="26"/>
      <c r="Y59" s="27"/>
      <c r="Z59" s="25"/>
      <c r="AA59" s="26"/>
      <c r="AB59" s="33">
        <f t="shared" si="3"/>
        <v>0</v>
      </c>
      <c r="AC59" s="5"/>
      <c r="AD59" s="25"/>
      <c r="AE59" s="25"/>
    </row>
    <row r="60" spans="2:31" ht="15" hidden="1" customHeight="1" x14ac:dyDescent="0.25">
      <c r="B60" t="s">
        <v>95</v>
      </c>
      <c r="C60" s="31" t="s">
        <v>24</v>
      </c>
      <c r="D60" t="s">
        <v>102</v>
      </c>
      <c r="E60" s="1" t="s">
        <v>103</v>
      </c>
      <c r="F60" s="2">
        <v>1419</v>
      </c>
      <c r="G60" s="28"/>
      <c r="H60" s="25"/>
      <c r="I60" s="32"/>
      <c r="J60" s="27"/>
      <c r="K60" s="25"/>
      <c r="L60" s="26"/>
      <c r="M60" s="25"/>
      <c r="N60" s="25"/>
      <c r="O60" s="25"/>
      <c r="P60" s="27"/>
      <c r="Q60" s="25"/>
      <c r="R60" s="26"/>
      <c r="S60" s="25"/>
      <c r="T60" s="25"/>
      <c r="U60" s="25"/>
      <c r="V60" s="27"/>
      <c r="W60" s="25"/>
      <c r="X60" s="26"/>
      <c r="Y60" s="27"/>
      <c r="Z60" s="25"/>
      <c r="AA60" s="26"/>
      <c r="AB60" s="33">
        <f t="shared" si="3"/>
        <v>0</v>
      </c>
      <c r="AC60" s="25"/>
      <c r="AD60" s="25"/>
      <c r="AE60" s="25"/>
    </row>
    <row r="61" spans="2:31" ht="15" hidden="1" customHeight="1" x14ac:dyDescent="0.25">
      <c r="B61" t="s">
        <v>95</v>
      </c>
      <c r="C61" s="31" t="s">
        <v>24</v>
      </c>
      <c r="D61" t="s">
        <v>104</v>
      </c>
      <c r="E61" s="1" t="s">
        <v>105</v>
      </c>
      <c r="F61" s="2">
        <v>1419</v>
      </c>
      <c r="G61" s="28"/>
      <c r="H61" s="25"/>
      <c r="J61" s="27"/>
      <c r="K61" s="25"/>
      <c r="L61" s="25"/>
      <c r="M61" s="27">
        <v>1</v>
      </c>
      <c r="N61" s="25"/>
      <c r="O61" s="25"/>
      <c r="P61" s="27">
        <v>1</v>
      </c>
      <c r="Q61" s="25"/>
      <c r="R61" s="25"/>
      <c r="S61" s="27">
        <v>1</v>
      </c>
      <c r="T61" s="25"/>
      <c r="U61" s="25"/>
      <c r="V61" s="27">
        <v>1</v>
      </c>
      <c r="W61" s="25"/>
      <c r="X61" s="25"/>
      <c r="Y61" s="27">
        <v>1</v>
      </c>
      <c r="Z61" s="25"/>
      <c r="AA61" s="26"/>
      <c r="AB61" s="33">
        <f t="shared" si="3"/>
        <v>7095</v>
      </c>
      <c r="AC61" s="25"/>
      <c r="AD61" s="25"/>
      <c r="AE61" s="25"/>
    </row>
    <row r="62" spans="2:31" ht="15" hidden="1" customHeight="1" x14ac:dyDescent="0.25">
      <c r="B62" t="s">
        <v>95</v>
      </c>
      <c r="C62" s="31" t="s">
        <v>24</v>
      </c>
      <c r="D62" t="s">
        <v>106</v>
      </c>
      <c r="E62" s="1" t="s">
        <v>107</v>
      </c>
      <c r="F62" s="2">
        <v>1419</v>
      </c>
      <c r="G62" s="28"/>
      <c r="H62" s="25"/>
      <c r="I62" s="32"/>
      <c r="J62" s="27"/>
      <c r="K62" s="25"/>
      <c r="L62" s="26"/>
      <c r="M62" s="25"/>
      <c r="N62" s="25"/>
      <c r="O62" s="25"/>
      <c r="P62" s="27"/>
      <c r="Q62" s="25"/>
      <c r="R62" s="26"/>
      <c r="S62" s="25"/>
      <c r="T62" s="25"/>
      <c r="U62" s="25"/>
      <c r="V62" s="27"/>
      <c r="W62" s="25"/>
      <c r="X62" s="26"/>
      <c r="Y62" s="27"/>
      <c r="Z62" s="25"/>
      <c r="AA62" s="26"/>
      <c r="AB62" s="33">
        <f t="shared" si="3"/>
        <v>0</v>
      </c>
      <c r="AC62" s="25"/>
      <c r="AD62" s="25"/>
      <c r="AE62" s="25"/>
    </row>
    <row r="63" spans="2:31" ht="15" hidden="1" customHeight="1" x14ac:dyDescent="0.25">
      <c r="B63" t="s">
        <v>95</v>
      </c>
      <c r="C63" s="31" t="s">
        <v>24</v>
      </c>
      <c r="D63" t="s">
        <v>108</v>
      </c>
      <c r="E63" s="1" t="s">
        <v>109</v>
      </c>
      <c r="F63" s="2">
        <v>1419</v>
      </c>
      <c r="G63" s="28"/>
      <c r="H63" s="25"/>
      <c r="I63" s="32"/>
      <c r="J63" s="27"/>
      <c r="K63" s="25"/>
      <c r="L63" s="26"/>
      <c r="M63" s="25"/>
      <c r="N63" s="25"/>
      <c r="O63" s="25"/>
      <c r="P63" s="27"/>
      <c r="Q63" s="25"/>
      <c r="R63" s="26"/>
      <c r="S63" s="25"/>
      <c r="T63" s="25"/>
      <c r="U63" s="25"/>
      <c r="V63" s="27"/>
      <c r="W63" s="25"/>
      <c r="X63" s="26"/>
      <c r="Y63" s="27"/>
      <c r="Z63" s="25"/>
      <c r="AA63" s="26"/>
      <c r="AB63" s="33">
        <f t="shared" si="3"/>
        <v>0</v>
      </c>
      <c r="AC63" s="25"/>
      <c r="AD63" s="25"/>
      <c r="AE63" s="25"/>
    </row>
    <row r="64" spans="2:31" ht="15" hidden="1" customHeight="1" x14ac:dyDescent="0.25">
      <c r="C64" t="s">
        <v>24</v>
      </c>
      <c r="D64" s="53" t="s">
        <v>110</v>
      </c>
      <c r="E64" s="53"/>
      <c r="F64" s="24"/>
      <c r="G64" s="27"/>
      <c r="H64" s="25"/>
      <c r="I64" s="26"/>
      <c r="J64" s="27"/>
      <c r="K64" s="25"/>
      <c r="L64" s="26"/>
      <c r="M64" s="25"/>
      <c r="N64" s="25"/>
      <c r="O64" s="25"/>
      <c r="P64" s="27"/>
      <c r="Q64" s="25"/>
      <c r="R64" s="26"/>
      <c r="S64" s="25"/>
      <c r="T64" s="25"/>
      <c r="U64" s="25"/>
      <c r="V64" s="27"/>
      <c r="W64" s="25"/>
      <c r="X64" s="26"/>
      <c r="Y64" s="27"/>
      <c r="Z64" s="25"/>
      <c r="AA64" s="26"/>
      <c r="AB64" s="37">
        <f>SUM(AB65:AB82)</f>
        <v>20718</v>
      </c>
      <c r="AC64" s="25"/>
      <c r="AD64" s="25"/>
      <c r="AE64" s="25"/>
    </row>
    <row r="65" spans="2:31" ht="15" hidden="1" customHeight="1" x14ac:dyDescent="0.25">
      <c r="B65" t="s">
        <v>95</v>
      </c>
      <c r="C65" s="31" t="s">
        <v>24</v>
      </c>
      <c r="D65" t="s">
        <v>111</v>
      </c>
      <c r="E65" s="1" t="s">
        <v>112</v>
      </c>
      <c r="F65" s="2">
        <v>1356</v>
      </c>
      <c r="G65" s="28"/>
      <c r="H65" s="25"/>
      <c r="I65" s="25"/>
      <c r="J65" s="27"/>
      <c r="K65" s="25"/>
      <c r="L65" s="26">
        <v>1</v>
      </c>
      <c r="M65" s="25">
        <v>1</v>
      </c>
      <c r="N65" s="25">
        <v>1</v>
      </c>
      <c r="O65" s="25">
        <v>1</v>
      </c>
      <c r="P65" s="27">
        <v>1</v>
      </c>
      <c r="Q65" s="25">
        <v>1</v>
      </c>
      <c r="R65" s="26">
        <v>1</v>
      </c>
      <c r="S65" s="25">
        <v>1</v>
      </c>
      <c r="T65" s="25">
        <v>1</v>
      </c>
      <c r="U65" s="25"/>
      <c r="V65" s="27"/>
      <c r="W65" s="25"/>
      <c r="X65" s="26"/>
      <c r="Y65" s="27"/>
      <c r="Z65" s="25"/>
      <c r="AA65" s="26"/>
      <c r="AB65" s="33">
        <f t="shared" ref="AB65:AB82" si="4">SUM(G65:AA65)*F65</f>
        <v>12204</v>
      </c>
      <c r="AC65" s="25"/>
      <c r="AD65" s="25"/>
      <c r="AE65" s="25"/>
    </row>
    <row r="66" spans="2:31" ht="15" hidden="1" customHeight="1" x14ac:dyDescent="0.25">
      <c r="B66" t="s">
        <v>95</v>
      </c>
      <c r="C66" s="31" t="s">
        <v>24</v>
      </c>
      <c r="D66" t="s">
        <v>113</v>
      </c>
      <c r="E66" s="1" t="s">
        <v>114</v>
      </c>
      <c r="F66" s="2">
        <v>1419</v>
      </c>
      <c r="G66" s="28"/>
      <c r="H66" s="25"/>
      <c r="I66" s="32"/>
      <c r="J66" s="27"/>
      <c r="K66" s="25"/>
      <c r="L66" s="26"/>
      <c r="M66" s="25"/>
      <c r="N66" s="25"/>
      <c r="O66" s="25"/>
      <c r="P66" s="27"/>
      <c r="Q66" s="25"/>
      <c r="R66" s="26"/>
      <c r="S66" s="25"/>
      <c r="T66" s="25"/>
      <c r="U66" s="25"/>
      <c r="V66" s="27"/>
      <c r="W66" s="25"/>
      <c r="X66" s="26"/>
      <c r="Y66" s="27"/>
      <c r="Z66" s="25"/>
      <c r="AA66" s="26"/>
      <c r="AB66" s="33">
        <f t="shared" si="4"/>
        <v>0</v>
      </c>
      <c r="AC66" s="36"/>
      <c r="AD66" s="25"/>
      <c r="AE66" s="25"/>
    </row>
    <row r="67" spans="2:31" ht="15" hidden="1" customHeight="1" x14ac:dyDescent="0.25">
      <c r="B67" t="s">
        <v>95</v>
      </c>
      <c r="C67" s="31" t="s">
        <v>24</v>
      </c>
      <c r="D67" t="s">
        <v>115</v>
      </c>
      <c r="E67" s="1" t="s">
        <v>116</v>
      </c>
      <c r="F67" s="2">
        <v>1419</v>
      </c>
      <c r="G67" s="28"/>
      <c r="H67" s="25"/>
      <c r="I67" s="32"/>
      <c r="J67" s="27"/>
      <c r="K67" s="25"/>
      <c r="L67" s="26"/>
      <c r="M67" s="25"/>
      <c r="N67" s="25"/>
      <c r="O67" s="25"/>
      <c r="P67" s="27"/>
      <c r="Q67" s="25"/>
      <c r="R67" s="26"/>
      <c r="S67" s="25"/>
      <c r="T67" s="25"/>
      <c r="U67" s="25"/>
      <c r="V67" s="27"/>
      <c r="W67" s="25"/>
      <c r="X67" s="26"/>
      <c r="Y67" s="27"/>
      <c r="Z67" s="25"/>
      <c r="AA67" s="26"/>
      <c r="AB67" s="33">
        <f t="shared" si="4"/>
        <v>0</v>
      </c>
      <c r="AC67" s="25"/>
      <c r="AD67" s="25"/>
      <c r="AE67" s="25"/>
    </row>
    <row r="68" spans="2:31" ht="15" hidden="1" customHeight="1" x14ac:dyDescent="0.25">
      <c r="B68" t="s">
        <v>95</v>
      </c>
      <c r="C68" s="31" t="s">
        <v>24</v>
      </c>
      <c r="D68" t="s">
        <v>117</v>
      </c>
      <c r="E68" s="1" t="s">
        <v>118</v>
      </c>
      <c r="F68" s="2">
        <v>1419</v>
      </c>
      <c r="G68" s="28"/>
      <c r="H68" s="25"/>
      <c r="I68" s="32"/>
      <c r="J68" s="27"/>
      <c r="K68" s="25"/>
      <c r="L68" s="26"/>
      <c r="M68" s="25"/>
      <c r="N68" s="25"/>
      <c r="O68" s="25"/>
      <c r="P68" s="27"/>
      <c r="Q68" s="25"/>
      <c r="R68" s="26"/>
      <c r="S68" s="25"/>
      <c r="T68" s="25"/>
      <c r="U68" s="25">
        <v>1</v>
      </c>
      <c r="V68" s="27">
        <v>1</v>
      </c>
      <c r="W68" s="25">
        <v>1</v>
      </c>
      <c r="X68" s="26">
        <v>1</v>
      </c>
      <c r="Y68" s="27">
        <v>1</v>
      </c>
      <c r="Z68" s="25">
        <v>1</v>
      </c>
      <c r="AA68" s="26"/>
      <c r="AB68" s="33">
        <f t="shared" si="4"/>
        <v>8514</v>
      </c>
      <c r="AC68" s="36" t="s">
        <v>119</v>
      </c>
      <c r="AD68" s="25"/>
      <c r="AE68" s="25"/>
    </row>
    <row r="69" spans="2:31" ht="15" hidden="1" customHeight="1" x14ac:dyDescent="0.25">
      <c r="B69" t="s">
        <v>95</v>
      </c>
      <c r="C69" s="31" t="s">
        <v>24</v>
      </c>
      <c r="D69" t="s">
        <v>120</v>
      </c>
      <c r="E69" s="1" t="s">
        <v>121</v>
      </c>
      <c r="F69" s="2">
        <v>1356</v>
      </c>
      <c r="G69" s="28"/>
      <c r="H69" s="25"/>
      <c r="I69" s="32"/>
      <c r="J69" s="27"/>
      <c r="K69" s="25"/>
      <c r="L69" s="26"/>
      <c r="M69" s="25"/>
      <c r="N69" s="25"/>
      <c r="O69" s="25"/>
      <c r="P69" s="27"/>
      <c r="Q69" s="25"/>
      <c r="R69" s="26"/>
      <c r="S69" s="25"/>
      <c r="T69" s="25"/>
      <c r="U69" s="25"/>
      <c r="V69" s="27"/>
      <c r="W69" s="25"/>
      <c r="X69" s="26"/>
      <c r="Y69" s="27"/>
      <c r="Z69" s="25"/>
      <c r="AA69" s="26"/>
      <c r="AB69" s="33">
        <f t="shared" si="4"/>
        <v>0</v>
      </c>
      <c r="AC69" s="25"/>
      <c r="AD69" s="25"/>
      <c r="AE69" s="25"/>
    </row>
    <row r="70" spans="2:31" ht="15" hidden="1" customHeight="1" x14ac:dyDescent="0.25">
      <c r="B70" t="s">
        <v>95</v>
      </c>
      <c r="C70" s="31" t="s">
        <v>24</v>
      </c>
      <c r="D70" t="s">
        <v>122</v>
      </c>
      <c r="E70" s="1" t="s">
        <v>123</v>
      </c>
      <c r="F70" s="2">
        <v>1356</v>
      </c>
      <c r="G70" s="28"/>
      <c r="H70" s="25"/>
      <c r="I70" s="32"/>
      <c r="J70" s="27"/>
      <c r="K70" s="25"/>
      <c r="L70" s="26"/>
      <c r="M70" s="25"/>
      <c r="N70" s="25"/>
      <c r="O70" s="25"/>
      <c r="P70" s="27"/>
      <c r="Q70" s="25"/>
      <c r="R70" s="26"/>
      <c r="S70" s="25"/>
      <c r="T70" s="25"/>
      <c r="U70" s="25"/>
      <c r="V70" s="27"/>
      <c r="W70" s="25"/>
      <c r="X70" s="26"/>
      <c r="Y70" s="27"/>
      <c r="Z70" s="25"/>
      <c r="AA70" s="26"/>
      <c r="AB70" s="33">
        <f t="shared" si="4"/>
        <v>0</v>
      </c>
      <c r="AC70" s="25"/>
      <c r="AD70" s="25"/>
      <c r="AE70" s="25"/>
    </row>
    <row r="71" spans="2:31" ht="15" hidden="1" customHeight="1" x14ac:dyDescent="0.25">
      <c r="B71" t="s">
        <v>95</v>
      </c>
      <c r="C71" s="31" t="s">
        <v>24</v>
      </c>
      <c r="D71" t="s">
        <v>124</v>
      </c>
      <c r="E71" s="1" t="s">
        <v>125</v>
      </c>
      <c r="F71" s="2">
        <v>1356</v>
      </c>
      <c r="G71" s="28"/>
      <c r="H71" s="25"/>
      <c r="I71" s="32"/>
      <c r="J71" s="27"/>
      <c r="K71" s="25"/>
      <c r="L71" s="26"/>
      <c r="M71" s="25"/>
      <c r="N71" s="25"/>
      <c r="O71" s="25"/>
      <c r="P71" s="27"/>
      <c r="Q71" s="25"/>
      <c r="R71" s="26"/>
      <c r="S71" s="25"/>
      <c r="T71" s="25"/>
      <c r="U71" s="25"/>
      <c r="V71" s="27"/>
      <c r="W71" s="25"/>
      <c r="X71" s="26"/>
      <c r="Y71" s="27"/>
      <c r="Z71" s="25"/>
      <c r="AA71" s="26"/>
      <c r="AB71" s="33">
        <f t="shared" si="4"/>
        <v>0</v>
      </c>
      <c r="AC71" s="25"/>
      <c r="AD71" s="25"/>
      <c r="AE71" s="25"/>
    </row>
    <row r="72" spans="2:31" ht="15" hidden="1" customHeight="1" x14ac:dyDescent="0.25">
      <c r="B72" t="s">
        <v>95</v>
      </c>
      <c r="C72" s="31" t="s">
        <v>24</v>
      </c>
      <c r="D72" t="s">
        <v>126</v>
      </c>
      <c r="E72" s="1" t="s">
        <v>127</v>
      </c>
      <c r="F72" s="2">
        <v>480</v>
      </c>
      <c r="G72" s="28"/>
      <c r="H72" s="25"/>
      <c r="I72" s="32"/>
      <c r="J72" s="27"/>
      <c r="K72" s="25"/>
      <c r="L72" s="26"/>
      <c r="M72" s="25"/>
      <c r="N72" s="25"/>
      <c r="O72" s="25"/>
      <c r="P72" s="27"/>
      <c r="Q72" s="25"/>
      <c r="R72" s="26"/>
      <c r="S72" s="25"/>
      <c r="T72" s="25"/>
      <c r="U72" s="25"/>
      <c r="V72" s="27"/>
      <c r="W72" s="25"/>
      <c r="X72" s="26"/>
      <c r="Y72" s="27"/>
      <c r="Z72" s="25"/>
      <c r="AA72" s="26"/>
      <c r="AB72" s="33">
        <f t="shared" si="4"/>
        <v>0</v>
      </c>
      <c r="AC72" s="25"/>
      <c r="AD72" s="25"/>
      <c r="AE72" s="25"/>
    </row>
    <row r="73" spans="2:31" ht="15" hidden="1" customHeight="1" x14ac:dyDescent="0.25">
      <c r="B73" t="s">
        <v>95</v>
      </c>
      <c r="C73" s="31" t="s">
        <v>24</v>
      </c>
      <c r="D73" t="s">
        <v>128</v>
      </c>
      <c r="E73" s="1" t="s">
        <v>129</v>
      </c>
      <c r="F73" s="2">
        <v>480</v>
      </c>
      <c r="G73" s="28"/>
      <c r="H73" s="25"/>
      <c r="I73" s="32"/>
      <c r="J73" s="27"/>
      <c r="K73" s="25"/>
      <c r="L73" s="26"/>
      <c r="M73" s="25"/>
      <c r="N73" s="25"/>
      <c r="O73" s="25"/>
      <c r="P73" s="27"/>
      <c r="Q73" s="25"/>
      <c r="R73" s="26"/>
      <c r="S73" s="25"/>
      <c r="T73" s="25"/>
      <c r="U73" s="25"/>
      <c r="V73" s="27"/>
      <c r="W73" s="25"/>
      <c r="X73" s="26"/>
      <c r="Y73" s="27"/>
      <c r="Z73" s="25"/>
      <c r="AA73" s="26"/>
      <c r="AB73" s="33">
        <f t="shared" si="4"/>
        <v>0</v>
      </c>
      <c r="AC73" s="25"/>
      <c r="AD73" s="25"/>
      <c r="AE73" s="25"/>
    </row>
    <row r="74" spans="2:31" ht="15" hidden="1" customHeight="1" x14ac:dyDescent="0.25">
      <c r="B74" t="s">
        <v>95</v>
      </c>
      <c r="C74" s="31" t="s">
        <v>24</v>
      </c>
      <c r="D74" t="s">
        <v>130</v>
      </c>
      <c r="E74" s="1" t="s">
        <v>131</v>
      </c>
      <c r="F74" s="2">
        <v>480</v>
      </c>
      <c r="G74" s="28"/>
      <c r="H74" s="25"/>
      <c r="I74" s="32"/>
      <c r="J74" s="27"/>
      <c r="K74" s="25"/>
      <c r="L74" s="26"/>
      <c r="M74" s="25"/>
      <c r="N74" s="25"/>
      <c r="O74" s="25"/>
      <c r="P74" s="27"/>
      <c r="Q74" s="25"/>
      <c r="R74" s="26"/>
      <c r="S74" s="25"/>
      <c r="T74" s="25"/>
      <c r="U74" s="25"/>
      <c r="V74" s="27"/>
      <c r="W74" s="25"/>
      <c r="X74" s="26"/>
      <c r="Y74" s="27"/>
      <c r="Z74" s="25"/>
      <c r="AA74" s="26"/>
      <c r="AB74" s="33">
        <f t="shared" si="4"/>
        <v>0</v>
      </c>
      <c r="AC74" s="25"/>
      <c r="AD74" s="25"/>
      <c r="AE74" s="25"/>
    </row>
    <row r="75" spans="2:31" ht="15" hidden="1" customHeight="1" x14ac:dyDescent="0.25">
      <c r="B75" t="s">
        <v>95</v>
      </c>
      <c r="C75" s="31" t="s">
        <v>24</v>
      </c>
      <c r="D75" t="s">
        <v>132</v>
      </c>
      <c r="E75" s="1" t="s">
        <v>133</v>
      </c>
      <c r="F75" s="2">
        <v>480</v>
      </c>
      <c r="G75" s="28"/>
      <c r="H75" s="25"/>
      <c r="I75" s="32"/>
      <c r="J75" s="27"/>
      <c r="K75" s="25"/>
      <c r="L75" s="26"/>
      <c r="M75" s="25"/>
      <c r="N75" s="25"/>
      <c r="O75" s="25"/>
      <c r="P75" s="27"/>
      <c r="Q75" s="25"/>
      <c r="R75" s="26"/>
      <c r="S75" s="25"/>
      <c r="T75" s="25"/>
      <c r="U75" s="25"/>
      <c r="V75" s="27"/>
      <c r="W75" s="25"/>
      <c r="X75" s="26"/>
      <c r="Y75" s="27"/>
      <c r="Z75" s="25"/>
      <c r="AA75" s="26"/>
      <c r="AB75" s="33">
        <f t="shared" si="4"/>
        <v>0</v>
      </c>
      <c r="AC75" s="25"/>
      <c r="AD75" s="25"/>
      <c r="AE75" s="25"/>
    </row>
    <row r="76" spans="2:31" ht="15" hidden="1" customHeight="1" x14ac:dyDescent="0.25">
      <c r="B76" t="s">
        <v>95</v>
      </c>
      <c r="C76" s="31" t="s">
        <v>24</v>
      </c>
      <c r="D76" t="s">
        <v>134</v>
      </c>
      <c r="E76" s="1" t="s">
        <v>135</v>
      </c>
      <c r="F76" s="2">
        <v>1356</v>
      </c>
      <c r="G76" s="28"/>
      <c r="H76" s="25"/>
      <c r="I76" s="32"/>
      <c r="J76" s="27"/>
      <c r="K76" s="25"/>
      <c r="L76" s="26"/>
      <c r="M76" s="25"/>
      <c r="N76" s="25"/>
      <c r="O76" s="25"/>
      <c r="P76" s="27"/>
      <c r="Q76" s="25"/>
      <c r="R76" s="25"/>
      <c r="S76" s="27"/>
      <c r="T76" s="25"/>
      <c r="U76" s="25"/>
      <c r="V76" s="27"/>
      <c r="W76" s="25"/>
      <c r="X76" s="26"/>
      <c r="Y76" s="27"/>
      <c r="Z76" s="25"/>
      <c r="AA76" s="26"/>
      <c r="AB76" s="33">
        <f t="shared" si="4"/>
        <v>0</v>
      </c>
      <c r="AC76" s="25"/>
      <c r="AD76" s="25"/>
      <c r="AE76" s="25"/>
    </row>
    <row r="77" spans="2:31" ht="15" hidden="1" customHeight="1" x14ac:dyDescent="0.25">
      <c r="B77" t="s">
        <v>95</v>
      </c>
      <c r="C77" s="31" t="s">
        <v>24</v>
      </c>
      <c r="D77" t="s">
        <v>136</v>
      </c>
      <c r="E77" s="1" t="s">
        <v>137</v>
      </c>
      <c r="F77" s="2">
        <v>1419</v>
      </c>
      <c r="G77" s="28"/>
      <c r="H77" s="25"/>
      <c r="I77" s="32"/>
      <c r="J77" s="27"/>
      <c r="K77" s="25"/>
      <c r="L77" s="26"/>
      <c r="M77" s="25"/>
      <c r="N77" s="25"/>
      <c r="O77" s="25"/>
      <c r="P77" s="27"/>
      <c r="Q77" s="25"/>
      <c r="R77" s="25"/>
      <c r="S77" s="27"/>
      <c r="T77" s="25"/>
      <c r="U77" s="25"/>
      <c r="V77" s="27"/>
      <c r="W77" s="25"/>
      <c r="X77" s="26"/>
      <c r="Y77" s="27"/>
      <c r="Z77" s="25"/>
      <c r="AA77" s="26"/>
      <c r="AB77" s="33">
        <f t="shared" si="4"/>
        <v>0</v>
      </c>
      <c r="AC77" s="25"/>
      <c r="AD77" s="25"/>
      <c r="AE77" s="25"/>
    </row>
    <row r="78" spans="2:31" ht="15" hidden="1" customHeight="1" x14ac:dyDescent="0.25">
      <c r="B78" t="s">
        <v>95</v>
      </c>
      <c r="C78" s="31" t="s">
        <v>24</v>
      </c>
      <c r="D78" t="s">
        <v>138</v>
      </c>
      <c r="E78" s="1" t="s">
        <v>139</v>
      </c>
      <c r="F78" s="2">
        <v>1419</v>
      </c>
      <c r="G78" s="28"/>
      <c r="H78" s="25"/>
      <c r="I78" s="32"/>
      <c r="J78" s="27"/>
      <c r="K78" s="25"/>
      <c r="L78" s="26"/>
      <c r="M78" s="25"/>
      <c r="N78" s="25"/>
      <c r="O78" s="25"/>
      <c r="P78" s="27"/>
      <c r="Q78" s="25"/>
      <c r="R78" s="25"/>
      <c r="S78" s="27"/>
      <c r="T78" s="25"/>
      <c r="U78" s="25"/>
      <c r="V78" s="27"/>
      <c r="W78" s="25"/>
      <c r="X78" s="26"/>
      <c r="Y78" s="27"/>
      <c r="Z78" s="25"/>
      <c r="AA78" s="26"/>
      <c r="AB78" s="33">
        <f t="shared" si="4"/>
        <v>0</v>
      </c>
      <c r="AC78" s="25"/>
      <c r="AD78" s="25"/>
      <c r="AE78" s="25"/>
    </row>
    <row r="79" spans="2:31" ht="15" hidden="1" customHeight="1" x14ac:dyDescent="0.25">
      <c r="B79" t="s">
        <v>95</v>
      </c>
      <c r="C79" s="31" t="s">
        <v>24</v>
      </c>
      <c r="D79" t="s">
        <v>140</v>
      </c>
      <c r="E79" s="1" t="s">
        <v>141</v>
      </c>
      <c r="F79" s="2">
        <v>1419</v>
      </c>
      <c r="G79" s="28"/>
      <c r="H79" s="25"/>
      <c r="I79" s="32"/>
      <c r="J79" s="27"/>
      <c r="K79" s="25"/>
      <c r="L79" s="26"/>
      <c r="M79" s="25"/>
      <c r="N79" s="25"/>
      <c r="O79" s="25"/>
      <c r="P79" s="27"/>
      <c r="Q79" s="25"/>
      <c r="R79" s="25"/>
      <c r="S79" s="27"/>
      <c r="T79" s="25"/>
      <c r="U79" s="25"/>
      <c r="V79" s="27"/>
      <c r="W79" s="25"/>
      <c r="X79" s="26"/>
      <c r="Y79" s="27"/>
      <c r="Z79" s="25"/>
      <c r="AA79" s="26"/>
      <c r="AB79" s="33">
        <f t="shared" si="4"/>
        <v>0</v>
      </c>
      <c r="AC79" s="36"/>
      <c r="AD79" s="25"/>
      <c r="AE79" s="25"/>
    </row>
    <row r="80" spans="2:31" ht="15" hidden="1" customHeight="1" x14ac:dyDescent="0.25">
      <c r="B80" t="s">
        <v>95</v>
      </c>
      <c r="C80" s="31"/>
      <c r="D80" t="s">
        <v>142</v>
      </c>
      <c r="E80" s="1" t="s">
        <v>143</v>
      </c>
      <c r="F80" s="2">
        <v>1350</v>
      </c>
      <c r="G80" s="28"/>
      <c r="H80" s="25"/>
      <c r="J80" s="27"/>
      <c r="K80" s="25"/>
      <c r="L80" s="26"/>
      <c r="M80" s="25"/>
      <c r="N80" s="25"/>
      <c r="O80" s="25"/>
      <c r="P80" s="27"/>
      <c r="Q80" s="25"/>
      <c r="R80" s="25"/>
      <c r="S80" s="27"/>
      <c r="T80" s="25"/>
      <c r="U80" s="25"/>
      <c r="V80" s="27"/>
      <c r="W80" s="25"/>
      <c r="X80" s="25"/>
      <c r="Y80" s="27"/>
      <c r="Z80" s="25"/>
      <c r="AA80" s="26"/>
      <c r="AB80" s="33">
        <f t="shared" si="4"/>
        <v>0</v>
      </c>
      <c r="AC80" s="38"/>
      <c r="AD80" s="25"/>
      <c r="AE80" s="25"/>
    </row>
    <row r="81" spans="2:31" ht="15" hidden="1" customHeight="1" x14ac:dyDescent="0.25">
      <c r="B81" t="s">
        <v>95</v>
      </c>
      <c r="C81" s="31"/>
      <c r="D81" t="s">
        <v>144</v>
      </c>
      <c r="E81" s="1" t="s">
        <v>145</v>
      </c>
      <c r="F81" s="2">
        <v>1350</v>
      </c>
      <c r="G81" s="28"/>
      <c r="H81" s="25"/>
      <c r="J81" s="27"/>
      <c r="K81" s="25"/>
      <c r="L81" s="26"/>
      <c r="M81" s="25"/>
      <c r="N81" s="25"/>
      <c r="O81" s="25"/>
      <c r="P81" s="27"/>
      <c r="Q81" s="25"/>
      <c r="R81" s="25"/>
      <c r="S81" s="27"/>
      <c r="T81" s="25"/>
      <c r="U81" s="25"/>
      <c r="V81" s="27"/>
      <c r="W81" s="25"/>
      <c r="X81" s="25"/>
      <c r="Y81" s="27"/>
      <c r="Z81" s="25"/>
      <c r="AA81" s="26"/>
      <c r="AB81" s="33">
        <f t="shared" si="4"/>
        <v>0</v>
      </c>
      <c r="AC81" s="36"/>
      <c r="AD81" s="25"/>
      <c r="AE81" s="25"/>
    </row>
    <row r="82" spans="2:31" ht="15" hidden="1" customHeight="1" x14ac:dyDescent="0.25">
      <c r="B82" t="s">
        <v>95</v>
      </c>
      <c r="C82" s="31"/>
      <c r="D82" t="s">
        <v>146</v>
      </c>
      <c r="E82" s="1" t="s">
        <v>147</v>
      </c>
      <c r="F82" s="2">
        <v>1350</v>
      </c>
      <c r="G82" s="28"/>
      <c r="H82" s="25"/>
      <c r="J82" s="27"/>
      <c r="K82" s="25"/>
      <c r="L82" s="26"/>
      <c r="M82" s="25"/>
      <c r="N82" s="25"/>
      <c r="O82" s="25"/>
      <c r="P82" s="27"/>
      <c r="Q82" s="25"/>
      <c r="R82" s="25"/>
      <c r="S82" s="27"/>
      <c r="T82" s="25"/>
      <c r="U82" s="25"/>
      <c r="V82" s="27"/>
      <c r="W82" s="25"/>
      <c r="X82" s="25"/>
      <c r="Y82" s="27"/>
      <c r="Z82" s="25"/>
      <c r="AA82" s="26"/>
      <c r="AB82" s="33">
        <f t="shared" si="4"/>
        <v>0</v>
      </c>
      <c r="AC82" s="36"/>
      <c r="AD82" s="25"/>
      <c r="AE82" s="25"/>
    </row>
    <row r="83" spans="2:31" hidden="1" x14ac:dyDescent="0.25">
      <c r="C83" t="s">
        <v>148</v>
      </c>
      <c r="D83" s="53" t="s">
        <v>149</v>
      </c>
      <c r="E83" s="53"/>
      <c r="F83" s="24"/>
      <c r="G83" s="27"/>
      <c r="H83" s="25"/>
      <c r="I83" s="25"/>
      <c r="J83" s="27"/>
      <c r="K83" s="25"/>
      <c r="L83" s="26"/>
      <c r="M83" s="25"/>
      <c r="N83" s="25"/>
      <c r="O83" s="25"/>
      <c r="P83" s="27"/>
      <c r="Q83" s="25"/>
      <c r="R83" s="25"/>
      <c r="S83" s="27"/>
      <c r="T83" s="25"/>
      <c r="U83" s="25"/>
      <c r="V83" s="27"/>
      <c r="W83" s="25"/>
      <c r="X83" s="25"/>
      <c r="Y83" s="27"/>
      <c r="Z83" s="25"/>
      <c r="AA83" s="26"/>
      <c r="AB83" s="37">
        <f>SUM(AB84:AB91)</f>
        <v>43035</v>
      </c>
      <c r="AC83" s="5"/>
      <c r="AD83" s="25"/>
      <c r="AE83" s="25"/>
    </row>
    <row r="84" spans="2:31" ht="15" hidden="1" customHeight="1" x14ac:dyDescent="0.25">
      <c r="B84" t="s">
        <v>26</v>
      </c>
      <c r="C84" s="31" t="s">
        <v>148</v>
      </c>
      <c r="D84" t="s">
        <v>150</v>
      </c>
      <c r="E84" s="1" t="s">
        <v>151</v>
      </c>
      <c r="F84" s="2">
        <f>5738/8</f>
        <v>717.25</v>
      </c>
      <c r="G84" s="27"/>
      <c r="H84" s="25"/>
      <c r="I84" s="26"/>
      <c r="J84" s="27"/>
      <c r="K84" s="25"/>
      <c r="L84" s="26"/>
      <c r="N84" s="25"/>
      <c r="O84" s="25"/>
      <c r="P84" s="27"/>
      <c r="Q84" s="25"/>
      <c r="R84" s="25"/>
      <c r="S84" s="27"/>
      <c r="T84" s="25"/>
      <c r="U84" s="25"/>
      <c r="V84" s="27"/>
      <c r="W84" s="25"/>
      <c r="X84" s="25"/>
      <c r="Y84" s="27"/>
      <c r="Z84" s="25"/>
      <c r="AA84" s="26"/>
      <c r="AB84" s="33">
        <f t="shared" ref="AB84:AB91" si="5">SUM(G84:AA84)*F84</f>
        <v>0</v>
      </c>
      <c r="AC84" s="25"/>
      <c r="AD84" s="25"/>
      <c r="AE84" s="25"/>
    </row>
    <row r="85" spans="2:31" hidden="1" x14ac:dyDescent="0.25">
      <c r="B85" t="s">
        <v>26</v>
      </c>
      <c r="C85" s="31" t="s">
        <v>148</v>
      </c>
      <c r="D85" t="s">
        <v>152</v>
      </c>
      <c r="E85" s="1" t="s">
        <v>153</v>
      </c>
      <c r="F85" s="2">
        <v>2869</v>
      </c>
      <c r="G85" s="27"/>
      <c r="H85" s="25"/>
      <c r="I85" s="26"/>
      <c r="J85" s="27">
        <v>1</v>
      </c>
      <c r="K85" s="25">
        <v>1</v>
      </c>
      <c r="L85" s="26">
        <v>1</v>
      </c>
      <c r="M85" s="25">
        <v>1</v>
      </c>
      <c r="N85" s="25">
        <v>1</v>
      </c>
      <c r="O85" s="25">
        <v>1</v>
      </c>
      <c r="P85" s="27">
        <v>1</v>
      </c>
      <c r="Q85" s="25">
        <v>1</v>
      </c>
      <c r="R85" s="25"/>
      <c r="S85" s="27"/>
      <c r="T85" s="25"/>
      <c r="U85" s="25"/>
      <c r="V85" s="27"/>
      <c r="W85" s="25"/>
      <c r="X85" s="25"/>
      <c r="Y85" s="27"/>
      <c r="Z85" s="25"/>
      <c r="AA85" s="25"/>
      <c r="AB85" s="33">
        <f t="shared" si="5"/>
        <v>22952</v>
      </c>
      <c r="AC85" s="34"/>
      <c r="AD85" s="25"/>
      <c r="AE85" s="25"/>
    </row>
    <row r="86" spans="2:31" ht="15" hidden="1" customHeight="1" x14ac:dyDescent="0.25">
      <c r="B86" t="s">
        <v>26</v>
      </c>
      <c r="C86" s="31" t="s">
        <v>148</v>
      </c>
      <c r="D86" t="s">
        <v>154</v>
      </c>
      <c r="E86" s="1" t="s">
        <v>155</v>
      </c>
      <c r="F86" s="2">
        <v>1148</v>
      </c>
      <c r="G86" s="27"/>
      <c r="H86" s="25"/>
      <c r="I86" s="26"/>
      <c r="J86" s="27"/>
      <c r="K86" s="25"/>
      <c r="L86" s="26"/>
      <c r="N86" s="25"/>
      <c r="O86" s="25"/>
      <c r="P86" s="27"/>
      <c r="Q86" s="25"/>
      <c r="R86" s="25"/>
      <c r="S86" s="27"/>
      <c r="T86" s="25"/>
      <c r="U86" s="25"/>
      <c r="V86" s="27"/>
      <c r="W86" s="25"/>
      <c r="X86" s="25"/>
      <c r="Y86" s="27"/>
      <c r="Z86" s="25"/>
      <c r="AA86" s="26"/>
      <c r="AB86" s="33">
        <f t="shared" si="5"/>
        <v>0</v>
      </c>
      <c r="AC86" s="25"/>
      <c r="AD86" s="25"/>
      <c r="AE86" s="25"/>
    </row>
    <row r="87" spans="2:31" ht="15" hidden="1" customHeight="1" x14ac:dyDescent="0.25">
      <c r="B87" t="s">
        <v>26</v>
      </c>
      <c r="C87" s="31" t="s">
        <v>148</v>
      </c>
      <c r="D87" t="s">
        <v>156</v>
      </c>
      <c r="E87" s="1" t="s">
        <v>157</v>
      </c>
      <c r="F87" s="2">
        <v>2310</v>
      </c>
      <c r="G87" s="27"/>
      <c r="H87" s="25"/>
      <c r="I87" s="26"/>
      <c r="J87" s="27"/>
      <c r="K87" s="25"/>
      <c r="L87" s="26"/>
      <c r="M87" s="25"/>
      <c r="N87" s="25"/>
      <c r="O87" s="25"/>
      <c r="P87" s="27"/>
      <c r="Q87" s="25"/>
      <c r="R87" s="25"/>
      <c r="S87" s="27"/>
      <c r="T87" s="25"/>
      <c r="U87" s="25"/>
      <c r="V87" s="27"/>
      <c r="W87" s="25"/>
      <c r="X87" s="26"/>
      <c r="Y87" s="27"/>
      <c r="Z87" s="25"/>
      <c r="AA87" s="26"/>
      <c r="AB87" s="33">
        <f t="shared" si="5"/>
        <v>0</v>
      </c>
      <c r="AC87" s="36" t="s">
        <v>158</v>
      </c>
      <c r="AD87" s="25"/>
      <c r="AE87" s="25"/>
    </row>
    <row r="88" spans="2:31" ht="15" hidden="1" customHeight="1" x14ac:dyDescent="0.25">
      <c r="B88" t="s">
        <v>26</v>
      </c>
      <c r="C88" s="31" t="s">
        <v>148</v>
      </c>
      <c r="D88" t="s">
        <v>159</v>
      </c>
      <c r="E88" s="1" t="s">
        <v>160</v>
      </c>
      <c r="F88" s="2">
        <v>2310</v>
      </c>
      <c r="G88" s="27"/>
      <c r="H88" s="25"/>
      <c r="I88" s="26"/>
      <c r="J88" s="27"/>
      <c r="K88" s="25"/>
      <c r="L88" s="26"/>
      <c r="N88" s="25"/>
      <c r="O88" s="25"/>
      <c r="P88" s="27"/>
      <c r="Q88" s="25"/>
      <c r="R88" s="25"/>
      <c r="S88" s="27"/>
      <c r="T88" s="25"/>
      <c r="U88" s="25"/>
      <c r="V88" s="27"/>
      <c r="W88" s="25"/>
      <c r="X88" s="25"/>
      <c r="Y88" s="27"/>
      <c r="Z88" s="25"/>
      <c r="AA88" s="26"/>
      <c r="AB88" s="33">
        <f t="shared" si="5"/>
        <v>0</v>
      </c>
      <c r="AC88" s="25"/>
      <c r="AD88" s="25"/>
      <c r="AE88" s="25"/>
    </row>
    <row r="89" spans="2:31" ht="15" hidden="1" customHeight="1" x14ac:dyDescent="0.25">
      <c r="B89" t="s">
        <v>26</v>
      </c>
      <c r="C89" s="31" t="s">
        <v>148</v>
      </c>
      <c r="D89" t="s">
        <v>161</v>
      </c>
      <c r="E89" s="1" t="s">
        <v>162</v>
      </c>
      <c r="F89" s="2">
        <v>2310</v>
      </c>
      <c r="G89" s="27"/>
      <c r="H89" s="25"/>
      <c r="I89" s="26"/>
      <c r="J89" s="27"/>
      <c r="K89" s="25"/>
      <c r="L89" s="26"/>
      <c r="M89" s="25"/>
      <c r="N89" s="25"/>
      <c r="O89" s="25"/>
      <c r="P89" s="27"/>
      <c r="Q89" s="25"/>
      <c r="R89" s="25"/>
      <c r="S89" s="28"/>
      <c r="T89" s="25"/>
      <c r="U89" s="25"/>
      <c r="V89" s="27"/>
      <c r="W89" s="25"/>
      <c r="X89" s="25"/>
      <c r="Y89" s="27"/>
      <c r="Z89" s="25"/>
      <c r="AA89" s="25"/>
      <c r="AB89" s="33">
        <f t="shared" si="5"/>
        <v>0</v>
      </c>
      <c r="AC89" s="25"/>
      <c r="AD89" s="25"/>
      <c r="AE89" s="25"/>
    </row>
    <row r="90" spans="2:31" ht="15" hidden="1" customHeight="1" x14ac:dyDescent="0.25">
      <c r="B90" t="s">
        <v>26</v>
      </c>
      <c r="C90" s="31"/>
      <c r="D90" t="s">
        <v>163</v>
      </c>
      <c r="E90" s="1" t="s">
        <v>164</v>
      </c>
      <c r="F90" s="2">
        <v>2869</v>
      </c>
      <c r="G90" s="27"/>
      <c r="H90" s="25"/>
      <c r="I90" s="26"/>
      <c r="J90" s="27"/>
      <c r="K90" s="25"/>
      <c r="L90" s="26"/>
      <c r="M90" s="25"/>
      <c r="N90" s="25"/>
      <c r="O90" s="25"/>
      <c r="P90" s="27"/>
      <c r="Q90" s="25"/>
      <c r="R90" s="25"/>
      <c r="S90" s="28"/>
      <c r="T90" s="25"/>
      <c r="U90" s="25"/>
      <c r="V90" s="27"/>
      <c r="W90" s="25"/>
      <c r="X90" s="25"/>
      <c r="Y90" s="27"/>
      <c r="Z90" s="25"/>
      <c r="AA90" s="25"/>
      <c r="AB90" s="33">
        <f t="shared" si="5"/>
        <v>0</v>
      </c>
      <c r="AC90" s="25"/>
      <c r="AD90" s="25"/>
      <c r="AE90" s="25"/>
    </row>
    <row r="91" spans="2:31" ht="15" hidden="1" customHeight="1" x14ac:dyDescent="0.25">
      <c r="B91" t="s">
        <v>26</v>
      </c>
      <c r="C91" s="31"/>
      <c r="D91" t="s">
        <v>165</v>
      </c>
      <c r="E91" s="1" t="s">
        <v>166</v>
      </c>
      <c r="F91" s="2">
        <v>2869</v>
      </c>
      <c r="G91" s="27"/>
      <c r="H91" s="25"/>
      <c r="I91" s="26"/>
      <c r="J91" s="27"/>
      <c r="K91" s="25"/>
      <c r="L91" s="26"/>
      <c r="M91" s="25"/>
      <c r="N91" s="25"/>
      <c r="O91" s="25"/>
      <c r="P91" s="27"/>
      <c r="Q91" s="25"/>
      <c r="R91" s="25">
        <v>1</v>
      </c>
      <c r="S91" s="27">
        <v>1</v>
      </c>
      <c r="T91" s="25">
        <v>1</v>
      </c>
      <c r="U91" s="25">
        <v>1</v>
      </c>
      <c r="V91" s="27">
        <v>1</v>
      </c>
      <c r="W91" s="25">
        <v>1</v>
      </c>
      <c r="X91" s="25">
        <v>1</v>
      </c>
      <c r="Y91" s="27"/>
      <c r="Z91" s="25"/>
      <c r="AA91" s="25"/>
      <c r="AB91" s="33">
        <f t="shared" si="5"/>
        <v>20083</v>
      </c>
      <c r="AC91" s="25"/>
      <c r="AD91" s="25"/>
      <c r="AE91" s="25"/>
    </row>
    <row r="92" spans="2:31" hidden="1" x14ac:dyDescent="0.25">
      <c r="C92" t="s">
        <v>148</v>
      </c>
      <c r="D92" s="53" t="s">
        <v>167</v>
      </c>
      <c r="E92" s="53"/>
      <c r="F92" s="24"/>
      <c r="G92" s="27"/>
      <c r="H92" s="25"/>
      <c r="I92" s="26"/>
      <c r="J92" s="27"/>
      <c r="K92" s="25"/>
      <c r="L92" s="26"/>
      <c r="M92" s="25"/>
      <c r="N92" s="25"/>
      <c r="O92" s="25"/>
      <c r="P92" s="27"/>
      <c r="Q92" s="25"/>
      <c r="R92" s="25"/>
      <c r="S92" s="27"/>
      <c r="T92" s="25"/>
      <c r="U92" s="25"/>
      <c r="V92" s="27"/>
      <c r="W92" s="25"/>
      <c r="X92" s="25"/>
      <c r="Y92" s="27"/>
      <c r="Z92" s="25"/>
      <c r="AA92" s="26"/>
      <c r="AB92" s="30">
        <f>SUM(AB93:AB98)</f>
        <v>22116.375</v>
      </c>
      <c r="AC92" s="5"/>
      <c r="AD92" s="25"/>
      <c r="AE92" s="25"/>
    </row>
    <row r="93" spans="2:31" ht="15" hidden="1" customHeight="1" x14ac:dyDescent="0.25">
      <c r="B93" t="s">
        <v>26</v>
      </c>
      <c r="C93" s="31" t="s">
        <v>148</v>
      </c>
      <c r="D93" t="s">
        <v>150</v>
      </c>
      <c r="E93" s="1" t="s">
        <v>168</v>
      </c>
      <c r="F93" s="2">
        <f>7969/8</f>
        <v>996.125</v>
      </c>
      <c r="G93" s="27"/>
      <c r="H93" s="25"/>
      <c r="I93" s="26"/>
      <c r="J93" s="27"/>
      <c r="K93" s="25"/>
      <c r="L93" s="32"/>
      <c r="M93" s="25"/>
      <c r="N93" s="25"/>
      <c r="O93" s="25"/>
      <c r="P93" s="27"/>
      <c r="Q93" s="25"/>
      <c r="R93" s="25"/>
      <c r="S93" s="27"/>
      <c r="T93" s="25"/>
      <c r="U93" s="25"/>
      <c r="V93" s="27">
        <v>1</v>
      </c>
      <c r="W93" s="25">
        <v>1</v>
      </c>
      <c r="X93" s="25">
        <v>1</v>
      </c>
      <c r="Y93" s="27"/>
      <c r="Z93" s="25"/>
      <c r="AA93" s="25"/>
      <c r="AB93" s="33">
        <f t="shared" ref="AB93:AB98" si="6">SUM(G93:AA93)*F93</f>
        <v>2988.375</v>
      </c>
      <c r="AC93" s="5"/>
      <c r="AD93" s="25"/>
      <c r="AE93" s="25"/>
    </row>
    <row r="94" spans="2:31" ht="15" hidden="1" customHeight="1" x14ac:dyDescent="0.25">
      <c r="B94" t="s">
        <v>26</v>
      </c>
      <c r="C94" s="31" t="s">
        <v>148</v>
      </c>
      <c r="D94" t="s">
        <v>152</v>
      </c>
      <c r="E94" s="1" t="s">
        <v>153</v>
      </c>
      <c r="F94" s="2">
        <v>3984</v>
      </c>
      <c r="G94" s="27"/>
      <c r="H94" s="25"/>
      <c r="I94" s="26"/>
      <c r="J94" s="27"/>
      <c r="K94" s="25"/>
      <c r="L94" s="32"/>
      <c r="N94" s="25"/>
      <c r="O94" s="25"/>
      <c r="P94" s="27"/>
      <c r="Q94" s="25"/>
      <c r="R94" s="25"/>
      <c r="S94" s="27"/>
      <c r="T94" s="25"/>
      <c r="U94" s="25"/>
      <c r="V94" s="27"/>
      <c r="W94" s="25"/>
      <c r="X94" s="25"/>
      <c r="Y94" s="27"/>
      <c r="Z94" s="25"/>
      <c r="AA94" s="26"/>
      <c r="AB94" s="33">
        <f t="shared" si="6"/>
        <v>0</v>
      </c>
      <c r="AC94" s="5"/>
      <c r="AD94" s="25"/>
      <c r="AE94" s="25"/>
    </row>
    <row r="95" spans="2:31" s="39" customFormat="1" hidden="1" x14ac:dyDescent="0.25">
      <c r="B95" s="39" t="s">
        <v>26</v>
      </c>
      <c r="C95" s="40" t="s">
        <v>148</v>
      </c>
      <c r="D95" s="39" t="s">
        <v>154</v>
      </c>
      <c r="E95" s="41" t="s">
        <v>155</v>
      </c>
      <c r="F95" s="42">
        <v>1594</v>
      </c>
      <c r="G95" s="43"/>
      <c r="H95" s="44"/>
      <c r="I95" s="45"/>
      <c r="J95" s="43">
        <v>1</v>
      </c>
      <c r="K95" s="44">
        <v>1</v>
      </c>
      <c r="L95" s="45">
        <v>1</v>
      </c>
      <c r="M95" s="44">
        <v>1</v>
      </c>
      <c r="N95" s="44">
        <v>1</v>
      </c>
      <c r="O95" s="44">
        <v>1</v>
      </c>
      <c r="P95" s="43">
        <v>1</v>
      </c>
      <c r="Q95" s="44">
        <v>1</v>
      </c>
      <c r="R95" s="44">
        <v>1</v>
      </c>
      <c r="S95" s="43">
        <v>1</v>
      </c>
      <c r="T95" s="44">
        <v>1</v>
      </c>
      <c r="U95" s="44">
        <v>1</v>
      </c>
      <c r="V95" s="43"/>
      <c r="W95" s="44"/>
      <c r="X95" s="44"/>
      <c r="Y95" s="43"/>
      <c r="Z95" s="44"/>
      <c r="AA95" s="44"/>
      <c r="AB95" s="46">
        <f t="shared" si="6"/>
        <v>19128</v>
      </c>
      <c r="AC95" s="5"/>
      <c r="AD95" s="44"/>
      <c r="AE95" s="44"/>
    </row>
    <row r="96" spans="2:31" ht="15" hidden="1" customHeight="1" x14ac:dyDescent="0.25">
      <c r="B96" t="s">
        <v>26</v>
      </c>
      <c r="C96" s="31" t="s">
        <v>148</v>
      </c>
      <c r="D96" t="s">
        <v>169</v>
      </c>
      <c r="E96" s="1" t="s">
        <v>170</v>
      </c>
      <c r="F96" s="2">
        <v>993</v>
      </c>
      <c r="G96" s="27"/>
      <c r="H96" s="25"/>
      <c r="I96" s="26"/>
      <c r="J96" s="27"/>
      <c r="K96" s="25"/>
      <c r="L96" s="32"/>
      <c r="N96" s="25"/>
      <c r="O96" s="25"/>
      <c r="P96" s="27"/>
      <c r="Q96" s="25"/>
      <c r="R96" s="25"/>
      <c r="S96" s="27"/>
      <c r="T96" s="25"/>
      <c r="U96" s="25"/>
      <c r="V96" s="27"/>
      <c r="W96" s="25"/>
      <c r="X96" s="25"/>
      <c r="Y96" s="27"/>
      <c r="Z96" s="25"/>
      <c r="AA96" s="26"/>
      <c r="AB96" s="33">
        <f t="shared" si="6"/>
        <v>0</v>
      </c>
      <c r="AC96" s="5"/>
      <c r="AD96" s="25"/>
      <c r="AE96" s="25"/>
    </row>
    <row r="97" spans="2:31" ht="15" hidden="1" customHeight="1" x14ac:dyDescent="0.25">
      <c r="B97" t="s">
        <v>26</v>
      </c>
      <c r="C97" s="31" t="s">
        <v>148</v>
      </c>
      <c r="D97" t="s">
        <v>171</v>
      </c>
      <c r="E97" s="1" t="s">
        <v>172</v>
      </c>
      <c r="F97" s="2">
        <v>993</v>
      </c>
      <c r="G97" s="27"/>
      <c r="H97" s="25"/>
      <c r="I97" s="26"/>
      <c r="J97" s="27"/>
      <c r="K97" s="25"/>
      <c r="L97" s="32"/>
      <c r="N97" s="25"/>
      <c r="O97" s="25"/>
      <c r="P97" s="27"/>
      <c r="Q97" s="25"/>
      <c r="R97" s="25"/>
      <c r="S97" s="27"/>
      <c r="T97" s="25"/>
      <c r="U97" s="25"/>
      <c r="V97" s="27"/>
      <c r="W97" s="25"/>
      <c r="X97" s="25"/>
      <c r="Y97" s="27"/>
      <c r="Z97" s="25"/>
      <c r="AA97" s="26"/>
      <c r="AB97" s="33">
        <f t="shared" si="6"/>
        <v>0</v>
      </c>
      <c r="AC97" s="5"/>
      <c r="AD97" s="25"/>
      <c r="AE97" s="25"/>
    </row>
    <row r="98" spans="2:31" ht="15" hidden="1" customHeight="1" x14ac:dyDescent="0.25">
      <c r="B98" t="s">
        <v>26</v>
      </c>
      <c r="C98" s="31" t="s">
        <v>148</v>
      </c>
      <c r="D98" t="s">
        <v>173</v>
      </c>
      <c r="E98" s="1" t="s">
        <v>174</v>
      </c>
      <c r="F98" s="2">
        <v>1604</v>
      </c>
      <c r="G98" s="27"/>
      <c r="H98" s="25"/>
      <c r="I98" s="26"/>
      <c r="J98" s="27"/>
      <c r="K98" s="25"/>
      <c r="L98" s="32"/>
      <c r="N98" s="25"/>
      <c r="O98" s="25"/>
      <c r="P98" s="27"/>
      <c r="Q98" s="25"/>
      <c r="R98" s="25"/>
      <c r="S98" s="27"/>
      <c r="T98" s="25"/>
      <c r="U98" s="25"/>
      <c r="V98" s="27"/>
      <c r="W98" s="25"/>
      <c r="X98" s="25"/>
      <c r="Y98" s="27"/>
      <c r="Z98" s="25"/>
      <c r="AA98" s="26"/>
      <c r="AB98" s="33">
        <f t="shared" si="6"/>
        <v>0</v>
      </c>
      <c r="AC98" s="5"/>
      <c r="AD98" s="25"/>
      <c r="AE98" s="25"/>
    </row>
    <row r="99" spans="2:31" hidden="1" x14ac:dyDescent="0.25">
      <c r="C99" t="s">
        <v>148</v>
      </c>
      <c r="D99" s="53" t="s">
        <v>175</v>
      </c>
      <c r="E99" s="53"/>
      <c r="F99" s="24"/>
      <c r="G99" s="27"/>
      <c r="H99" s="25"/>
      <c r="I99" s="26"/>
      <c r="J99" s="27"/>
      <c r="K99" s="25"/>
      <c r="L99" s="26"/>
      <c r="M99" s="25"/>
      <c r="N99" s="25"/>
      <c r="O99" s="25"/>
      <c r="P99" s="27"/>
      <c r="Q99" s="25"/>
      <c r="R99" s="25"/>
      <c r="S99" s="27"/>
      <c r="T99" s="25"/>
      <c r="U99" s="25"/>
      <c r="V99" s="27"/>
      <c r="W99" s="25"/>
      <c r="X99" s="25"/>
      <c r="Y99" s="27"/>
      <c r="Z99" s="25"/>
      <c r="AA99" s="26"/>
      <c r="AB99" s="30">
        <f>SUM(AB100:AB107)</f>
        <v>45570</v>
      </c>
      <c r="AC99" s="5"/>
      <c r="AD99" s="25"/>
      <c r="AE99" s="25"/>
    </row>
    <row r="100" spans="2:31" hidden="1" x14ac:dyDescent="0.25">
      <c r="B100" t="s">
        <v>26</v>
      </c>
      <c r="C100" s="31" t="s">
        <v>148</v>
      </c>
      <c r="D100" t="s">
        <v>176</v>
      </c>
      <c r="E100" s="1" t="s">
        <v>177</v>
      </c>
      <c r="F100" s="2">
        <v>3038</v>
      </c>
      <c r="G100" s="27"/>
      <c r="H100" s="25"/>
      <c r="I100" s="26"/>
      <c r="J100" s="27">
        <v>1</v>
      </c>
      <c r="K100" s="25">
        <v>1</v>
      </c>
      <c r="L100" s="26">
        <v>1</v>
      </c>
      <c r="M100" s="25">
        <v>1</v>
      </c>
      <c r="N100" s="25">
        <v>1</v>
      </c>
      <c r="O100" s="25">
        <v>1</v>
      </c>
      <c r="P100" s="27">
        <v>1</v>
      </c>
      <c r="Q100" s="25">
        <v>1</v>
      </c>
      <c r="R100" s="25">
        <v>1</v>
      </c>
      <c r="S100" s="25">
        <v>1</v>
      </c>
      <c r="T100" s="25">
        <v>1</v>
      </c>
      <c r="U100" s="25">
        <v>1</v>
      </c>
      <c r="V100" s="27">
        <v>1</v>
      </c>
      <c r="W100" s="25">
        <v>1</v>
      </c>
      <c r="X100" s="25">
        <v>1</v>
      </c>
      <c r="Y100" s="27"/>
      <c r="Z100" s="25"/>
      <c r="AA100" s="25"/>
      <c r="AB100" s="33">
        <f t="shared" ref="AB100:AB107" si="7">SUM(G100:AA100)*F100</f>
        <v>45570</v>
      </c>
      <c r="AC100" s="5"/>
      <c r="AD100" s="25"/>
      <c r="AE100" s="25"/>
    </row>
    <row r="101" spans="2:31" ht="15" hidden="1" customHeight="1" x14ac:dyDescent="0.25">
      <c r="B101" t="s">
        <v>26</v>
      </c>
      <c r="C101" s="31" t="s">
        <v>148</v>
      </c>
      <c r="D101" t="s">
        <v>178</v>
      </c>
      <c r="E101" s="1" t="s">
        <v>179</v>
      </c>
      <c r="F101" s="2">
        <v>3038</v>
      </c>
      <c r="G101" s="27"/>
      <c r="H101" s="25"/>
      <c r="I101" s="26"/>
      <c r="J101" s="27"/>
      <c r="K101" s="25"/>
      <c r="L101" s="26"/>
      <c r="N101" s="25"/>
      <c r="O101" s="25"/>
      <c r="P101" s="27"/>
      <c r="Q101" s="25"/>
      <c r="R101" s="25"/>
      <c r="S101" s="27"/>
      <c r="T101" s="25"/>
      <c r="U101" s="25"/>
      <c r="V101" s="27"/>
      <c r="W101" s="25"/>
      <c r="X101" s="26"/>
      <c r="Y101" s="27"/>
      <c r="Z101" s="25"/>
      <c r="AA101" s="26"/>
      <c r="AB101" s="33">
        <f t="shared" si="7"/>
        <v>0</v>
      </c>
      <c r="AC101" s="5"/>
      <c r="AD101" s="25"/>
      <c r="AE101" s="25"/>
    </row>
    <row r="102" spans="2:31" ht="15" hidden="1" customHeight="1" x14ac:dyDescent="0.25">
      <c r="B102" t="s">
        <v>26</v>
      </c>
      <c r="C102" s="31" t="s">
        <v>148</v>
      </c>
      <c r="D102" t="s">
        <v>180</v>
      </c>
      <c r="E102" s="1" t="s">
        <v>181</v>
      </c>
      <c r="F102" s="2">
        <v>3038</v>
      </c>
      <c r="G102" s="27"/>
      <c r="H102" s="25"/>
      <c r="I102" s="26"/>
      <c r="J102" s="27"/>
      <c r="K102" s="25"/>
      <c r="L102" s="26"/>
      <c r="N102" s="25"/>
      <c r="O102" s="25"/>
      <c r="P102" s="27"/>
      <c r="Q102" s="25"/>
      <c r="R102" s="25"/>
      <c r="S102" s="27"/>
      <c r="T102" s="25"/>
      <c r="U102" s="25"/>
      <c r="V102" s="27"/>
      <c r="W102" s="25"/>
      <c r="X102" s="25"/>
      <c r="Y102" s="27"/>
      <c r="Z102" s="25"/>
      <c r="AA102" s="25"/>
      <c r="AB102" s="33">
        <f t="shared" si="7"/>
        <v>0</v>
      </c>
      <c r="AC102" s="5"/>
      <c r="AD102" s="25"/>
      <c r="AE102" s="25"/>
    </row>
    <row r="103" spans="2:31" ht="15" hidden="1" customHeight="1" x14ac:dyDescent="0.25">
      <c r="B103" t="s">
        <v>26</v>
      </c>
      <c r="C103" s="31" t="s">
        <v>148</v>
      </c>
      <c r="D103" t="s">
        <v>182</v>
      </c>
      <c r="E103" s="1" t="s">
        <v>183</v>
      </c>
      <c r="F103" s="2">
        <v>3038</v>
      </c>
      <c r="G103" s="27"/>
      <c r="H103" s="25"/>
      <c r="I103" s="26"/>
      <c r="J103" s="27"/>
      <c r="K103" s="25"/>
      <c r="L103" s="26"/>
      <c r="N103" s="25"/>
      <c r="O103" s="25"/>
      <c r="P103" s="27"/>
      <c r="Q103" s="25"/>
      <c r="R103" s="26"/>
      <c r="S103" s="27"/>
      <c r="T103" s="25"/>
      <c r="U103" s="25"/>
      <c r="V103" s="27"/>
      <c r="W103" s="25"/>
      <c r="X103" s="26"/>
      <c r="Y103" s="27"/>
      <c r="Z103" s="25"/>
      <c r="AA103" s="26"/>
      <c r="AB103" s="33">
        <f t="shared" si="7"/>
        <v>0</v>
      </c>
      <c r="AC103" s="5"/>
      <c r="AD103" s="25"/>
      <c r="AE103" s="25"/>
    </row>
    <row r="104" spans="2:31" ht="15" hidden="1" customHeight="1" x14ac:dyDescent="0.25">
      <c r="B104" t="s">
        <v>26</v>
      </c>
      <c r="C104" s="31" t="s">
        <v>148</v>
      </c>
      <c r="D104" t="s">
        <v>184</v>
      </c>
      <c r="E104" s="1" t="s">
        <v>185</v>
      </c>
      <c r="F104" s="2">
        <v>3038</v>
      </c>
      <c r="G104" s="27"/>
      <c r="H104" s="25"/>
      <c r="I104" s="26"/>
      <c r="J104" s="27"/>
      <c r="K104" s="25"/>
      <c r="L104" s="26"/>
      <c r="M104" s="25"/>
      <c r="N104" s="25"/>
      <c r="O104" s="25"/>
      <c r="P104" s="27"/>
      <c r="Q104" s="25"/>
      <c r="R104" s="26"/>
      <c r="S104" s="27"/>
      <c r="T104" s="25"/>
      <c r="U104" s="25"/>
      <c r="V104" s="27"/>
      <c r="W104" s="25"/>
      <c r="X104" s="26"/>
      <c r="Y104" s="27"/>
      <c r="Z104" s="25"/>
      <c r="AA104" s="26"/>
      <c r="AB104" s="33">
        <f t="shared" si="7"/>
        <v>0</v>
      </c>
      <c r="AC104" s="5"/>
      <c r="AD104" s="25"/>
      <c r="AE104" s="25"/>
    </row>
    <row r="105" spans="2:31" ht="15" hidden="1" customHeight="1" x14ac:dyDescent="0.25">
      <c r="B105" t="s">
        <v>26</v>
      </c>
      <c r="C105" s="31" t="s">
        <v>148</v>
      </c>
      <c r="D105" t="s">
        <v>186</v>
      </c>
      <c r="E105" s="1" t="s">
        <v>187</v>
      </c>
      <c r="F105" s="2">
        <v>3038</v>
      </c>
      <c r="G105" s="27"/>
      <c r="H105" s="25"/>
      <c r="I105" s="26"/>
      <c r="J105" s="27"/>
      <c r="K105" s="25"/>
      <c r="L105" s="26"/>
      <c r="N105" s="25"/>
      <c r="O105" s="25"/>
      <c r="P105" s="27"/>
      <c r="Q105" s="25"/>
      <c r="R105" s="26"/>
      <c r="S105" s="27"/>
      <c r="T105" s="25"/>
      <c r="U105" s="25"/>
      <c r="V105" s="27"/>
      <c r="W105" s="25"/>
      <c r="X105" s="26"/>
      <c r="Y105" s="27"/>
      <c r="Z105" s="25"/>
      <c r="AA105" s="26"/>
      <c r="AB105" s="33">
        <f t="shared" si="7"/>
        <v>0</v>
      </c>
      <c r="AC105" s="5"/>
      <c r="AD105" s="25"/>
      <c r="AE105" s="25"/>
    </row>
    <row r="106" spans="2:31" ht="15" hidden="1" customHeight="1" x14ac:dyDescent="0.25">
      <c r="B106" t="s">
        <v>26</v>
      </c>
      <c r="C106" s="31" t="s">
        <v>148</v>
      </c>
      <c r="D106" t="s">
        <v>188</v>
      </c>
      <c r="E106" s="1" t="s">
        <v>189</v>
      </c>
      <c r="F106" s="2">
        <v>3000</v>
      </c>
      <c r="G106" s="27"/>
      <c r="H106" s="25"/>
      <c r="I106" s="26"/>
      <c r="J106" s="27"/>
      <c r="K106" s="25"/>
      <c r="L106" s="26"/>
      <c r="N106" s="25"/>
      <c r="O106" s="25"/>
      <c r="P106" s="27"/>
      <c r="Q106" s="25"/>
      <c r="R106" s="26"/>
      <c r="S106" s="25"/>
      <c r="T106" s="25"/>
      <c r="U106" s="25"/>
      <c r="V106" s="27"/>
      <c r="W106" s="25"/>
      <c r="X106" s="26"/>
      <c r="Y106" s="27"/>
      <c r="Z106" s="25"/>
      <c r="AA106" s="26"/>
      <c r="AB106" s="33">
        <f t="shared" si="7"/>
        <v>0</v>
      </c>
      <c r="AC106" s="5"/>
      <c r="AD106" s="25"/>
      <c r="AE106" s="25"/>
    </row>
    <row r="107" spans="2:31" ht="15" hidden="1" customHeight="1" x14ac:dyDescent="0.25">
      <c r="B107" t="s">
        <v>26</v>
      </c>
      <c r="C107" s="31" t="s">
        <v>148</v>
      </c>
      <c r="D107" t="s">
        <v>190</v>
      </c>
      <c r="E107" s="1" t="s">
        <v>191</v>
      </c>
      <c r="F107" s="2">
        <v>3000</v>
      </c>
      <c r="G107" s="27"/>
      <c r="H107" s="25"/>
      <c r="I107" s="26"/>
      <c r="J107" s="27"/>
      <c r="K107" s="25"/>
      <c r="L107" s="26"/>
      <c r="N107" s="25"/>
      <c r="O107" s="25"/>
      <c r="P107" s="27"/>
      <c r="Q107" s="25"/>
      <c r="R107" s="26"/>
      <c r="S107" s="25"/>
      <c r="T107" s="25"/>
      <c r="U107" s="25"/>
      <c r="V107" s="27"/>
      <c r="W107" s="25"/>
      <c r="X107" s="26"/>
      <c r="Y107" s="27"/>
      <c r="Z107" s="25"/>
      <c r="AA107" s="26"/>
      <c r="AB107" s="33">
        <f t="shared" si="7"/>
        <v>0</v>
      </c>
      <c r="AC107" s="5"/>
      <c r="AD107" s="25"/>
      <c r="AE107" s="25"/>
    </row>
    <row r="108" spans="2:31" hidden="1" x14ac:dyDescent="0.25">
      <c r="C108" t="s">
        <v>192</v>
      </c>
      <c r="D108" s="53" t="s">
        <v>193</v>
      </c>
      <c r="E108" s="53"/>
      <c r="F108" s="24"/>
      <c r="G108" s="27"/>
      <c r="H108" s="25"/>
      <c r="I108" s="26"/>
      <c r="J108" s="27"/>
      <c r="K108" s="25"/>
      <c r="L108" s="26"/>
      <c r="M108" s="25"/>
      <c r="N108" s="25"/>
      <c r="O108" s="25"/>
      <c r="P108" s="27"/>
      <c r="Q108" s="25"/>
      <c r="R108" s="26"/>
      <c r="S108" s="25"/>
      <c r="T108" s="25"/>
      <c r="U108" s="25"/>
      <c r="V108" s="27"/>
      <c r="W108" s="25"/>
      <c r="X108" s="26"/>
      <c r="Y108" s="27"/>
      <c r="Z108" s="25"/>
      <c r="AA108" s="26"/>
      <c r="AB108" s="37">
        <f>SUM(AB109:AB127)</f>
        <v>12000</v>
      </c>
      <c r="AC108" s="5"/>
      <c r="AD108" s="25"/>
      <c r="AE108" s="25"/>
    </row>
    <row r="109" spans="2:31" ht="15" hidden="1" customHeight="1" x14ac:dyDescent="0.25">
      <c r="B109" t="s">
        <v>95</v>
      </c>
      <c r="C109" s="31" t="s">
        <v>192</v>
      </c>
      <c r="D109" t="s">
        <v>194</v>
      </c>
      <c r="E109" s="1" t="s">
        <v>195</v>
      </c>
      <c r="F109" s="2">
        <v>796</v>
      </c>
      <c r="G109" s="27"/>
      <c r="H109" s="25"/>
      <c r="I109" s="26"/>
      <c r="J109" s="27"/>
      <c r="K109" s="25"/>
      <c r="L109" s="26"/>
      <c r="N109" s="25"/>
      <c r="O109" s="25"/>
      <c r="P109" s="27"/>
      <c r="Q109" s="25"/>
      <c r="R109" s="26"/>
      <c r="S109" s="25"/>
      <c r="T109" s="25"/>
      <c r="U109" s="25"/>
      <c r="V109" s="27"/>
      <c r="W109" s="25"/>
      <c r="X109" s="26"/>
      <c r="Y109" s="27"/>
      <c r="Z109" s="25"/>
      <c r="AA109" s="26"/>
      <c r="AB109" s="33">
        <f t="shared" ref="AB109:AB127" si="8">SUM(G109:AA109)*F109</f>
        <v>0</v>
      </c>
      <c r="AC109" s="5"/>
      <c r="AD109" s="25"/>
      <c r="AE109" s="25"/>
    </row>
    <row r="110" spans="2:31" ht="15" hidden="1" customHeight="1" x14ac:dyDescent="0.25">
      <c r="B110" t="s">
        <v>95</v>
      </c>
      <c r="C110" s="31"/>
      <c r="D110" t="s">
        <v>196</v>
      </c>
      <c r="E110" s="1" t="s">
        <v>197</v>
      </c>
      <c r="F110" s="2">
        <v>800</v>
      </c>
      <c r="G110" s="27"/>
      <c r="H110" s="25"/>
      <c r="I110" s="26"/>
      <c r="J110" s="27">
        <v>1</v>
      </c>
      <c r="K110" s="25">
        <v>1</v>
      </c>
      <c r="L110" s="26">
        <v>1</v>
      </c>
      <c r="M110" s="25">
        <v>1</v>
      </c>
      <c r="N110" s="25">
        <v>1</v>
      </c>
      <c r="O110" s="25">
        <v>1</v>
      </c>
      <c r="P110" s="27">
        <v>1</v>
      </c>
      <c r="Q110" s="25">
        <v>1</v>
      </c>
      <c r="R110" s="26">
        <v>1</v>
      </c>
      <c r="S110" s="25">
        <v>1</v>
      </c>
      <c r="T110" s="25">
        <v>1</v>
      </c>
      <c r="U110" s="25">
        <v>1</v>
      </c>
      <c r="V110" s="27">
        <v>1</v>
      </c>
      <c r="W110" s="25">
        <v>1</v>
      </c>
      <c r="X110" s="26">
        <v>1</v>
      </c>
      <c r="Y110" s="27"/>
      <c r="Z110" s="25"/>
      <c r="AA110" s="26"/>
      <c r="AB110" s="33">
        <f t="shared" si="8"/>
        <v>12000</v>
      </c>
      <c r="AC110" s="5"/>
      <c r="AD110" s="25"/>
      <c r="AE110" s="25"/>
    </row>
    <row r="111" spans="2:31" ht="15" hidden="1" customHeight="1" x14ac:dyDescent="0.25">
      <c r="B111" t="s">
        <v>95</v>
      </c>
      <c r="C111" s="31"/>
      <c r="D111" t="s">
        <v>198</v>
      </c>
      <c r="E111" s="1" t="s">
        <v>199</v>
      </c>
      <c r="F111" s="2">
        <v>800</v>
      </c>
      <c r="G111" s="27"/>
      <c r="H111" s="25"/>
      <c r="I111" s="26"/>
      <c r="J111" s="27"/>
      <c r="K111" s="25"/>
      <c r="L111" s="26"/>
      <c r="N111" s="25"/>
      <c r="O111" s="25"/>
      <c r="P111" s="27"/>
      <c r="Q111" s="25"/>
      <c r="R111" s="26"/>
      <c r="S111" s="25"/>
      <c r="T111" s="25"/>
      <c r="U111" s="25"/>
      <c r="V111" s="27"/>
      <c r="W111" s="25"/>
      <c r="X111" s="26"/>
      <c r="Y111" s="27"/>
      <c r="Z111" s="25"/>
      <c r="AA111" s="26"/>
      <c r="AB111" s="33">
        <f t="shared" si="8"/>
        <v>0</v>
      </c>
      <c r="AC111" s="5"/>
      <c r="AD111" s="25"/>
      <c r="AE111" s="25"/>
    </row>
    <row r="112" spans="2:31" ht="15" hidden="1" customHeight="1" x14ac:dyDescent="0.25">
      <c r="B112" t="s">
        <v>95</v>
      </c>
      <c r="C112" s="31" t="s">
        <v>192</v>
      </c>
      <c r="D112" t="s">
        <v>200</v>
      </c>
      <c r="E112" s="1" t="s">
        <v>201</v>
      </c>
      <c r="F112" s="2">
        <f>F109*2</f>
        <v>1592</v>
      </c>
      <c r="G112" s="27"/>
      <c r="H112" s="25"/>
      <c r="I112" s="26"/>
      <c r="J112" s="27"/>
      <c r="K112" s="25"/>
      <c r="L112" s="26"/>
      <c r="N112" s="25"/>
      <c r="O112" s="25"/>
      <c r="P112" s="27"/>
      <c r="Q112" s="25"/>
      <c r="R112" s="26"/>
      <c r="S112" s="25"/>
      <c r="T112" s="25"/>
      <c r="U112" s="25"/>
      <c r="V112" s="27"/>
      <c r="W112" s="25"/>
      <c r="X112" s="25"/>
      <c r="Y112" s="27"/>
      <c r="Z112" s="25"/>
      <c r="AA112" s="26"/>
      <c r="AB112" s="33">
        <f t="shared" si="8"/>
        <v>0</v>
      </c>
      <c r="AC112" s="5"/>
      <c r="AD112" s="25"/>
      <c r="AE112" s="25"/>
    </row>
    <row r="113" spans="2:31" ht="15" hidden="1" customHeight="1" x14ac:dyDescent="0.25">
      <c r="B113" t="s">
        <v>95</v>
      </c>
      <c r="C113" s="31" t="s">
        <v>192</v>
      </c>
      <c r="D113" t="s">
        <v>202</v>
      </c>
      <c r="E113" s="1" t="s">
        <v>203</v>
      </c>
      <c r="F113" s="2">
        <v>1523</v>
      </c>
      <c r="G113" s="27"/>
      <c r="H113" s="25"/>
      <c r="I113" s="26"/>
      <c r="J113" s="27"/>
      <c r="K113" s="25"/>
      <c r="L113" s="26"/>
      <c r="N113" s="25"/>
      <c r="O113" s="25"/>
      <c r="P113" s="27"/>
      <c r="Q113" s="25"/>
      <c r="R113" s="26"/>
      <c r="S113" s="25"/>
      <c r="T113" s="25"/>
      <c r="U113" s="25"/>
      <c r="V113" s="27"/>
      <c r="W113" s="25"/>
      <c r="X113" s="25"/>
      <c r="Y113" s="27"/>
      <c r="Z113" s="25"/>
      <c r="AA113" s="26"/>
      <c r="AB113" s="33">
        <f t="shared" si="8"/>
        <v>0</v>
      </c>
      <c r="AC113" s="5"/>
      <c r="AD113" s="25"/>
      <c r="AE113" s="25"/>
    </row>
    <row r="114" spans="2:31" ht="15" hidden="1" customHeight="1" x14ac:dyDescent="0.25">
      <c r="B114" t="s">
        <v>95</v>
      </c>
      <c r="C114" s="31" t="s">
        <v>192</v>
      </c>
      <c r="D114" t="s">
        <v>204</v>
      </c>
      <c r="E114" s="1" t="s">
        <v>205</v>
      </c>
      <c r="F114" s="2">
        <v>1523</v>
      </c>
      <c r="G114" s="27"/>
      <c r="H114" s="25"/>
      <c r="I114" s="26"/>
      <c r="J114" s="27"/>
      <c r="K114" s="25"/>
      <c r="L114" s="26"/>
      <c r="N114" s="25"/>
      <c r="O114" s="25"/>
      <c r="P114" s="27"/>
      <c r="Q114" s="25"/>
      <c r="R114" s="25"/>
      <c r="S114" s="27"/>
      <c r="T114" s="25"/>
      <c r="U114" s="25"/>
      <c r="V114" s="27"/>
      <c r="W114" s="25"/>
      <c r="X114" s="25"/>
      <c r="Y114" s="27"/>
      <c r="Z114" s="25"/>
      <c r="AA114" s="26"/>
      <c r="AB114" s="33">
        <f t="shared" si="8"/>
        <v>0</v>
      </c>
      <c r="AC114" s="5"/>
      <c r="AD114" s="25"/>
      <c r="AE114" s="25"/>
    </row>
    <row r="115" spans="2:31" ht="15" hidden="1" customHeight="1" x14ac:dyDescent="0.25">
      <c r="C115" s="31"/>
      <c r="D115" t="s">
        <v>206</v>
      </c>
      <c r="E115" s="1" t="s">
        <v>207</v>
      </c>
      <c r="F115" s="2">
        <v>1820</v>
      </c>
      <c r="G115" s="27"/>
      <c r="H115" s="25"/>
      <c r="I115" s="26"/>
      <c r="J115" s="27"/>
      <c r="K115" s="25"/>
      <c r="L115" s="26"/>
      <c r="M115" s="25"/>
      <c r="N115" s="25"/>
      <c r="O115" s="25"/>
      <c r="P115" s="27"/>
      <c r="Q115" s="25"/>
      <c r="R115" s="25"/>
      <c r="S115" s="27"/>
      <c r="T115" s="25"/>
      <c r="U115" s="25"/>
      <c r="V115" s="27"/>
      <c r="W115" s="25"/>
      <c r="X115" s="25"/>
      <c r="Y115" s="27"/>
      <c r="Z115" s="25"/>
      <c r="AA115" s="25"/>
      <c r="AB115" s="33">
        <f t="shared" si="8"/>
        <v>0</v>
      </c>
      <c r="AC115" s="5"/>
      <c r="AD115" s="25"/>
      <c r="AE115" s="25"/>
    </row>
    <row r="116" spans="2:31" ht="15" hidden="1" customHeight="1" x14ac:dyDescent="0.25">
      <c r="B116" t="s">
        <v>95</v>
      </c>
      <c r="C116" s="31" t="s">
        <v>192</v>
      </c>
      <c r="D116" t="s">
        <v>102</v>
      </c>
      <c r="E116" s="1" t="s">
        <v>103</v>
      </c>
      <c r="F116" s="2">
        <v>1820</v>
      </c>
      <c r="G116" s="27"/>
      <c r="H116" s="25"/>
      <c r="I116" s="26"/>
      <c r="J116" s="27"/>
      <c r="K116" s="25"/>
      <c r="L116" s="26"/>
      <c r="N116" s="25"/>
      <c r="O116" s="25"/>
      <c r="P116" s="27"/>
      <c r="Q116" s="25"/>
      <c r="R116" s="25"/>
      <c r="S116" s="27"/>
      <c r="T116" s="25"/>
      <c r="U116" s="25"/>
      <c r="V116" s="27"/>
      <c r="W116" s="25"/>
      <c r="X116" s="25"/>
      <c r="Y116" s="27"/>
      <c r="Z116" s="25"/>
      <c r="AA116" s="26"/>
      <c r="AB116" s="33">
        <f t="shared" si="8"/>
        <v>0</v>
      </c>
      <c r="AC116" s="5"/>
      <c r="AD116" s="25"/>
      <c r="AE116" s="25"/>
    </row>
    <row r="117" spans="2:31" ht="15" hidden="1" customHeight="1" x14ac:dyDescent="0.25">
      <c r="B117" t="s">
        <v>95</v>
      </c>
      <c r="C117" s="31" t="s">
        <v>192</v>
      </c>
      <c r="D117" t="s">
        <v>104</v>
      </c>
      <c r="E117" s="1" t="s">
        <v>105</v>
      </c>
      <c r="F117" s="2">
        <v>1820</v>
      </c>
      <c r="G117" s="27"/>
      <c r="H117" s="25"/>
      <c r="I117" s="26"/>
      <c r="J117" s="27"/>
      <c r="K117" s="25"/>
      <c r="L117" s="26"/>
      <c r="N117" s="25"/>
      <c r="O117" s="25"/>
      <c r="P117" s="27"/>
      <c r="Q117" s="25"/>
      <c r="R117" s="25"/>
      <c r="S117" s="27"/>
      <c r="T117" s="25"/>
      <c r="U117" s="25"/>
      <c r="V117" s="27"/>
      <c r="W117" s="25"/>
      <c r="X117" s="25"/>
      <c r="Y117" s="27"/>
      <c r="Z117" s="25"/>
      <c r="AA117" s="26"/>
      <c r="AB117" s="33">
        <f t="shared" si="8"/>
        <v>0</v>
      </c>
      <c r="AC117" s="5"/>
      <c r="AD117" s="25"/>
      <c r="AE117" s="25"/>
    </row>
    <row r="118" spans="2:31" ht="15" hidden="1" customHeight="1" x14ac:dyDescent="0.25">
      <c r="B118" t="s">
        <v>95</v>
      </c>
      <c r="C118" s="31" t="s">
        <v>192</v>
      </c>
      <c r="D118" t="s">
        <v>208</v>
      </c>
      <c r="E118" s="1" t="s">
        <v>209</v>
      </c>
      <c r="F118" s="2">
        <v>1523</v>
      </c>
      <c r="G118" s="27"/>
      <c r="H118" s="25"/>
      <c r="I118" s="26"/>
      <c r="J118" s="27"/>
      <c r="K118" s="25"/>
      <c r="L118" s="26"/>
      <c r="N118" s="25"/>
      <c r="O118" s="25"/>
      <c r="P118" s="27"/>
      <c r="Q118" s="25"/>
      <c r="R118" s="26"/>
      <c r="S118" s="25"/>
      <c r="T118" s="25"/>
      <c r="U118" s="25"/>
      <c r="V118" s="27"/>
      <c r="W118" s="25"/>
      <c r="X118" s="25"/>
      <c r="Y118" s="27"/>
      <c r="Z118" s="25"/>
      <c r="AA118" s="26"/>
      <c r="AB118" s="33">
        <f t="shared" si="8"/>
        <v>0</v>
      </c>
      <c r="AC118" s="5"/>
      <c r="AD118" s="25"/>
      <c r="AE118" s="25"/>
    </row>
    <row r="119" spans="2:31" ht="15" hidden="1" customHeight="1" x14ac:dyDescent="0.25">
      <c r="B119" t="s">
        <v>95</v>
      </c>
      <c r="C119" s="31" t="s">
        <v>192</v>
      </c>
      <c r="D119" t="s">
        <v>134</v>
      </c>
      <c r="E119" s="1" t="s">
        <v>135</v>
      </c>
      <c r="F119" s="2">
        <v>1740</v>
      </c>
      <c r="G119" s="27"/>
      <c r="H119" s="25"/>
      <c r="I119" s="26"/>
      <c r="J119" s="27"/>
      <c r="K119" s="25"/>
      <c r="L119" s="26"/>
      <c r="N119" s="25"/>
      <c r="O119" s="25"/>
      <c r="P119" s="27"/>
      <c r="Q119" s="25"/>
      <c r="R119" s="26"/>
      <c r="S119" s="25"/>
      <c r="T119" s="25"/>
      <c r="U119" s="25"/>
      <c r="V119" s="27"/>
      <c r="W119" s="25"/>
      <c r="X119" s="25"/>
      <c r="Y119" s="27"/>
      <c r="Z119" s="25"/>
      <c r="AA119" s="26"/>
      <c r="AB119" s="33">
        <f t="shared" si="8"/>
        <v>0</v>
      </c>
      <c r="AC119" s="5"/>
      <c r="AD119" s="25"/>
      <c r="AE119" s="25"/>
    </row>
    <row r="120" spans="2:31" ht="15" hidden="1" customHeight="1" x14ac:dyDescent="0.25">
      <c r="B120" t="s">
        <v>95</v>
      </c>
      <c r="C120" s="31" t="s">
        <v>192</v>
      </c>
      <c r="D120" t="s">
        <v>136</v>
      </c>
      <c r="E120" s="1" t="s">
        <v>137</v>
      </c>
      <c r="F120" s="2">
        <v>1820</v>
      </c>
      <c r="G120" s="27"/>
      <c r="H120" s="25"/>
      <c r="I120" s="26"/>
      <c r="J120" s="27"/>
      <c r="K120" s="25"/>
      <c r="L120" s="26"/>
      <c r="N120" s="25"/>
      <c r="O120" s="25"/>
      <c r="P120" s="27"/>
      <c r="Q120" s="25"/>
      <c r="R120" s="26"/>
      <c r="S120" s="27"/>
      <c r="T120" s="25"/>
      <c r="U120" s="25"/>
      <c r="V120" s="27"/>
      <c r="W120" s="25"/>
      <c r="X120" s="25"/>
      <c r="Y120" s="27"/>
      <c r="Z120" s="25"/>
      <c r="AA120" s="26"/>
      <c r="AB120" s="33">
        <f t="shared" si="8"/>
        <v>0</v>
      </c>
      <c r="AC120" s="5"/>
      <c r="AD120" s="25"/>
      <c r="AE120" s="25"/>
    </row>
    <row r="121" spans="2:31" ht="15" hidden="1" customHeight="1" x14ac:dyDescent="0.25">
      <c r="B121" t="s">
        <v>95</v>
      </c>
      <c r="C121" s="31" t="s">
        <v>192</v>
      </c>
      <c r="D121" t="s">
        <v>138</v>
      </c>
      <c r="E121" s="1" t="s">
        <v>139</v>
      </c>
      <c r="F121" s="2">
        <v>1820</v>
      </c>
      <c r="G121" s="27"/>
      <c r="H121" s="25"/>
      <c r="I121" s="26"/>
      <c r="J121" s="27"/>
      <c r="K121" s="25"/>
      <c r="L121" s="26"/>
      <c r="N121" s="25"/>
      <c r="O121" s="25"/>
      <c r="P121" s="27"/>
      <c r="Q121" s="25"/>
      <c r="R121" s="26"/>
      <c r="S121" s="27"/>
      <c r="T121" s="25"/>
      <c r="U121" s="25"/>
      <c r="V121" s="27"/>
      <c r="W121" s="25"/>
      <c r="X121" s="26"/>
      <c r="Y121" s="27"/>
      <c r="Z121" s="25"/>
      <c r="AA121" s="26"/>
      <c r="AB121" s="33">
        <f t="shared" si="8"/>
        <v>0</v>
      </c>
      <c r="AC121" s="5"/>
      <c r="AD121" s="25"/>
      <c r="AE121" s="25"/>
    </row>
    <row r="122" spans="2:31" ht="15" hidden="1" customHeight="1" x14ac:dyDescent="0.25">
      <c r="B122" t="s">
        <v>95</v>
      </c>
      <c r="C122" s="31" t="s">
        <v>192</v>
      </c>
      <c r="D122" t="s">
        <v>210</v>
      </c>
      <c r="E122" s="1" t="s">
        <v>211</v>
      </c>
      <c r="F122" s="2">
        <v>1523</v>
      </c>
      <c r="G122" s="27"/>
      <c r="H122" s="25"/>
      <c r="I122" s="26"/>
      <c r="J122" s="27"/>
      <c r="K122" s="25"/>
      <c r="L122" s="26"/>
      <c r="N122" s="25"/>
      <c r="O122" s="25"/>
      <c r="P122" s="27"/>
      <c r="Q122" s="25"/>
      <c r="R122" s="26"/>
      <c r="S122" s="27"/>
      <c r="T122" s="25"/>
      <c r="U122" s="25"/>
      <c r="V122" s="27"/>
      <c r="W122" s="25"/>
      <c r="X122" s="26"/>
      <c r="Y122" s="27"/>
      <c r="Z122" s="25"/>
      <c r="AA122" s="26"/>
      <c r="AB122" s="33">
        <f t="shared" si="8"/>
        <v>0</v>
      </c>
      <c r="AC122" s="5"/>
      <c r="AD122" s="25"/>
      <c r="AE122" s="25"/>
    </row>
    <row r="123" spans="2:31" ht="15" hidden="1" customHeight="1" x14ac:dyDescent="0.25">
      <c r="B123" t="s">
        <v>95</v>
      </c>
      <c r="C123" s="31" t="s">
        <v>192</v>
      </c>
      <c r="D123" t="s">
        <v>140</v>
      </c>
      <c r="E123" s="1" t="s">
        <v>141</v>
      </c>
      <c r="F123" s="2">
        <v>1820</v>
      </c>
      <c r="G123" s="27"/>
      <c r="H123" s="25"/>
      <c r="I123" s="26"/>
      <c r="J123" s="27"/>
      <c r="K123" s="25"/>
      <c r="L123" s="26"/>
      <c r="N123" s="25"/>
      <c r="O123" s="25"/>
      <c r="P123" s="27"/>
      <c r="Q123" s="25"/>
      <c r="R123" s="26"/>
      <c r="S123" s="27"/>
      <c r="T123" s="25"/>
      <c r="U123" s="25"/>
      <c r="V123" s="27"/>
      <c r="W123" s="25"/>
      <c r="X123" s="26"/>
      <c r="Y123" s="27"/>
      <c r="Z123" s="25"/>
      <c r="AA123" s="26"/>
      <c r="AB123" s="33">
        <f t="shared" si="8"/>
        <v>0</v>
      </c>
      <c r="AC123" s="5"/>
      <c r="AD123" s="25"/>
      <c r="AE123" s="25"/>
    </row>
    <row r="124" spans="2:31" ht="15" hidden="1" customHeight="1" x14ac:dyDescent="0.25">
      <c r="B124" t="s">
        <v>95</v>
      </c>
      <c r="C124" s="31"/>
      <c r="D124" t="s">
        <v>212</v>
      </c>
      <c r="E124" s="1" t="s">
        <v>213</v>
      </c>
      <c r="F124" s="2">
        <v>1820</v>
      </c>
      <c r="G124" s="27"/>
      <c r="H124" s="25"/>
      <c r="I124" s="26"/>
      <c r="J124" s="25"/>
      <c r="K124" s="25"/>
      <c r="L124" s="26"/>
      <c r="N124" s="25"/>
      <c r="O124" s="25"/>
      <c r="P124" s="27"/>
      <c r="Q124" s="25"/>
      <c r="R124" s="26"/>
      <c r="S124" s="27"/>
      <c r="T124" s="25"/>
      <c r="U124" s="25"/>
      <c r="V124" s="27"/>
      <c r="W124" s="25"/>
      <c r="X124" s="26"/>
      <c r="Y124" s="27"/>
      <c r="Z124" s="25"/>
      <c r="AA124" s="26"/>
      <c r="AB124" s="33">
        <f t="shared" si="8"/>
        <v>0</v>
      </c>
      <c r="AC124" s="5"/>
      <c r="AD124" s="25"/>
      <c r="AE124" s="25"/>
    </row>
    <row r="125" spans="2:31" hidden="1" x14ac:dyDescent="0.25">
      <c r="B125" t="s">
        <v>95</v>
      </c>
      <c r="C125" s="31" t="s">
        <v>192</v>
      </c>
      <c r="D125" t="s">
        <v>214</v>
      </c>
      <c r="E125" s="1" t="s">
        <v>215</v>
      </c>
      <c r="F125" s="2">
        <v>1300</v>
      </c>
      <c r="G125" s="27"/>
      <c r="H125" s="25"/>
      <c r="I125" s="26"/>
      <c r="J125" s="25"/>
      <c r="K125" s="25"/>
      <c r="L125" s="26"/>
      <c r="N125" s="25"/>
      <c r="O125" s="25"/>
      <c r="P125" s="27"/>
      <c r="Q125" s="25"/>
      <c r="R125" s="25"/>
      <c r="S125" s="27"/>
      <c r="T125" s="25"/>
      <c r="U125" s="25"/>
      <c r="V125" s="27"/>
      <c r="W125" s="25"/>
      <c r="X125" s="25"/>
      <c r="Y125" s="27"/>
      <c r="Z125" s="25"/>
      <c r="AA125" s="25"/>
      <c r="AB125" s="33">
        <f t="shared" si="8"/>
        <v>0</v>
      </c>
      <c r="AC125" s="5"/>
      <c r="AD125" s="25"/>
      <c r="AE125" s="25"/>
    </row>
    <row r="126" spans="2:31" hidden="1" x14ac:dyDescent="0.25">
      <c r="C126" s="31"/>
      <c r="D126" t="s">
        <v>216</v>
      </c>
      <c r="E126" s="1" t="s">
        <v>217</v>
      </c>
      <c r="F126" s="2">
        <v>1300</v>
      </c>
      <c r="G126" s="27"/>
      <c r="H126" s="25"/>
      <c r="I126" s="26"/>
      <c r="J126" s="25"/>
      <c r="K126" s="25"/>
      <c r="L126" s="26"/>
      <c r="N126" s="25"/>
      <c r="O126" s="25"/>
      <c r="P126" s="27"/>
      <c r="Q126" s="25"/>
      <c r="R126" s="25"/>
      <c r="S126" s="27"/>
      <c r="T126" s="25"/>
      <c r="U126" s="25"/>
      <c r="V126" s="27"/>
      <c r="W126" s="25"/>
      <c r="X126" s="25"/>
      <c r="Y126" s="27"/>
      <c r="Z126" s="25"/>
      <c r="AA126" s="25"/>
      <c r="AB126" s="33">
        <f t="shared" si="8"/>
        <v>0</v>
      </c>
      <c r="AC126" s="5"/>
      <c r="AD126" s="25"/>
      <c r="AE126" s="25"/>
    </row>
    <row r="127" spans="2:31" hidden="1" x14ac:dyDescent="0.25">
      <c r="C127" s="31"/>
      <c r="D127" t="s">
        <v>218</v>
      </c>
      <c r="E127" s="1" t="s">
        <v>219</v>
      </c>
      <c r="F127" s="2">
        <v>1300</v>
      </c>
      <c r="G127" s="27"/>
      <c r="H127" s="25"/>
      <c r="I127" s="26"/>
      <c r="J127" s="25"/>
      <c r="K127" s="25"/>
      <c r="L127" s="26"/>
      <c r="N127" s="25"/>
      <c r="O127" s="25"/>
      <c r="P127" s="27"/>
      <c r="Q127" s="25"/>
      <c r="R127" s="25"/>
      <c r="S127" s="27"/>
      <c r="T127" s="25"/>
      <c r="U127" s="25"/>
      <c r="V127" s="27"/>
      <c r="W127" s="25"/>
      <c r="X127" s="25"/>
      <c r="Y127" s="27"/>
      <c r="Z127" s="25"/>
      <c r="AA127" s="25"/>
      <c r="AB127" s="33">
        <f t="shared" si="8"/>
        <v>0</v>
      </c>
      <c r="AC127" s="5"/>
      <c r="AD127" s="25"/>
      <c r="AE127" s="25"/>
    </row>
    <row r="128" spans="2:31" hidden="1" x14ac:dyDescent="0.25">
      <c r="C128" t="s">
        <v>192</v>
      </c>
      <c r="D128" s="53" t="s">
        <v>220</v>
      </c>
      <c r="E128" s="53"/>
      <c r="F128" s="24"/>
      <c r="G128" s="27"/>
      <c r="H128" s="25"/>
      <c r="I128" s="26"/>
      <c r="J128" s="25"/>
      <c r="K128" s="25"/>
      <c r="L128" s="32"/>
      <c r="M128" s="25"/>
      <c r="N128" s="25"/>
      <c r="O128" s="25"/>
      <c r="P128" s="27"/>
      <c r="Q128" s="25"/>
      <c r="R128" s="26"/>
      <c r="S128" s="27"/>
      <c r="T128" s="25"/>
      <c r="U128" s="25"/>
      <c r="V128" s="27"/>
      <c r="W128" s="25"/>
      <c r="X128" s="26"/>
      <c r="Y128" s="27"/>
      <c r="Z128" s="25"/>
      <c r="AA128" s="26"/>
      <c r="AB128" s="30">
        <f>SUM(AB129:AB143)</f>
        <v>29232</v>
      </c>
      <c r="AC128" s="5"/>
      <c r="AD128" s="25"/>
      <c r="AE128" s="25"/>
    </row>
    <row r="129" spans="2:31" ht="15" hidden="1" customHeight="1" x14ac:dyDescent="0.25">
      <c r="B129" t="s">
        <v>95</v>
      </c>
      <c r="C129" s="31" t="s">
        <v>192</v>
      </c>
      <c r="D129" t="s">
        <v>221</v>
      </c>
      <c r="E129" s="1" t="s">
        <v>222</v>
      </c>
      <c r="F129" s="2">
        <v>1885</v>
      </c>
      <c r="G129" s="27"/>
      <c r="H129" s="25"/>
      <c r="I129" s="26"/>
      <c r="J129" s="27">
        <v>1</v>
      </c>
      <c r="K129" s="25">
        <v>1</v>
      </c>
      <c r="L129" s="26">
        <v>1</v>
      </c>
      <c r="M129" s="25">
        <v>1</v>
      </c>
      <c r="N129" s="25"/>
      <c r="O129" s="25"/>
      <c r="P129" s="27"/>
      <c r="Q129" s="25"/>
      <c r="R129" s="26"/>
      <c r="S129" s="27"/>
      <c r="T129" s="25"/>
      <c r="U129" s="25"/>
      <c r="V129" s="27"/>
      <c r="W129" s="25"/>
      <c r="X129" s="26"/>
      <c r="Y129" s="27"/>
      <c r="Z129" s="25"/>
      <c r="AA129" s="26"/>
      <c r="AB129" s="33">
        <f t="shared" ref="AB129:AB143" si="9">SUM(G129:AA129)*F129</f>
        <v>7540</v>
      </c>
      <c r="AC129" s="25"/>
      <c r="AD129" s="25"/>
      <c r="AE129" s="25"/>
    </row>
    <row r="130" spans="2:31" ht="15" hidden="1" customHeight="1" x14ac:dyDescent="0.25">
      <c r="B130" t="s">
        <v>95</v>
      </c>
      <c r="C130" s="31" t="s">
        <v>192</v>
      </c>
      <c r="D130" t="s">
        <v>223</v>
      </c>
      <c r="E130" s="1" t="s">
        <v>224</v>
      </c>
      <c r="F130" s="2">
        <v>1972</v>
      </c>
      <c r="G130" s="27"/>
      <c r="H130" s="25"/>
      <c r="I130" s="26"/>
      <c r="J130" s="27"/>
      <c r="K130" s="25"/>
      <c r="L130" s="26"/>
      <c r="N130" s="25"/>
      <c r="O130" s="25"/>
      <c r="P130" s="27"/>
      <c r="Q130" s="25"/>
      <c r="R130" s="26"/>
      <c r="S130" s="27"/>
      <c r="T130" s="25"/>
      <c r="U130" s="25"/>
      <c r="V130" s="27"/>
      <c r="W130" s="25"/>
      <c r="X130" s="26"/>
      <c r="Y130" s="27"/>
      <c r="Z130" s="25"/>
      <c r="AA130" s="26"/>
      <c r="AB130" s="33">
        <f t="shared" si="9"/>
        <v>0</v>
      </c>
      <c r="AC130" s="25"/>
      <c r="AD130" s="25"/>
      <c r="AE130" s="25"/>
    </row>
    <row r="131" spans="2:31" ht="15" hidden="1" customHeight="1" x14ac:dyDescent="0.25">
      <c r="B131" t="s">
        <v>95</v>
      </c>
      <c r="C131" s="31" t="s">
        <v>192</v>
      </c>
      <c r="D131" t="s">
        <v>225</v>
      </c>
      <c r="E131" s="1" t="s">
        <v>226</v>
      </c>
      <c r="F131" s="2">
        <v>1972</v>
      </c>
      <c r="G131" s="27"/>
      <c r="H131" s="25"/>
      <c r="I131" s="26"/>
      <c r="J131" s="27"/>
      <c r="K131" s="25"/>
      <c r="L131" s="26"/>
      <c r="M131" s="25"/>
      <c r="N131" s="25"/>
      <c r="O131" s="25"/>
      <c r="P131" s="27"/>
      <c r="Q131" s="25"/>
      <c r="R131" s="25"/>
      <c r="S131" s="27"/>
      <c r="T131" s="25"/>
      <c r="U131" s="25"/>
      <c r="V131" s="27"/>
      <c r="W131" s="25"/>
      <c r="X131" s="26"/>
      <c r="Y131" s="27"/>
      <c r="Z131" s="25"/>
      <c r="AA131" s="26"/>
      <c r="AB131" s="33">
        <f t="shared" si="9"/>
        <v>0</v>
      </c>
      <c r="AC131" s="25"/>
      <c r="AD131" s="25"/>
      <c r="AE131" s="25"/>
    </row>
    <row r="132" spans="2:31" ht="15" hidden="1" customHeight="1" x14ac:dyDescent="0.25">
      <c r="B132" t="s">
        <v>95</v>
      </c>
      <c r="C132" s="31" t="s">
        <v>192</v>
      </c>
      <c r="D132" t="s">
        <v>227</v>
      </c>
      <c r="E132" s="1" t="s">
        <v>228</v>
      </c>
      <c r="F132" s="2">
        <v>1972</v>
      </c>
      <c r="G132" s="27"/>
      <c r="H132" s="25"/>
      <c r="I132" s="26"/>
      <c r="J132" s="27"/>
      <c r="K132" s="25"/>
      <c r="L132" s="26"/>
      <c r="N132" s="25">
        <v>1</v>
      </c>
      <c r="O132" s="25">
        <v>1</v>
      </c>
      <c r="P132" s="27">
        <v>1</v>
      </c>
      <c r="Q132" s="25">
        <v>1</v>
      </c>
      <c r="R132" s="26">
        <v>1</v>
      </c>
      <c r="S132" s="27">
        <v>1</v>
      </c>
      <c r="T132" s="25">
        <v>1</v>
      </c>
      <c r="U132" s="25">
        <v>1</v>
      </c>
      <c r="V132" s="27">
        <v>1</v>
      </c>
      <c r="W132" s="25">
        <v>1</v>
      </c>
      <c r="X132" s="26">
        <v>1</v>
      </c>
      <c r="Y132" s="27"/>
      <c r="Z132" s="25"/>
      <c r="AA132" s="26"/>
      <c r="AB132" s="33">
        <f t="shared" si="9"/>
        <v>21692</v>
      </c>
      <c r="AC132" s="25"/>
      <c r="AD132" s="25"/>
      <c r="AE132" s="25"/>
    </row>
    <row r="133" spans="2:31" ht="15" hidden="1" customHeight="1" x14ac:dyDescent="0.25">
      <c r="B133" t="s">
        <v>95</v>
      </c>
      <c r="C133" s="31" t="s">
        <v>192</v>
      </c>
      <c r="D133" t="s">
        <v>229</v>
      </c>
      <c r="E133" s="1" t="s">
        <v>230</v>
      </c>
      <c r="F133" s="2">
        <v>1972</v>
      </c>
      <c r="G133" s="27"/>
      <c r="H133" s="25"/>
      <c r="I133" s="26"/>
      <c r="J133" s="27"/>
      <c r="K133" s="25"/>
      <c r="L133" s="26"/>
      <c r="N133" s="25"/>
      <c r="O133" s="25"/>
      <c r="P133" s="27"/>
      <c r="Q133" s="25"/>
      <c r="R133" s="26"/>
      <c r="S133" s="27"/>
      <c r="T133" s="25"/>
      <c r="U133" s="25"/>
      <c r="V133" s="27"/>
      <c r="W133" s="25"/>
      <c r="X133" s="26"/>
      <c r="Y133" s="27"/>
      <c r="Z133" s="25"/>
      <c r="AA133" s="26"/>
      <c r="AB133" s="33">
        <f t="shared" si="9"/>
        <v>0</v>
      </c>
      <c r="AC133" s="25"/>
      <c r="AD133" s="25"/>
      <c r="AE133" s="25"/>
    </row>
    <row r="134" spans="2:31" ht="15" hidden="1" customHeight="1" x14ac:dyDescent="0.25">
      <c r="B134" t="s">
        <v>95</v>
      </c>
      <c r="C134" s="31" t="s">
        <v>192</v>
      </c>
      <c r="D134" t="s">
        <v>231</v>
      </c>
      <c r="E134" s="1" t="s">
        <v>232</v>
      </c>
      <c r="F134" s="2">
        <v>1972</v>
      </c>
      <c r="G134" s="27"/>
      <c r="H134" s="25"/>
      <c r="I134" s="26"/>
      <c r="J134" s="27"/>
      <c r="K134" s="25"/>
      <c r="L134" s="26"/>
      <c r="N134" s="25"/>
      <c r="O134" s="25"/>
      <c r="P134" s="27"/>
      <c r="Q134" s="25"/>
      <c r="R134" s="26"/>
      <c r="S134" s="27"/>
      <c r="T134" s="25"/>
      <c r="U134" s="25"/>
      <c r="V134" s="27"/>
      <c r="W134" s="25"/>
      <c r="X134" s="26"/>
      <c r="Y134" s="27"/>
      <c r="Z134" s="25"/>
      <c r="AA134" s="26"/>
      <c r="AB134" s="47">
        <f t="shared" si="9"/>
        <v>0</v>
      </c>
      <c r="AC134" s="25"/>
      <c r="AD134" s="25"/>
      <c r="AE134" s="25"/>
    </row>
    <row r="135" spans="2:31" ht="15" hidden="1" customHeight="1" x14ac:dyDescent="0.25">
      <c r="B135" t="s">
        <v>95</v>
      </c>
      <c r="C135" s="31" t="s">
        <v>192</v>
      </c>
      <c r="D135" t="s">
        <v>233</v>
      </c>
      <c r="E135" s="1" t="s">
        <v>234</v>
      </c>
      <c r="F135" s="2">
        <v>1885</v>
      </c>
      <c r="G135" s="27"/>
      <c r="H135" s="25"/>
      <c r="I135" s="26"/>
      <c r="J135" s="27"/>
      <c r="K135" s="25"/>
      <c r="L135" s="26"/>
      <c r="N135" s="25"/>
      <c r="O135" s="25"/>
      <c r="P135" s="27"/>
      <c r="Q135" s="25"/>
      <c r="R135" s="25"/>
      <c r="S135" s="27"/>
      <c r="T135" s="25"/>
      <c r="U135" s="25"/>
      <c r="V135" s="27"/>
      <c r="W135" s="25"/>
      <c r="X135" s="25"/>
      <c r="Y135" s="27"/>
      <c r="Z135" s="25"/>
      <c r="AA135" s="25"/>
      <c r="AB135" s="33">
        <f t="shared" si="9"/>
        <v>0</v>
      </c>
      <c r="AC135" s="25"/>
      <c r="AD135" s="25"/>
      <c r="AE135" s="25"/>
    </row>
    <row r="136" spans="2:31" ht="15" hidden="1" customHeight="1" x14ac:dyDescent="0.25">
      <c r="B136" t="s">
        <v>95</v>
      </c>
      <c r="C136" s="31" t="s">
        <v>192</v>
      </c>
      <c r="D136" t="s">
        <v>235</v>
      </c>
      <c r="E136" s="1" t="s">
        <v>236</v>
      </c>
      <c r="F136" s="2">
        <v>1885</v>
      </c>
      <c r="G136" s="27"/>
      <c r="H136" s="25"/>
      <c r="I136" s="26"/>
      <c r="J136" s="27"/>
      <c r="K136" s="25"/>
      <c r="L136" s="26"/>
      <c r="N136" s="25"/>
      <c r="O136" s="25"/>
      <c r="P136" s="27"/>
      <c r="Q136" s="25"/>
      <c r="R136" s="25"/>
      <c r="S136" s="27"/>
      <c r="T136" s="25"/>
      <c r="U136" s="25"/>
      <c r="V136" s="27"/>
      <c r="W136" s="25"/>
      <c r="X136" s="26"/>
      <c r="Y136" s="27"/>
      <c r="Z136" s="25"/>
      <c r="AA136" s="26"/>
      <c r="AB136" s="33">
        <f t="shared" si="9"/>
        <v>0</v>
      </c>
      <c r="AC136" s="25"/>
      <c r="AD136" s="25"/>
      <c r="AE136" s="25"/>
    </row>
    <row r="137" spans="2:31" ht="15" hidden="1" customHeight="1" x14ac:dyDescent="0.25">
      <c r="B137" t="s">
        <v>95</v>
      </c>
      <c r="C137" s="31" t="s">
        <v>192</v>
      </c>
      <c r="D137" t="s">
        <v>237</v>
      </c>
      <c r="E137" s="1" t="s">
        <v>238</v>
      </c>
      <c r="F137" s="2">
        <v>1885</v>
      </c>
      <c r="G137" s="27"/>
      <c r="H137" s="25"/>
      <c r="I137" s="26"/>
      <c r="J137" s="27"/>
      <c r="K137" s="25"/>
      <c r="L137" s="26"/>
      <c r="N137" s="25"/>
      <c r="O137" s="25"/>
      <c r="P137" s="27"/>
      <c r="Q137" s="25"/>
      <c r="R137" s="26"/>
      <c r="S137" s="27"/>
      <c r="T137" s="25"/>
      <c r="U137" s="25"/>
      <c r="V137" s="27"/>
      <c r="W137" s="25"/>
      <c r="X137" s="25"/>
      <c r="Y137" s="27"/>
      <c r="Z137" s="25"/>
      <c r="AA137" s="25"/>
      <c r="AB137" s="33">
        <f t="shared" si="9"/>
        <v>0</v>
      </c>
      <c r="AC137" s="25"/>
      <c r="AD137" s="25"/>
      <c r="AE137" s="25"/>
    </row>
    <row r="138" spans="2:31" ht="15" hidden="1" customHeight="1" x14ac:dyDescent="0.25">
      <c r="B138" t="s">
        <v>95</v>
      </c>
      <c r="C138" s="31" t="s">
        <v>192</v>
      </c>
      <c r="D138" t="s">
        <v>239</v>
      </c>
      <c r="E138" s="1" t="s">
        <v>240</v>
      </c>
      <c r="F138" s="2">
        <v>1885</v>
      </c>
      <c r="G138" s="27"/>
      <c r="H138" s="25"/>
      <c r="I138" s="26"/>
      <c r="J138" s="27"/>
      <c r="K138" s="25"/>
      <c r="L138" s="26"/>
      <c r="N138" s="25"/>
      <c r="O138" s="25"/>
      <c r="P138" s="27"/>
      <c r="Q138" s="25"/>
      <c r="R138" s="26"/>
      <c r="S138" s="27"/>
      <c r="T138" s="25"/>
      <c r="U138" s="25"/>
      <c r="V138" s="27"/>
      <c r="W138" s="25"/>
      <c r="X138" s="26"/>
      <c r="Y138" s="27"/>
      <c r="Z138" s="25"/>
      <c r="AA138" s="26"/>
      <c r="AB138" s="33">
        <f t="shared" si="9"/>
        <v>0</v>
      </c>
      <c r="AC138" s="25"/>
      <c r="AD138" s="25"/>
      <c r="AE138" s="25"/>
    </row>
    <row r="139" spans="2:31" ht="15" hidden="1" customHeight="1" x14ac:dyDescent="0.25">
      <c r="B139" t="s">
        <v>95</v>
      </c>
      <c r="C139" s="31" t="s">
        <v>192</v>
      </c>
      <c r="D139" t="s">
        <v>241</v>
      </c>
      <c r="E139" s="1" t="s">
        <v>242</v>
      </c>
      <c r="F139" s="2">
        <v>1885</v>
      </c>
      <c r="G139" s="27"/>
      <c r="H139" s="25"/>
      <c r="I139" s="26"/>
      <c r="J139" s="27"/>
      <c r="K139" s="25"/>
      <c r="L139" s="26"/>
      <c r="N139" s="25"/>
      <c r="O139" s="25"/>
      <c r="P139" s="27"/>
      <c r="Q139" s="25"/>
      <c r="R139" s="26"/>
      <c r="S139" s="27"/>
      <c r="T139" s="25"/>
      <c r="U139" s="25"/>
      <c r="V139" s="27"/>
      <c r="W139" s="25"/>
      <c r="X139" s="26"/>
      <c r="Y139" s="27"/>
      <c r="Z139" s="25"/>
      <c r="AA139" s="26"/>
      <c r="AB139" s="33">
        <f t="shared" si="9"/>
        <v>0</v>
      </c>
      <c r="AC139" s="25"/>
      <c r="AD139" s="25"/>
      <c r="AE139" s="25"/>
    </row>
    <row r="140" spans="2:31" hidden="1" x14ac:dyDescent="0.25">
      <c r="B140" t="s">
        <v>95</v>
      </c>
      <c r="C140" s="31" t="s">
        <v>192</v>
      </c>
      <c r="D140" t="s">
        <v>243</v>
      </c>
      <c r="E140" s="1" t="s">
        <v>244</v>
      </c>
      <c r="F140" s="2">
        <v>1885</v>
      </c>
      <c r="G140" s="27"/>
      <c r="H140" s="25"/>
      <c r="I140" s="26"/>
      <c r="J140" s="27"/>
      <c r="K140" s="25"/>
      <c r="L140" s="26"/>
      <c r="N140" s="25"/>
      <c r="O140" s="25"/>
      <c r="P140" s="27"/>
      <c r="Q140" s="25"/>
      <c r="R140" s="26"/>
      <c r="S140" s="27"/>
      <c r="T140" s="25"/>
      <c r="U140" s="25"/>
      <c r="V140" s="27"/>
      <c r="W140" s="25"/>
      <c r="X140" s="26"/>
      <c r="Y140" s="27"/>
      <c r="Z140" s="25"/>
      <c r="AA140" s="26"/>
      <c r="AB140" s="33">
        <f t="shared" si="9"/>
        <v>0</v>
      </c>
      <c r="AC140" s="48"/>
      <c r="AD140" s="25"/>
      <c r="AE140" s="25"/>
    </row>
    <row r="141" spans="2:31" ht="15" hidden="1" customHeight="1" x14ac:dyDescent="0.25">
      <c r="B141" t="s">
        <v>95</v>
      </c>
      <c r="C141" s="31" t="s">
        <v>192</v>
      </c>
      <c r="D141" t="s">
        <v>245</v>
      </c>
      <c r="E141" s="1" t="s">
        <v>246</v>
      </c>
      <c r="F141" s="2">
        <v>1885</v>
      </c>
      <c r="G141" s="27"/>
      <c r="H141" s="25"/>
      <c r="I141" s="26"/>
      <c r="J141" s="27"/>
      <c r="K141" s="25"/>
      <c r="L141" s="26"/>
      <c r="N141" s="25"/>
      <c r="O141" s="25"/>
      <c r="P141" s="27"/>
      <c r="Q141" s="25"/>
      <c r="R141" s="26"/>
      <c r="S141" s="27"/>
      <c r="T141" s="25"/>
      <c r="U141" s="25"/>
      <c r="V141" s="27"/>
      <c r="W141" s="25"/>
      <c r="X141" s="26"/>
      <c r="Y141" s="27"/>
      <c r="Z141" s="25"/>
      <c r="AA141" s="26"/>
      <c r="AB141" s="33">
        <f t="shared" si="9"/>
        <v>0</v>
      </c>
      <c r="AC141" s="28"/>
      <c r="AD141" s="25"/>
      <c r="AE141" s="25"/>
    </row>
    <row r="142" spans="2:31" ht="15" hidden="1" customHeight="1" x14ac:dyDescent="0.25">
      <c r="B142" t="s">
        <v>95</v>
      </c>
      <c r="C142" s="31" t="s">
        <v>192</v>
      </c>
      <c r="D142" t="s">
        <v>247</v>
      </c>
      <c r="E142" s="1" t="s">
        <v>248</v>
      </c>
      <c r="F142" s="2">
        <v>1885</v>
      </c>
      <c r="G142" s="27"/>
      <c r="H142" s="25"/>
      <c r="I142" s="26"/>
      <c r="J142" s="27"/>
      <c r="K142" s="25"/>
      <c r="L142" s="26"/>
      <c r="N142" s="25"/>
      <c r="O142" s="25"/>
      <c r="P142" s="27"/>
      <c r="Q142" s="25"/>
      <c r="R142" s="26"/>
      <c r="S142" s="27"/>
      <c r="T142" s="25"/>
      <c r="U142" s="25"/>
      <c r="V142" s="27"/>
      <c r="W142" s="25"/>
      <c r="X142" s="26"/>
      <c r="Y142" s="27"/>
      <c r="Z142" s="25"/>
      <c r="AA142" s="26"/>
      <c r="AB142" s="33">
        <f t="shared" si="9"/>
        <v>0</v>
      </c>
      <c r="AC142" s="28"/>
      <c r="AD142" s="25"/>
      <c r="AE142" s="25"/>
    </row>
    <row r="143" spans="2:31" hidden="1" x14ac:dyDescent="0.25">
      <c r="B143" t="s">
        <v>95</v>
      </c>
      <c r="C143" s="31" t="s">
        <v>192</v>
      </c>
      <c r="D143" t="s">
        <v>249</v>
      </c>
      <c r="E143" s="1" t="s">
        <v>250</v>
      </c>
      <c r="F143" s="2">
        <v>1885</v>
      </c>
      <c r="G143" s="27"/>
      <c r="H143" s="25"/>
      <c r="I143" s="26"/>
      <c r="J143" s="27"/>
      <c r="K143" s="25"/>
      <c r="L143" s="26"/>
      <c r="N143" s="25"/>
      <c r="O143" s="25"/>
      <c r="P143" s="27"/>
      <c r="Q143" s="25"/>
      <c r="R143" s="26"/>
      <c r="S143" s="27"/>
      <c r="T143" s="25"/>
      <c r="U143" s="25"/>
      <c r="V143" s="27"/>
      <c r="W143" s="25"/>
      <c r="X143" s="26"/>
      <c r="Y143" s="27"/>
      <c r="Z143" s="25"/>
      <c r="AA143" s="26"/>
      <c r="AB143" s="33">
        <f t="shared" si="9"/>
        <v>0</v>
      </c>
      <c r="AC143" s="48"/>
      <c r="AD143" s="25"/>
      <c r="AE143" s="25"/>
    </row>
    <row r="144" spans="2:31" hidden="1" x14ac:dyDescent="0.25">
      <c r="C144" t="s">
        <v>192</v>
      </c>
      <c r="D144" s="53" t="s">
        <v>251</v>
      </c>
      <c r="E144" s="53"/>
      <c r="F144" s="24"/>
      <c r="G144" s="27"/>
      <c r="H144" s="25"/>
      <c r="I144" s="26"/>
      <c r="J144" s="25"/>
      <c r="K144" s="25"/>
      <c r="L144" s="26"/>
      <c r="M144" s="25"/>
      <c r="N144" s="25"/>
      <c r="O144" s="25"/>
      <c r="P144" s="27"/>
      <c r="Q144" s="25"/>
      <c r="R144" s="26"/>
      <c r="S144" s="27"/>
      <c r="T144" s="25"/>
      <c r="U144" s="25"/>
      <c r="V144" s="27"/>
      <c r="W144" s="25"/>
      <c r="X144" s="26"/>
      <c r="Y144" s="27"/>
      <c r="Z144" s="25"/>
      <c r="AA144" s="26"/>
      <c r="AB144" s="30">
        <f>SUM(AB145:AB166)</f>
        <v>16572</v>
      </c>
      <c r="AC144" s="5"/>
      <c r="AD144" s="25"/>
      <c r="AE144" s="25"/>
    </row>
    <row r="145" spans="2:31" hidden="1" x14ac:dyDescent="0.25">
      <c r="B145" t="s">
        <v>95</v>
      </c>
      <c r="C145" s="31" t="s">
        <v>192</v>
      </c>
      <c r="D145" t="s">
        <v>252</v>
      </c>
      <c r="E145" s="1" t="s">
        <v>253</v>
      </c>
      <c r="F145" s="2">
        <v>842</v>
      </c>
      <c r="G145" s="27"/>
      <c r="H145" s="25"/>
      <c r="I145" s="26"/>
      <c r="J145" s="27"/>
      <c r="K145" s="25"/>
      <c r="L145" s="26"/>
      <c r="M145" s="25"/>
      <c r="N145" s="25"/>
      <c r="O145" s="25"/>
      <c r="P145" s="27"/>
      <c r="Q145" s="25"/>
      <c r="R145" s="25"/>
      <c r="S145" s="27"/>
      <c r="T145" s="25"/>
      <c r="U145" s="25"/>
      <c r="V145" s="27"/>
      <c r="W145" s="25"/>
      <c r="X145" s="25"/>
      <c r="Y145" s="27"/>
      <c r="Z145" s="25"/>
      <c r="AA145" s="25"/>
      <c r="AB145" s="33">
        <f t="shared" ref="AB145:AB166" si="10">SUM(G145:AA145)*F145</f>
        <v>0</v>
      </c>
      <c r="AC145" s="5"/>
      <c r="AD145" s="25"/>
      <c r="AE145" s="25"/>
    </row>
    <row r="146" spans="2:31" ht="15" hidden="1" customHeight="1" x14ac:dyDescent="0.25">
      <c r="B146" t="s">
        <v>95</v>
      </c>
      <c r="C146" s="31" t="s">
        <v>192</v>
      </c>
      <c r="D146" t="s">
        <v>254</v>
      </c>
      <c r="E146" s="1" t="s">
        <v>255</v>
      </c>
      <c r="F146" s="2">
        <v>1018</v>
      </c>
      <c r="G146" s="27"/>
      <c r="H146" s="25"/>
      <c r="I146" s="26"/>
      <c r="J146" s="27"/>
      <c r="K146" s="25"/>
      <c r="L146" s="26"/>
      <c r="M146" s="25"/>
      <c r="N146" s="25"/>
      <c r="O146" s="25"/>
      <c r="P146" s="27"/>
      <c r="Q146" s="25"/>
      <c r="R146" s="26"/>
      <c r="S146" s="27"/>
      <c r="T146" s="25"/>
      <c r="U146" s="25"/>
      <c r="V146" s="27"/>
      <c r="W146" s="25"/>
      <c r="X146" s="26"/>
      <c r="Y146" s="27"/>
      <c r="Z146" s="25"/>
      <c r="AA146" s="26"/>
      <c r="AB146" s="33">
        <f t="shared" si="10"/>
        <v>0</v>
      </c>
      <c r="AC146" s="25"/>
      <c r="AD146" s="25"/>
      <c r="AE146" s="25"/>
    </row>
    <row r="147" spans="2:31" ht="15" hidden="1" customHeight="1" x14ac:dyDescent="0.25">
      <c r="B147" t="s">
        <v>95</v>
      </c>
      <c r="C147" s="31" t="s">
        <v>192</v>
      </c>
      <c r="D147" t="s">
        <v>256</v>
      </c>
      <c r="E147" s="1" t="s">
        <v>257</v>
      </c>
      <c r="F147" s="2">
        <v>1018</v>
      </c>
      <c r="G147" s="27"/>
      <c r="H147" s="25"/>
      <c r="I147" s="26"/>
      <c r="J147" s="27"/>
      <c r="K147" s="25"/>
      <c r="L147" s="25"/>
      <c r="M147" s="27"/>
      <c r="N147" s="25"/>
      <c r="O147" s="25"/>
      <c r="P147" s="27"/>
      <c r="Q147" s="25"/>
      <c r="R147" s="25"/>
      <c r="S147" s="27"/>
      <c r="T147" s="25"/>
      <c r="U147" s="25"/>
      <c r="V147" s="27"/>
      <c r="W147" s="25"/>
      <c r="X147" s="25"/>
      <c r="Y147" s="27"/>
      <c r="Z147" s="25"/>
      <c r="AA147" s="25"/>
      <c r="AB147" s="33">
        <f t="shared" si="10"/>
        <v>0</v>
      </c>
      <c r="AC147" s="25"/>
      <c r="AD147" s="25"/>
      <c r="AE147" s="25"/>
    </row>
    <row r="148" spans="2:31" ht="15" hidden="1" customHeight="1" x14ac:dyDescent="0.25">
      <c r="B148" t="s">
        <v>95</v>
      </c>
      <c r="C148" s="31" t="s">
        <v>192</v>
      </c>
      <c r="D148" t="s">
        <v>258</v>
      </c>
      <c r="E148" s="1" t="s">
        <v>259</v>
      </c>
      <c r="F148" s="2">
        <v>1018</v>
      </c>
      <c r="G148" s="27"/>
      <c r="H148" s="25"/>
      <c r="I148" s="26"/>
      <c r="J148" s="27"/>
      <c r="K148" s="25"/>
      <c r="L148" s="26"/>
      <c r="M148" s="25"/>
      <c r="N148" s="25"/>
      <c r="O148" s="25"/>
      <c r="P148" s="27"/>
      <c r="Q148" s="25"/>
      <c r="R148" s="26"/>
      <c r="S148" s="27"/>
      <c r="T148" s="25"/>
      <c r="U148" s="25"/>
      <c r="V148" s="27"/>
      <c r="W148" s="25"/>
      <c r="X148" s="25"/>
      <c r="Y148" s="27"/>
      <c r="Z148" s="25"/>
      <c r="AA148" s="25"/>
      <c r="AB148" s="33">
        <f t="shared" si="10"/>
        <v>0</v>
      </c>
      <c r="AC148" s="25"/>
      <c r="AD148" s="25"/>
      <c r="AE148" s="25"/>
    </row>
    <row r="149" spans="2:31" ht="15" hidden="1" customHeight="1" x14ac:dyDescent="0.25">
      <c r="B149" t="s">
        <v>95</v>
      </c>
      <c r="C149" s="31" t="s">
        <v>192</v>
      </c>
      <c r="D149" t="s">
        <v>260</v>
      </c>
      <c r="E149" s="1" t="s">
        <v>261</v>
      </c>
      <c r="F149" s="2">
        <v>1018</v>
      </c>
      <c r="G149" s="27"/>
      <c r="H149" s="25"/>
      <c r="I149" s="26"/>
      <c r="J149" s="27"/>
      <c r="K149" s="25"/>
      <c r="L149" s="26"/>
      <c r="M149" s="25"/>
      <c r="N149" s="25"/>
      <c r="O149" s="25"/>
      <c r="P149" s="27"/>
      <c r="Q149" s="25"/>
      <c r="R149" s="26"/>
      <c r="S149" s="25"/>
      <c r="T149" s="25"/>
      <c r="U149" s="25"/>
      <c r="V149" s="27"/>
      <c r="W149" s="25"/>
      <c r="X149" s="26"/>
      <c r="Y149" s="27"/>
      <c r="Z149" s="25"/>
      <c r="AA149" s="26"/>
      <c r="AB149" s="33">
        <f t="shared" si="10"/>
        <v>0</v>
      </c>
      <c r="AC149" s="25"/>
      <c r="AD149" s="25"/>
      <c r="AE149" s="25"/>
    </row>
    <row r="150" spans="2:31" ht="15" hidden="1" customHeight="1" x14ac:dyDescent="0.25">
      <c r="B150" t="s">
        <v>262</v>
      </c>
      <c r="C150" s="31" t="s">
        <v>192</v>
      </c>
      <c r="D150" t="s">
        <v>263</v>
      </c>
      <c r="E150" s="1" t="s">
        <v>264</v>
      </c>
      <c r="F150" s="2">
        <v>842</v>
      </c>
      <c r="G150" s="27"/>
      <c r="H150" s="25"/>
      <c r="I150" s="26"/>
      <c r="J150" s="27"/>
      <c r="K150" s="25"/>
      <c r="L150" s="26"/>
      <c r="N150" s="25"/>
      <c r="O150" s="25"/>
      <c r="P150" s="27"/>
      <c r="Q150" s="25"/>
      <c r="R150" s="26"/>
      <c r="S150" s="25"/>
      <c r="T150" s="25"/>
      <c r="U150" s="25"/>
      <c r="V150" s="27"/>
      <c r="W150" s="25"/>
      <c r="X150" s="26"/>
      <c r="Y150" s="27"/>
      <c r="Z150" s="25"/>
      <c r="AA150" s="26"/>
      <c r="AB150" s="33">
        <f t="shared" si="10"/>
        <v>0</v>
      </c>
      <c r="AC150" s="25"/>
      <c r="AD150" s="25"/>
      <c r="AE150" s="25"/>
    </row>
    <row r="151" spans="2:31" ht="15" hidden="1" customHeight="1" x14ac:dyDescent="0.25">
      <c r="B151" t="s">
        <v>262</v>
      </c>
      <c r="C151" s="31" t="s">
        <v>192</v>
      </c>
      <c r="D151" t="s">
        <v>265</v>
      </c>
      <c r="E151" s="1" t="s">
        <v>266</v>
      </c>
      <c r="F151" s="2">
        <v>842</v>
      </c>
      <c r="G151" s="27"/>
      <c r="H151" s="25"/>
      <c r="I151" s="26"/>
      <c r="J151" s="27"/>
      <c r="K151" s="25"/>
      <c r="L151" s="26"/>
      <c r="N151" s="25"/>
      <c r="O151" s="25"/>
      <c r="P151" s="27"/>
      <c r="Q151" s="25"/>
      <c r="R151" s="26"/>
      <c r="S151" s="25"/>
      <c r="T151" s="25"/>
      <c r="U151" s="25"/>
      <c r="V151" s="27"/>
      <c r="W151" s="25"/>
      <c r="X151" s="26"/>
      <c r="Y151" s="27"/>
      <c r="Z151" s="25"/>
      <c r="AA151" s="26"/>
      <c r="AB151" s="33">
        <f t="shared" si="10"/>
        <v>0</v>
      </c>
      <c r="AC151" s="25"/>
      <c r="AD151" s="25"/>
      <c r="AE151" s="25"/>
    </row>
    <row r="152" spans="2:31" ht="15" hidden="1" customHeight="1" x14ac:dyDescent="0.25">
      <c r="B152" t="s">
        <v>262</v>
      </c>
      <c r="C152" s="31" t="s">
        <v>192</v>
      </c>
      <c r="D152" t="s">
        <v>267</v>
      </c>
      <c r="E152" s="1" t="s">
        <v>268</v>
      </c>
      <c r="F152" s="2">
        <v>1112</v>
      </c>
      <c r="G152" s="27"/>
      <c r="H152" s="25"/>
      <c r="I152" s="26"/>
      <c r="J152" s="27"/>
      <c r="K152" s="25"/>
      <c r="L152" s="26"/>
      <c r="N152" s="25"/>
      <c r="O152" s="25"/>
      <c r="P152" s="27"/>
      <c r="Q152" s="25"/>
      <c r="R152" s="26"/>
      <c r="S152" s="25"/>
      <c r="T152" s="25"/>
      <c r="U152" s="25"/>
      <c r="V152" s="27"/>
      <c r="W152" s="25"/>
      <c r="X152" s="26"/>
      <c r="Y152" s="27"/>
      <c r="Z152" s="25"/>
      <c r="AA152" s="26"/>
      <c r="AB152" s="33">
        <f t="shared" si="10"/>
        <v>0</v>
      </c>
      <c r="AC152" s="25"/>
      <c r="AD152" s="25"/>
      <c r="AE152" s="25"/>
    </row>
    <row r="153" spans="2:31" ht="15" hidden="1" customHeight="1" x14ac:dyDescent="0.25">
      <c r="B153" t="s">
        <v>262</v>
      </c>
      <c r="C153" s="31" t="s">
        <v>192</v>
      </c>
      <c r="D153" t="s">
        <v>269</v>
      </c>
      <c r="E153" s="1" t="s">
        <v>270</v>
      </c>
      <c r="F153" s="2">
        <v>1112</v>
      </c>
      <c r="G153" s="27"/>
      <c r="H153" s="25"/>
      <c r="I153" s="26"/>
      <c r="J153" s="27"/>
      <c r="K153" s="25"/>
      <c r="L153" s="26"/>
      <c r="N153" s="25"/>
      <c r="O153" s="25"/>
      <c r="P153" s="27"/>
      <c r="Q153" s="25"/>
      <c r="R153" s="26"/>
      <c r="S153" s="25"/>
      <c r="T153" s="25"/>
      <c r="U153" s="25"/>
      <c r="V153" s="27"/>
      <c r="W153" s="25"/>
      <c r="X153" s="26"/>
      <c r="Y153" s="27"/>
      <c r="Z153" s="25"/>
      <c r="AA153" s="26"/>
      <c r="AB153" s="33">
        <f t="shared" si="10"/>
        <v>0</v>
      </c>
      <c r="AC153" s="25"/>
      <c r="AD153" s="25"/>
      <c r="AE153" s="25"/>
    </row>
    <row r="154" spans="2:31" ht="15" hidden="1" customHeight="1" x14ac:dyDescent="0.25">
      <c r="B154" t="s">
        <v>262</v>
      </c>
      <c r="C154" s="31" t="s">
        <v>192</v>
      </c>
      <c r="D154" t="s">
        <v>271</v>
      </c>
      <c r="E154" s="1" t="s">
        <v>272</v>
      </c>
      <c r="F154" s="2">
        <v>1112</v>
      </c>
      <c r="G154" s="27"/>
      <c r="H154" s="25"/>
      <c r="I154" s="26"/>
      <c r="J154" s="27">
        <v>1</v>
      </c>
      <c r="K154" s="25">
        <v>1</v>
      </c>
      <c r="L154" s="26">
        <v>1</v>
      </c>
      <c r="M154" s="25">
        <v>1</v>
      </c>
      <c r="N154" s="25">
        <v>1</v>
      </c>
      <c r="O154" s="25">
        <v>1</v>
      </c>
      <c r="P154" s="27"/>
      <c r="Q154" s="25"/>
      <c r="R154" s="26"/>
      <c r="S154" s="25"/>
      <c r="T154" s="25"/>
      <c r="U154" s="25"/>
      <c r="V154" s="27"/>
      <c r="W154" s="25"/>
      <c r="X154" s="26"/>
      <c r="Y154" s="27"/>
      <c r="Z154" s="25"/>
      <c r="AA154" s="26"/>
      <c r="AB154" s="33">
        <f t="shared" si="10"/>
        <v>6672</v>
      </c>
      <c r="AC154" s="25"/>
      <c r="AD154" s="25"/>
      <c r="AE154" s="25"/>
    </row>
    <row r="155" spans="2:31" ht="15" hidden="1" customHeight="1" x14ac:dyDescent="0.25">
      <c r="B155" t="s">
        <v>262</v>
      </c>
      <c r="C155" s="31"/>
      <c r="D155" s="49" t="s">
        <v>273</v>
      </c>
      <c r="E155" s="1" t="s">
        <v>274</v>
      </c>
      <c r="F155" s="2">
        <f>3100/3</f>
        <v>1033.3333333333333</v>
      </c>
      <c r="G155" s="27"/>
      <c r="H155" s="25"/>
      <c r="I155" s="26"/>
      <c r="J155" s="27"/>
      <c r="K155" s="25"/>
      <c r="L155" s="26"/>
      <c r="N155" s="25"/>
      <c r="O155" s="25"/>
      <c r="P155" s="27">
        <v>1</v>
      </c>
      <c r="Q155" s="25">
        <v>1</v>
      </c>
      <c r="R155" s="26">
        <v>1</v>
      </c>
      <c r="S155" s="25">
        <v>1</v>
      </c>
      <c r="T155" s="25">
        <v>1</v>
      </c>
      <c r="U155" s="25">
        <v>1</v>
      </c>
      <c r="V155" s="27">
        <v>1</v>
      </c>
      <c r="W155" s="25">
        <v>1</v>
      </c>
      <c r="X155" s="26">
        <v>1</v>
      </c>
      <c r="Y155" s="27"/>
      <c r="Z155" s="25"/>
      <c r="AA155" s="26"/>
      <c r="AB155" s="33">
        <f t="shared" si="10"/>
        <v>9300</v>
      </c>
      <c r="AC155" s="25"/>
      <c r="AD155" s="25"/>
      <c r="AE155" s="25"/>
    </row>
    <row r="156" spans="2:31" ht="15" hidden="1" customHeight="1" x14ac:dyDescent="0.25">
      <c r="B156" t="s">
        <v>262</v>
      </c>
      <c r="C156" s="31"/>
      <c r="D156" s="49" t="s">
        <v>275</v>
      </c>
      <c r="E156" s="1" t="s">
        <v>276</v>
      </c>
      <c r="F156" s="2">
        <f>1000/5</f>
        <v>200</v>
      </c>
      <c r="G156" s="27"/>
      <c r="H156" s="25"/>
      <c r="I156" s="26"/>
      <c r="J156" s="27"/>
      <c r="K156" s="25"/>
      <c r="L156" s="26"/>
      <c r="M156" s="27"/>
      <c r="N156" s="25"/>
      <c r="O156" s="25"/>
      <c r="P156" s="27">
        <v>1</v>
      </c>
      <c r="Q156" s="25"/>
      <c r="R156" s="26"/>
      <c r="S156" s="25">
        <v>1</v>
      </c>
      <c r="T156" s="25"/>
      <c r="U156" s="25"/>
      <c r="V156" s="27">
        <v>1</v>
      </c>
      <c r="W156" s="25"/>
      <c r="X156" s="26"/>
      <c r="Y156" s="27"/>
      <c r="Z156" s="25"/>
      <c r="AA156" s="26"/>
      <c r="AB156" s="33">
        <f t="shared" si="10"/>
        <v>600</v>
      </c>
      <c r="AC156" s="25"/>
      <c r="AD156" s="25"/>
      <c r="AE156" s="25"/>
    </row>
    <row r="157" spans="2:31" ht="15" hidden="1" customHeight="1" x14ac:dyDescent="0.25">
      <c r="B157" t="s">
        <v>262</v>
      </c>
      <c r="C157" s="31" t="s">
        <v>192</v>
      </c>
      <c r="D157" t="s">
        <v>277</v>
      </c>
      <c r="E157" s="1" t="s">
        <v>278</v>
      </c>
      <c r="F157" s="2">
        <v>842</v>
      </c>
      <c r="G157" s="27"/>
      <c r="H157" s="25"/>
      <c r="I157" s="26"/>
      <c r="J157" s="27"/>
      <c r="K157" s="25"/>
      <c r="L157" s="26"/>
      <c r="N157" s="25"/>
      <c r="O157" s="25"/>
      <c r="P157" s="27"/>
      <c r="Q157" s="25"/>
      <c r="R157" s="26"/>
      <c r="S157" s="25"/>
      <c r="T157" s="25"/>
      <c r="U157" s="25"/>
      <c r="V157" s="27"/>
      <c r="W157" s="25"/>
      <c r="X157" s="26"/>
      <c r="Y157" s="27"/>
      <c r="Z157" s="25"/>
      <c r="AA157" s="26"/>
      <c r="AB157" s="33">
        <f t="shared" si="10"/>
        <v>0</v>
      </c>
      <c r="AC157" s="25"/>
      <c r="AD157" s="25"/>
      <c r="AE157" s="25"/>
    </row>
    <row r="158" spans="2:31" ht="15" hidden="1" customHeight="1" x14ac:dyDescent="0.25">
      <c r="B158" t="s">
        <v>262</v>
      </c>
      <c r="C158" s="31" t="s">
        <v>192</v>
      </c>
      <c r="D158" t="s">
        <v>279</v>
      </c>
      <c r="E158" s="1" t="s">
        <v>280</v>
      </c>
      <c r="F158" s="2">
        <v>1112</v>
      </c>
      <c r="G158" s="27"/>
      <c r="H158" s="25"/>
      <c r="I158" s="26"/>
      <c r="J158" s="27"/>
      <c r="K158" s="25"/>
      <c r="L158" s="26"/>
      <c r="N158" s="25"/>
      <c r="O158" s="25"/>
      <c r="P158" s="27"/>
      <c r="Q158" s="25"/>
      <c r="R158" s="26"/>
      <c r="S158" s="25"/>
      <c r="T158" s="25"/>
      <c r="U158" s="25"/>
      <c r="V158" s="27"/>
      <c r="W158" s="25"/>
      <c r="X158" s="26"/>
      <c r="Y158" s="27"/>
      <c r="Z158" s="25"/>
      <c r="AA158" s="26"/>
      <c r="AB158" s="33">
        <f t="shared" si="10"/>
        <v>0</v>
      </c>
      <c r="AC158" s="25"/>
      <c r="AD158" s="25"/>
      <c r="AE158" s="25"/>
    </row>
    <row r="159" spans="2:31" ht="15" hidden="1" customHeight="1" x14ac:dyDescent="0.25">
      <c r="B159" t="s">
        <v>262</v>
      </c>
      <c r="C159" s="31" t="s">
        <v>192</v>
      </c>
      <c r="D159" t="s">
        <v>281</v>
      </c>
      <c r="E159" s="1" t="s">
        <v>282</v>
      </c>
      <c r="F159" s="2">
        <v>1112</v>
      </c>
      <c r="G159" s="27"/>
      <c r="H159" s="25"/>
      <c r="I159" s="26"/>
      <c r="J159" s="27"/>
      <c r="K159" s="25"/>
      <c r="L159" s="26"/>
      <c r="N159" s="25"/>
      <c r="O159" s="25"/>
      <c r="P159" s="27"/>
      <c r="Q159" s="25"/>
      <c r="R159" s="26"/>
      <c r="S159" s="25"/>
      <c r="T159" s="25"/>
      <c r="U159" s="25"/>
      <c r="V159" s="27"/>
      <c r="W159" s="25"/>
      <c r="X159" s="26"/>
      <c r="Y159" s="27"/>
      <c r="Z159" s="25"/>
      <c r="AA159" s="26"/>
      <c r="AB159" s="33">
        <f t="shared" si="10"/>
        <v>0</v>
      </c>
      <c r="AC159" s="25"/>
      <c r="AD159" s="25"/>
      <c r="AE159" s="25"/>
    </row>
    <row r="160" spans="2:31" ht="15" hidden="1" customHeight="1" x14ac:dyDescent="0.25">
      <c r="B160" t="s">
        <v>262</v>
      </c>
      <c r="C160" s="31" t="s">
        <v>192</v>
      </c>
      <c r="D160" t="s">
        <v>283</v>
      </c>
      <c r="E160" s="1" t="s">
        <v>284</v>
      </c>
      <c r="F160" s="2">
        <v>1112</v>
      </c>
      <c r="G160" s="27"/>
      <c r="H160" s="25"/>
      <c r="I160" s="26"/>
      <c r="J160" s="27"/>
      <c r="K160" s="25"/>
      <c r="L160" s="26"/>
      <c r="N160" s="25"/>
      <c r="O160" s="25"/>
      <c r="P160" s="27"/>
      <c r="Q160" s="25"/>
      <c r="R160" s="26"/>
      <c r="S160" s="25"/>
      <c r="T160" s="25"/>
      <c r="U160" s="25"/>
      <c r="V160" s="27"/>
      <c r="W160" s="25"/>
      <c r="X160" s="26"/>
      <c r="Y160" s="27"/>
      <c r="Z160" s="25"/>
      <c r="AA160" s="26"/>
      <c r="AB160" s="33">
        <f t="shared" si="10"/>
        <v>0</v>
      </c>
      <c r="AC160" s="25"/>
      <c r="AD160" s="25"/>
      <c r="AE160" s="25"/>
    </row>
    <row r="161" spans="2:31" ht="15" hidden="1" customHeight="1" x14ac:dyDescent="0.25">
      <c r="B161" t="s">
        <v>262</v>
      </c>
      <c r="C161" s="31" t="s">
        <v>192</v>
      </c>
      <c r="D161" t="s">
        <v>285</v>
      </c>
      <c r="E161" s="1" t="s">
        <v>286</v>
      </c>
      <c r="F161" s="2">
        <v>1112</v>
      </c>
      <c r="G161" s="27"/>
      <c r="H161" s="25"/>
      <c r="I161" s="26"/>
      <c r="J161" s="27"/>
      <c r="K161" s="25"/>
      <c r="L161" s="26"/>
      <c r="N161" s="25"/>
      <c r="O161" s="25"/>
      <c r="P161" s="27"/>
      <c r="Q161" s="25"/>
      <c r="R161" s="26"/>
      <c r="S161" s="25"/>
      <c r="T161" s="25"/>
      <c r="U161" s="25"/>
      <c r="V161" s="27"/>
      <c r="W161" s="25"/>
      <c r="X161" s="26"/>
      <c r="Y161" s="27"/>
      <c r="Z161" s="25"/>
      <c r="AA161" s="26"/>
      <c r="AB161" s="33">
        <f t="shared" si="10"/>
        <v>0</v>
      </c>
      <c r="AC161" s="25"/>
      <c r="AD161" s="25"/>
      <c r="AE161" s="25"/>
    </row>
    <row r="162" spans="2:31" ht="15" hidden="1" customHeight="1" x14ac:dyDescent="0.25">
      <c r="B162" t="s">
        <v>262</v>
      </c>
      <c r="C162" s="31" t="s">
        <v>192</v>
      </c>
      <c r="D162" t="s">
        <v>287</v>
      </c>
      <c r="E162" s="1" t="s">
        <v>288</v>
      </c>
      <c r="F162" s="2">
        <v>1800</v>
      </c>
      <c r="G162" s="27"/>
      <c r="H162" s="25"/>
      <c r="I162" s="26"/>
      <c r="J162" s="27"/>
      <c r="K162" s="25"/>
      <c r="L162" s="26"/>
      <c r="N162" s="25"/>
      <c r="O162" s="25"/>
      <c r="P162" s="27"/>
      <c r="Q162" s="25"/>
      <c r="R162" s="26"/>
      <c r="S162" s="25"/>
      <c r="T162" s="25"/>
      <c r="U162" s="25"/>
      <c r="V162" s="27"/>
      <c r="W162" s="25"/>
      <c r="X162" s="26"/>
      <c r="Y162" s="27"/>
      <c r="Z162" s="25"/>
      <c r="AA162" s="26"/>
      <c r="AB162" s="33">
        <f t="shared" si="10"/>
        <v>0</v>
      </c>
      <c r="AC162" s="25"/>
      <c r="AD162" s="25"/>
      <c r="AE162" s="25"/>
    </row>
    <row r="163" spans="2:31" ht="15" hidden="1" customHeight="1" x14ac:dyDescent="0.25">
      <c r="B163" t="s">
        <v>262</v>
      </c>
      <c r="C163" s="31" t="s">
        <v>192</v>
      </c>
      <c r="D163" t="s">
        <v>289</v>
      </c>
      <c r="E163" s="1" t="s">
        <v>290</v>
      </c>
      <c r="F163" s="2">
        <v>1800</v>
      </c>
      <c r="G163" s="27"/>
      <c r="H163" s="25"/>
      <c r="I163" s="26"/>
      <c r="J163" s="27"/>
      <c r="K163" s="25"/>
      <c r="L163" s="26"/>
      <c r="N163" s="25"/>
      <c r="O163" s="25"/>
      <c r="P163" s="27"/>
      <c r="Q163" s="25"/>
      <c r="R163" s="26"/>
      <c r="S163" s="25"/>
      <c r="T163" s="25"/>
      <c r="U163" s="25"/>
      <c r="V163" s="27"/>
      <c r="W163" s="25"/>
      <c r="X163" s="26"/>
      <c r="Y163" s="27"/>
      <c r="Z163" s="25"/>
      <c r="AA163" s="26"/>
      <c r="AB163" s="33">
        <f t="shared" si="10"/>
        <v>0</v>
      </c>
      <c r="AC163" s="25"/>
      <c r="AD163" s="25"/>
      <c r="AE163" s="25"/>
    </row>
    <row r="164" spans="2:31" ht="15" hidden="1" customHeight="1" x14ac:dyDescent="0.25">
      <c r="B164" t="s">
        <v>262</v>
      </c>
      <c r="C164" s="31" t="s">
        <v>192</v>
      </c>
      <c r="D164" t="s">
        <v>291</v>
      </c>
      <c r="E164" s="1" t="s">
        <v>292</v>
      </c>
      <c r="F164" s="2">
        <v>1800</v>
      </c>
      <c r="G164" s="27"/>
      <c r="H164" s="25"/>
      <c r="I164" s="26"/>
      <c r="J164" s="27"/>
      <c r="K164" s="25"/>
      <c r="L164" s="26"/>
      <c r="N164" s="25"/>
      <c r="O164" s="25"/>
      <c r="P164" s="27"/>
      <c r="Q164" s="25"/>
      <c r="R164" s="26"/>
      <c r="S164" s="25"/>
      <c r="T164" s="25"/>
      <c r="U164" s="25"/>
      <c r="V164" s="27"/>
      <c r="W164" s="25"/>
      <c r="X164" s="26"/>
      <c r="Y164" s="27"/>
      <c r="Z164" s="25"/>
      <c r="AA164" s="26"/>
      <c r="AB164" s="33">
        <f t="shared" si="10"/>
        <v>0</v>
      </c>
      <c r="AC164" s="25"/>
      <c r="AD164" s="25"/>
      <c r="AE164" s="25"/>
    </row>
    <row r="165" spans="2:31" ht="15" hidden="1" customHeight="1" x14ac:dyDescent="0.25">
      <c r="B165" t="s">
        <v>262</v>
      </c>
      <c r="C165" s="31" t="s">
        <v>192</v>
      </c>
      <c r="D165" t="s">
        <v>293</v>
      </c>
      <c r="E165" s="1" t="s">
        <v>294</v>
      </c>
      <c r="F165" s="2">
        <v>1800</v>
      </c>
      <c r="G165" s="27"/>
      <c r="H165" s="25"/>
      <c r="I165" s="26"/>
      <c r="J165" s="27"/>
      <c r="K165" s="25"/>
      <c r="L165" s="26"/>
      <c r="N165" s="25"/>
      <c r="O165" s="25"/>
      <c r="P165" s="27"/>
      <c r="Q165" s="25"/>
      <c r="R165" s="26"/>
      <c r="S165" s="25"/>
      <c r="T165" s="25"/>
      <c r="U165" s="25"/>
      <c r="V165" s="27"/>
      <c r="W165" s="25"/>
      <c r="X165" s="26"/>
      <c r="Y165" s="27"/>
      <c r="Z165" s="25"/>
      <c r="AA165" s="26"/>
      <c r="AB165" s="33">
        <f t="shared" si="10"/>
        <v>0</v>
      </c>
      <c r="AC165" s="25"/>
      <c r="AD165" s="25"/>
      <c r="AE165" s="25"/>
    </row>
    <row r="166" spans="2:31" ht="15" hidden="1" customHeight="1" x14ac:dyDescent="0.25">
      <c r="B166" t="s">
        <v>262</v>
      </c>
      <c r="C166" s="31" t="s">
        <v>192</v>
      </c>
      <c r="D166" t="s">
        <v>295</v>
      </c>
      <c r="E166" s="1" t="s">
        <v>296</v>
      </c>
      <c r="F166" s="2">
        <v>1800</v>
      </c>
      <c r="G166" s="27"/>
      <c r="H166" s="25"/>
      <c r="I166" s="26"/>
      <c r="J166" s="27"/>
      <c r="K166" s="25"/>
      <c r="L166" s="26"/>
      <c r="N166" s="25"/>
      <c r="O166" s="25"/>
      <c r="P166" s="27"/>
      <c r="Q166" s="25"/>
      <c r="R166" s="26"/>
      <c r="S166" s="25"/>
      <c r="T166" s="25"/>
      <c r="U166" s="25"/>
      <c r="V166" s="27"/>
      <c r="W166" s="25"/>
      <c r="X166" s="26"/>
      <c r="Y166" s="27"/>
      <c r="Z166" s="25"/>
      <c r="AA166" s="26"/>
      <c r="AB166" s="33">
        <f t="shared" si="10"/>
        <v>0</v>
      </c>
      <c r="AC166" s="25"/>
      <c r="AD166" s="25"/>
      <c r="AE166" s="25"/>
    </row>
    <row r="167" spans="2:31" ht="15" hidden="1" customHeight="1" x14ac:dyDescent="0.25">
      <c r="C167" t="s">
        <v>297</v>
      </c>
      <c r="D167" s="53" t="s">
        <v>298</v>
      </c>
      <c r="E167" s="53"/>
      <c r="F167" s="24"/>
      <c r="G167" s="27"/>
      <c r="H167" s="25"/>
      <c r="I167" s="26"/>
      <c r="J167" s="27"/>
      <c r="K167" s="25"/>
      <c r="L167" s="26"/>
      <c r="M167" s="25"/>
      <c r="N167" s="25"/>
      <c r="O167" s="25"/>
      <c r="P167" s="27"/>
      <c r="Q167" s="25"/>
      <c r="R167" s="26"/>
      <c r="S167" s="25"/>
      <c r="T167" s="25"/>
      <c r="U167" s="25"/>
      <c r="V167" s="27"/>
      <c r="W167" s="25"/>
      <c r="X167" s="26"/>
      <c r="Y167" s="27"/>
      <c r="Z167" s="25"/>
      <c r="AA167" s="26"/>
      <c r="AB167" s="30">
        <f>SUM(AB168:AB177)</f>
        <v>0</v>
      </c>
      <c r="AC167" s="25"/>
      <c r="AD167" s="25"/>
      <c r="AE167" s="25"/>
    </row>
    <row r="168" spans="2:31" ht="15" hidden="1" customHeight="1" x14ac:dyDescent="0.25">
      <c r="B168" t="s">
        <v>95</v>
      </c>
      <c r="C168" s="31" t="s">
        <v>297</v>
      </c>
      <c r="D168" t="s">
        <v>111</v>
      </c>
      <c r="E168" s="1" t="s">
        <v>112</v>
      </c>
      <c r="F168" s="2">
        <v>1740</v>
      </c>
      <c r="G168" s="27"/>
      <c r="H168" s="25"/>
      <c r="I168" s="26"/>
      <c r="J168" s="27"/>
      <c r="K168" s="25"/>
      <c r="L168" s="26"/>
      <c r="N168" s="25"/>
      <c r="O168" s="25"/>
      <c r="P168" s="27"/>
      <c r="Q168" s="25"/>
      <c r="R168" s="26"/>
      <c r="S168" s="25"/>
      <c r="T168" s="25"/>
      <c r="U168" s="25"/>
      <c r="V168" s="27"/>
      <c r="W168" s="25"/>
      <c r="X168" s="26"/>
      <c r="Y168" s="27"/>
      <c r="Z168" s="25"/>
      <c r="AA168" s="26"/>
      <c r="AB168" s="33">
        <f t="shared" ref="AB168:AB177" si="11">SUM(G168:AA168)*F168</f>
        <v>0</v>
      </c>
      <c r="AC168" s="25"/>
      <c r="AD168" s="25"/>
      <c r="AE168" s="25"/>
    </row>
    <row r="169" spans="2:31" ht="15" hidden="1" customHeight="1" x14ac:dyDescent="0.25">
      <c r="B169" t="s">
        <v>95</v>
      </c>
      <c r="C169" s="31" t="s">
        <v>297</v>
      </c>
      <c r="D169" t="s">
        <v>113</v>
      </c>
      <c r="E169" s="1" t="s">
        <v>114</v>
      </c>
      <c r="F169" s="2">
        <v>1820</v>
      </c>
      <c r="G169" s="27"/>
      <c r="H169" s="25"/>
      <c r="I169" s="26"/>
      <c r="J169" s="27"/>
      <c r="K169" s="25"/>
      <c r="L169" s="26"/>
      <c r="N169" s="25"/>
      <c r="O169" s="25"/>
      <c r="P169" s="27"/>
      <c r="Q169" s="25"/>
      <c r="R169" s="26"/>
      <c r="S169" s="25"/>
      <c r="T169" s="25"/>
      <c r="U169" s="25"/>
      <c r="V169" s="27"/>
      <c r="W169" s="25"/>
      <c r="X169" s="26"/>
      <c r="Y169" s="27"/>
      <c r="Z169" s="25"/>
      <c r="AA169" s="26"/>
      <c r="AB169" s="33">
        <f t="shared" si="11"/>
        <v>0</v>
      </c>
      <c r="AC169" s="25"/>
      <c r="AD169" s="25"/>
      <c r="AE169" s="25"/>
    </row>
    <row r="170" spans="2:31" ht="15" hidden="1" customHeight="1" x14ac:dyDescent="0.25">
      <c r="B170" t="s">
        <v>95</v>
      </c>
      <c r="C170" s="31" t="s">
        <v>297</v>
      </c>
      <c r="D170" t="s">
        <v>115</v>
      </c>
      <c r="E170" s="1" t="s">
        <v>116</v>
      </c>
      <c r="F170" s="2">
        <v>1820</v>
      </c>
      <c r="G170" s="27"/>
      <c r="H170" s="25"/>
      <c r="I170" s="26"/>
      <c r="J170" s="27"/>
      <c r="K170" s="25"/>
      <c r="L170" s="26"/>
      <c r="N170" s="25"/>
      <c r="O170" s="25"/>
      <c r="P170" s="27"/>
      <c r="Q170" s="25"/>
      <c r="R170" s="26"/>
      <c r="S170" s="25"/>
      <c r="T170" s="25"/>
      <c r="U170" s="25"/>
      <c r="V170" s="27"/>
      <c r="W170" s="25"/>
      <c r="X170" s="26"/>
      <c r="Y170" s="27"/>
      <c r="Z170" s="25"/>
      <c r="AA170" s="26"/>
      <c r="AB170" s="33">
        <f t="shared" si="11"/>
        <v>0</v>
      </c>
      <c r="AC170" s="25"/>
      <c r="AD170" s="25"/>
      <c r="AE170" s="25"/>
    </row>
    <row r="171" spans="2:31" ht="15" hidden="1" customHeight="1" x14ac:dyDescent="0.25">
      <c r="B171" t="s">
        <v>95</v>
      </c>
      <c r="C171" s="31" t="s">
        <v>297</v>
      </c>
      <c r="D171" t="s">
        <v>117</v>
      </c>
      <c r="E171" s="1" t="s">
        <v>118</v>
      </c>
      <c r="F171" s="2">
        <v>1820</v>
      </c>
      <c r="G171" s="27"/>
      <c r="H171" s="25"/>
      <c r="I171" s="26"/>
      <c r="J171" s="27"/>
      <c r="K171" s="25"/>
      <c r="L171" s="26"/>
      <c r="N171" s="25"/>
      <c r="O171" s="25"/>
      <c r="P171" s="27"/>
      <c r="Q171" s="25"/>
      <c r="R171" s="26"/>
      <c r="S171" s="25"/>
      <c r="T171" s="25"/>
      <c r="U171" s="25"/>
      <c r="V171" s="27"/>
      <c r="W171" s="25"/>
      <c r="X171" s="26"/>
      <c r="Y171" s="27"/>
      <c r="Z171" s="25"/>
      <c r="AA171" s="26"/>
      <c r="AB171" s="33">
        <f t="shared" si="11"/>
        <v>0</v>
      </c>
      <c r="AC171" s="25"/>
      <c r="AD171" s="25"/>
      <c r="AE171" s="25"/>
    </row>
    <row r="172" spans="2:31" ht="15" hidden="1" customHeight="1" x14ac:dyDescent="0.25">
      <c r="B172" t="s">
        <v>95</v>
      </c>
      <c r="C172" s="31" t="s">
        <v>297</v>
      </c>
      <c r="D172" t="s">
        <v>120</v>
      </c>
      <c r="E172" s="1" t="s">
        <v>121</v>
      </c>
      <c r="F172" s="2">
        <v>1740</v>
      </c>
      <c r="G172" s="27"/>
      <c r="H172" s="25"/>
      <c r="I172" s="26"/>
      <c r="J172" s="27"/>
      <c r="K172" s="25"/>
      <c r="L172" s="26"/>
      <c r="N172" s="25"/>
      <c r="O172" s="25"/>
      <c r="P172" s="27"/>
      <c r="Q172" s="25"/>
      <c r="R172" s="26"/>
      <c r="S172" s="25"/>
      <c r="T172" s="25"/>
      <c r="U172" s="25"/>
      <c r="V172" s="27"/>
      <c r="W172" s="25"/>
      <c r="X172" s="26"/>
      <c r="Y172" s="27"/>
      <c r="Z172" s="25"/>
      <c r="AA172" s="26"/>
      <c r="AB172" s="33">
        <f t="shared" si="11"/>
        <v>0</v>
      </c>
      <c r="AC172" s="25"/>
      <c r="AD172" s="25"/>
      <c r="AE172" s="25"/>
    </row>
    <row r="173" spans="2:31" ht="15" hidden="1" customHeight="1" x14ac:dyDescent="0.25">
      <c r="B173" t="s">
        <v>95</v>
      </c>
      <c r="C173" s="31" t="s">
        <v>297</v>
      </c>
      <c r="D173" t="s">
        <v>122</v>
      </c>
      <c r="E173" s="1" t="s">
        <v>123</v>
      </c>
      <c r="F173" s="2">
        <v>1740</v>
      </c>
      <c r="G173" s="27"/>
      <c r="H173" s="25"/>
      <c r="I173" s="26"/>
      <c r="J173" s="27"/>
      <c r="K173" s="25"/>
      <c r="L173" s="26"/>
      <c r="N173" s="25"/>
      <c r="O173" s="25"/>
      <c r="P173" s="27"/>
      <c r="Q173" s="25"/>
      <c r="R173" s="26"/>
      <c r="S173" s="25"/>
      <c r="T173" s="25"/>
      <c r="U173" s="25"/>
      <c r="V173" s="27"/>
      <c r="W173" s="25"/>
      <c r="X173" s="26"/>
      <c r="Y173" s="27"/>
      <c r="Z173" s="25"/>
      <c r="AA173" s="26"/>
      <c r="AB173" s="33">
        <f t="shared" si="11"/>
        <v>0</v>
      </c>
      <c r="AC173" s="25"/>
      <c r="AD173" s="25"/>
      <c r="AE173" s="25"/>
    </row>
    <row r="174" spans="2:31" ht="15" hidden="1" customHeight="1" x14ac:dyDescent="0.25">
      <c r="B174" t="s">
        <v>95</v>
      </c>
      <c r="C174" s="31" t="s">
        <v>297</v>
      </c>
      <c r="D174" t="s">
        <v>124</v>
      </c>
      <c r="E174" s="1" t="s">
        <v>125</v>
      </c>
      <c r="F174" s="2">
        <v>1740</v>
      </c>
      <c r="G174" s="27"/>
      <c r="H174" s="25"/>
      <c r="I174" s="26"/>
      <c r="J174" s="27"/>
      <c r="K174" s="25"/>
      <c r="L174" s="26"/>
      <c r="N174" s="25"/>
      <c r="O174" s="25"/>
      <c r="P174" s="27"/>
      <c r="Q174" s="25"/>
      <c r="R174" s="26"/>
      <c r="S174" s="25"/>
      <c r="T174" s="25"/>
      <c r="U174" s="25"/>
      <c r="V174" s="27"/>
      <c r="W174" s="25"/>
      <c r="X174" s="26"/>
      <c r="Y174" s="27"/>
      <c r="Z174" s="25"/>
      <c r="AA174" s="26"/>
      <c r="AB174" s="33">
        <f t="shared" si="11"/>
        <v>0</v>
      </c>
      <c r="AC174" s="25"/>
      <c r="AD174" s="25"/>
      <c r="AE174" s="25"/>
    </row>
    <row r="175" spans="2:31" ht="15" hidden="1" customHeight="1" x14ac:dyDescent="0.25">
      <c r="B175" t="s">
        <v>95</v>
      </c>
      <c r="C175" s="31" t="s">
        <v>297</v>
      </c>
      <c r="D175" t="s">
        <v>299</v>
      </c>
      <c r="E175" s="1" t="s">
        <v>300</v>
      </c>
      <c r="F175" s="2">
        <v>1020</v>
      </c>
      <c r="G175" s="27"/>
      <c r="H175" s="25"/>
      <c r="I175" s="26"/>
      <c r="J175" s="27"/>
      <c r="K175" s="25"/>
      <c r="L175" s="26"/>
      <c r="N175" s="25"/>
      <c r="O175" s="25"/>
      <c r="P175" s="27"/>
      <c r="Q175" s="25"/>
      <c r="R175" s="26"/>
      <c r="S175" s="25"/>
      <c r="T175" s="25"/>
      <c r="U175" s="25"/>
      <c r="V175" s="27"/>
      <c r="W175" s="25"/>
      <c r="X175" s="26"/>
      <c r="Y175" s="27"/>
      <c r="Z175" s="25"/>
      <c r="AA175" s="26"/>
      <c r="AB175" s="33">
        <f t="shared" si="11"/>
        <v>0</v>
      </c>
      <c r="AC175" s="25"/>
      <c r="AD175" s="25"/>
      <c r="AE175" s="25"/>
    </row>
    <row r="176" spans="2:31" ht="15" hidden="1" customHeight="1" x14ac:dyDescent="0.25">
      <c r="B176" t="s">
        <v>95</v>
      </c>
      <c r="C176" s="31" t="s">
        <v>297</v>
      </c>
      <c r="D176" t="s">
        <v>102</v>
      </c>
      <c r="E176" s="1" t="s">
        <v>103</v>
      </c>
      <c r="F176" s="2">
        <v>1820</v>
      </c>
      <c r="G176" s="27"/>
      <c r="H176" s="25"/>
      <c r="I176" s="26"/>
      <c r="J176" s="27"/>
      <c r="K176" s="25"/>
      <c r="L176" s="26"/>
      <c r="N176" s="25"/>
      <c r="O176" s="25"/>
      <c r="P176" s="27"/>
      <c r="Q176" s="25"/>
      <c r="R176" s="26"/>
      <c r="S176" s="25"/>
      <c r="T176" s="25"/>
      <c r="U176" s="25"/>
      <c r="V176" s="27"/>
      <c r="W176" s="25"/>
      <c r="X176" s="26"/>
      <c r="Y176" s="27"/>
      <c r="Z176" s="25"/>
      <c r="AA176" s="26"/>
      <c r="AB176" s="33">
        <f t="shared" si="11"/>
        <v>0</v>
      </c>
      <c r="AC176" s="25"/>
      <c r="AD176" s="25"/>
      <c r="AE176" s="25"/>
    </row>
    <row r="177" spans="2:31" ht="15" hidden="1" customHeight="1" x14ac:dyDescent="0.25">
      <c r="B177" t="s">
        <v>95</v>
      </c>
      <c r="C177" s="31" t="s">
        <v>297</v>
      </c>
      <c r="D177" t="s">
        <v>104</v>
      </c>
      <c r="E177" s="1" t="s">
        <v>105</v>
      </c>
      <c r="F177" s="2">
        <v>1820</v>
      </c>
      <c r="G177" s="27"/>
      <c r="H177" s="25"/>
      <c r="I177" s="26"/>
      <c r="J177" s="27"/>
      <c r="K177" s="25"/>
      <c r="L177" s="26"/>
      <c r="N177" s="25"/>
      <c r="O177" s="25"/>
      <c r="P177" s="27"/>
      <c r="Q177" s="25"/>
      <c r="R177" s="26"/>
      <c r="S177" s="25"/>
      <c r="T177" s="25"/>
      <c r="U177" s="25"/>
      <c r="V177" s="27"/>
      <c r="W177" s="25"/>
      <c r="X177" s="26"/>
      <c r="Y177" s="25"/>
      <c r="Z177" s="25"/>
      <c r="AA177" s="26"/>
      <c r="AB177" s="33">
        <f t="shared" si="11"/>
        <v>0</v>
      </c>
      <c r="AC177" s="25"/>
      <c r="AD177" s="25"/>
      <c r="AE177" s="25"/>
    </row>
    <row r="178" spans="2:31" hidden="1" x14ac:dyDescent="0.25">
      <c r="C178" t="s">
        <v>297</v>
      </c>
      <c r="D178" s="53" t="s">
        <v>301</v>
      </c>
      <c r="E178" s="53"/>
      <c r="F178" s="24"/>
      <c r="G178" s="27"/>
      <c r="H178" s="25"/>
      <c r="I178" s="26"/>
      <c r="J178" s="27"/>
      <c r="K178" s="25"/>
      <c r="L178" s="26"/>
      <c r="M178" s="25"/>
      <c r="N178" s="25"/>
      <c r="O178" s="26"/>
      <c r="P178" s="25"/>
      <c r="Q178" s="25"/>
      <c r="R178" s="26"/>
      <c r="S178" s="25"/>
      <c r="T178" s="25"/>
      <c r="U178" s="26"/>
      <c r="V178" s="25"/>
      <c r="W178" s="25"/>
      <c r="X178" s="26"/>
      <c r="Y178" s="25"/>
      <c r="Z178" s="25"/>
      <c r="AA178" s="25"/>
      <c r="AB178" s="37">
        <f>SUM(AB179:AB198)</f>
        <v>26100</v>
      </c>
      <c r="AC178" s="5"/>
      <c r="AD178" s="25"/>
      <c r="AE178" s="25"/>
    </row>
    <row r="179" spans="2:31" ht="15" hidden="1" customHeight="1" x14ac:dyDescent="0.25">
      <c r="B179" t="s">
        <v>95</v>
      </c>
      <c r="C179" s="31" t="s">
        <v>297</v>
      </c>
      <c r="D179" t="s">
        <v>111</v>
      </c>
      <c r="E179" s="1" t="s">
        <v>112</v>
      </c>
      <c r="F179" s="2">
        <v>1740</v>
      </c>
      <c r="G179" s="27"/>
      <c r="H179" s="25"/>
      <c r="I179" s="26"/>
      <c r="J179" s="27">
        <v>1</v>
      </c>
      <c r="K179" s="25">
        <v>1</v>
      </c>
      <c r="L179" s="26">
        <v>1</v>
      </c>
      <c r="M179" s="25">
        <v>1</v>
      </c>
      <c r="N179" s="25">
        <v>1</v>
      </c>
      <c r="O179" s="26">
        <v>1</v>
      </c>
      <c r="P179" s="25">
        <v>1</v>
      </c>
      <c r="Q179" s="25">
        <v>1</v>
      </c>
      <c r="R179" s="26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6">
        <v>1</v>
      </c>
      <c r="Y179" s="25"/>
      <c r="Z179" s="25"/>
      <c r="AA179" s="25"/>
      <c r="AB179" s="33">
        <f t="shared" ref="AB179:AB198" si="12">SUM(G179:AA179)*F179</f>
        <v>26100</v>
      </c>
      <c r="AC179" s="25"/>
      <c r="AD179" s="25"/>
      <c r="AE179" s="25"/>
    </row>
    <row r="180" spans="2:31" ht="15" hidden="1" customHeight="1" x14ac:dyDescent="0.25">
      <c r="B180" t="s">
        <v>95</v>
      </c>
      <c r="C180" s="31" t="s">
        <v>297</v>
      </c>
      <c r="D180" t="s">
        <v>113</v>
      </c>
      <c r="E180" s="1" t="s">
        <v>114</v>
      </c>
      <c r="F180" s="2">
        <v>1820</v>
      </c>
      <c r="G180" s="27"/>
      <c r="H180" s="25"/>
      <c r="I180" s="26"/>
      <c r="J180" s="27"/>
      <c r="K180" s="25"/>
      <c r="L180" s="26"/>
      <c r="N180" s="25"/>
      <c r="O180" s="26"/>
      <c r="P180" s="25"/>
      <c r="Q180" s="25"/>
      <c r="R180" s="26"/>
      <c r="S180" s="25"/>
      <c r="T180" s="25"/>
      <c r="U180" s="25"/>
      <c r="V180" s="27"/>
      <c r="W180" s="25"/>
      <c r="X180" s="26"/>
      <c r="Y180" s="27"/>
      <c r="Z180" s="25"/>
      <c r="AA180" s="26"/>
      <c r="AB180" s="33">
        <f t="shared" si="12"/>
        <v>0</v>
      </c>
      <c r="AC180" s="25"/>
      <c r="AD180" s="25"/>
      <c r="AE180" s="25"/>
    </row>
    <row r="181" spans="2:31" ht="15" hidden="1" customHeight="1" x14ac:dyDescent="0.25">
      <c r="B181" t="s">
        <v>95</v>
      </c>
      <c r="C181" s="31" t="s">
        <v>297</v>
      </c>
      <c r="D181" t="s">
        <v>115</v>
      </c>
      <c r="E181" s="1" t="s">
        <v>116</v>
      </c>
      <c r="F181" s="2">
        <v>1820</v>
      </c>
      <c r="G181" s="27"/>
      <c r="H181" s="25"/>
      <c r="I181" s="26"/>
      <c r="J181" s="27"/>
      <c r="K181" s="25"/>
      <c r="L181" s="26"/>
      <c r="N181" s="25"/>
      <c r="O181" s="25"/>
      <c r="P181" s="27"/>
      <c r="Q181" s="25"/>
      <c r="R181" s="26"/>
      <c r="S181" s="25"/>
      <c r="T181" s="25"/>
      <c r="U181" s="25"/>
      <c r="V181" s="27"/>
      <c r="W181" s="25"/>
      <c r="X181" s="26"/>
      <c r="Y181" s="27"/>
      <c r="Z181" s="25"/>
      <c r="AA181" s="26"/>
      <c r="AB181" s="33">
        <f t="shared" si="12"/>
        <v>0</v>
      </c>
      <c r="AC181" s="25"/>
      <c r="AD181" s="25"/>
      <c r="AE181" s="25"/>
    </row>
    <row r="182" spans="2:31" ht="15" hidden="1" customHeight="1" x14ac:dyDescent="0.25">
      <c r="B182" t="s">
        <v>95</v>
      </c>
      <c r="C182" s="31" t="s">
        <v>297</v>
      </c>
      <c r="D182" t="s">
        <v>117</v>
      </c>
      <c r="E182" s="1" t="s">
        <v>118</v>
      </c>
      <c r="F182" s="2">
        <v>1820</v>
      </c>
      <c r="G182" s="27"/>
      <c r="H182" s="25"/>
      <c r="I182" s="26"/>
      <c r="J182" s="27"/>
      <c r="K182" s="25"/>
      <c r="L182" s="26"/>
      <c r="N182" s="25"/>
      <c r="O182" s="25"/>
      <c r="P182" s="27"/>
      <c r="Q182" s="25"/>
      <c r="R182" s="26"/>
      <c r="S182" s="25"/>
      <c r="T182" s="25"/>
      <c r="U182" s="25"/>
      <c r="V182" s="27"/>
      <c r="W182" s="25"/>
      <c r="X182" s="26"/>
      <c r="Y182" s="27"/>
      <c r="Z182" s="25"/>
      <c r="AA182" s="26"/>
      <c r="AB182" s="33">
        <f t="shared" si="12"/>
        <v>0</v>
      </c>
      <c r="AC182" s="25"/>
      <c r="AD182" s="25"/>
      <c r="AE182" s="25"/>
    </row>
    <row r="183" spans="2:31" ht="15" hidden="1" customHeight="1" x14ac:dyDescent="0.25">
      <c r="B183" t="s">
        <v>95</v>
      </c>
      <c r="C183" s="31" t="s">
        <v>297</v>
      </c>
      <c r="D183" t="s">
        <v>120</v>
      </c>
      <c r="E183" s="1" t="s">
        <v>121</v>
      </c>
      <c r="F183" s="2">
        <v>1740</v>
      </c>
      <c r="G183" s="27"/>
      <c r="H183" s="25"/>
      <c r="I183" s="26"/>
      <c r="J183" s="27"/>
      <c r="K183" s="25"/>
      <c r="L183" s="26"/>
      <c r="N183" s="25"/>
      <c r="O183" s="25"/>
      <c r="P183" s="27"/>
      <c r="Q183" s="25"/>
      <c r="R183" s="26"/>
      <c r="S183" s="25"/>
      <c r="T183" s="25"/>
      <c r="U183" s="25"/>
      <c r="V183" s="27"/>
      <c r="W183" s="25"/>
      <c r="X183" s="26"/>
      <c r="Y183" s="27"/>
      <c r="Z183" s="25"/>
      <c r="AA183" s="26"/>
      <c r="AB183" s="33">
        <f t="shared" si="12"/>
        <v>0</v>
      </c>
      <c r="AC183" s="25"/>
      <c r="AD183" s="25"/>
      <c r="AE183" s="25"/>
    </row>
    <row r="184" spans="2:31" ht="15" hidden="1" customHeight="1" x14ac:dyDescent="0.25">
      <c r="B184" t="s">
        <v>95</v>
      </c>
      <c r="C184" s="31" t="s">
        <v>297</v>
      </c>
      <c r="D184" t="s">
        <v>122</v>
      </c>
      <c r="E184" s="1" t="s">
        <v>123</v>
      </c>
      <c r="F184" s="2">
        <v>1740</v>
      </c>
      <c r="G184" s="27"/>
      <c r="H184" s="25"/>
      <c r="I184" s="26"/>
      <c r="J184" s="27"/>
      <c r="K184" s="25"/>
      <c r="L184" s="26"/>
      <c r="N184" s="25"/>
      <c r="O184" s="25"/>
      <c r="P184" s="27"/>
      <c r="Q184" s="25"/>
      <c r="R184" s="26"/>
      <c r="S184" s="25"/>
      <c r="T184" s="25"/>
      <c r="U184" s="25"/>
      <c r="V184" s="27"/>
      <c r="W184" s="25"/>
      <c r="X184" s="26"/>
      <c r="Y184" s="27"/>
      <c r="Z184" s="25"/>
      <c r="AA184" s="26"/>
      <c r="AB184" s="33">
        <f t="shared" si="12"/>
        <v>0</v>
      </c>
      <c r="AC184" s="25"/>
      <c r="AD184" s="25"/>
      <c r="AE184" s="25"/>
    </row>
    <row r="185" spans="2:31" ht="15" hidden="1" customHeight="1" x14ac:dyDescent="0.25">
      <c r="B185" t="s">
        <v>95</v>
      </c>
      <c r="C185" s="31" t="s">
        <v>297</v>
      </c>
      <c r="D185" t="s">
        <v>124</v>
      </c>
      <c r="E185" s="1" t="s">
        <v>125</v>
      </c>
      <c r="F185" s="2">
        <v>1820</v>
      </c>
      <c r="G185" s="27"/>
      <c r="H185" s="25"/>
      <c r="I185" s="26"/>
      <c r="J185" s="27"/>
      <c r="K185" s="25"/>
      <c r="L185" s="26"/>
      <c r="N185" s="25"/>
      <c r="O185" s="25"/>
      <c r="P185" s="27"/>
      <c r="Q185" s="25"/>
      <c r="R185" s="26"/>
      <c r="S185" s="25"/>
      <c r="T185" s="25"/>
      <c r="U185" s="25"/>
      <c r="V185" s="27"/>
      <c r="W185" s="25"/>
      <c r="X185" s="26"/>
      <c r="Y185" s="27"/>
      <c r="Z185" s="25"/>
      <c r="AA185" s="26"/>
      <c r="AB185" s="33">
        <f t="shared" si="12"/>
        <v>0</v>
      </c>
      <c r="AC185" s="25"/>
      <c r="AD185" s="25"/>
      <c r="AE185" s="25"/>
    </row>
    <row r="186" spans="2:31" ht="15" hidden="1" customHeight="1" x14ac:dyDescent="0.25">
      <c r="B186" t="s">
        <v>95</v>
      </c>
      <c r="C186" s="31" t="s">
        <v>297</v>
      </c>
      <c r="D186" t="s">
        <v>299</v>
      </c>
      <c r="E186" s="1" t="s">
        <v>300</v>
      </c>
      <c r="F186" s="2">
        <v>1020</v>
      </c>
      <c r="G186" s="27"/>
      <c r="H186" s="25"/>
      <c r="I186" s="26"/>
      <c r="J186" s="27"/>
      <c r="K186" s="25"/>
      <c r="L186" s="26"/>
      <c r="N186" s="25"/>
      <c r="O186" s="25"/>
      <c r="P186" s="27"/>
      <c r="Q186" s="25"/>
      <c r="R186" s="25"/>
      <c r="S186" s="27"/>
      <c r="T186" s="25"/>
      <c r="U186" s="25"/>
      <c r="V186" s="27"/>
      <c r="W186" s="25"/>
      <c r="X186" s="25"/>
      <c r="Y186" s="27"/>
      <c r="Z186" s="25"/>
      <c r="AA186" s="26"/>
      <c r="AB186" s="33">
        <f t="shared" si="12"/>
        <v>0</v>
      </c>
      <c r="AC186" s="25"/>
      <c r="AD186" s="25"/>
      <c r="AE186" s="25"/>
    </row>
    <row r="187" spans="2:31" ht="15" hidden="1" customHeight="1" x14ac:dyDescent="0.25">
      <c r="B187" t="s">
        <v>95</v>
      </c>
      <c r="C187" s="31" t="s">
        <v>297</v>
      </c>
      <c r="D187" t="s">
        <v>102</v>
      </c>
      <c r="E187" s="1" t="s">
        <v>103</v>
      </c>
      <c r="F187" s="2">
        <v>1820</v>
      </c>
      <c r="G187" s="27"/>
      <c r="H187" s="25"/>
      <c r="I187" s="26"/>
      <c r="J187" s="27"/>
      <c r="K187" s="25"/>
      <c r="L187" s="26"/>
      <c r="N187" s="25"/>
      <c r="O187" s="25"/>
      <c r="P187" s="27"/>
      <c r="Q187" s="25"/>
      <c r="R187" s="25"/>
      <c r="S187" s="27"/>
      <c r="T187" s="25"/>
      <c r="U187" s="25"/>
      <c r="V187" s="27"/>
      <c r="W187" s="25"/>
      <c r="X187" s="25"/>
      <c r="Y187" s="27"/>
      <c r="Z187" s="25"/>
      <c r="AA187" s="26"/>
      <c r="AB187" s="33">
        <f t="shared" si="12"/>
        <v>0</v>
      </c>
      <c r="AC187" s="25"/>
      <c r="AD187" s="25"/>
      <c r="AE187" s="25"/>
    </row>
    <row r="188" spans="2:31" ht="15" hidden="1" customHeight="1" x14ac:dyDescent="0.25">
      <c r="B188" t="s">
        <v>95</v>
      </c>
      <c r="C188" s="31" t="s">
        <v>297</v>
      </c>
      <c r="D188" t="s">
        <v>104</v>
      </c>
      <c r="E188" s="1" t="s">
        <v>105</v>
      </c>
      <c r="F188" s="2">
        <v>1820</v>
      </c>
      <c r="G188" s="27"/>
      <c r="H188" s="25"/>
      <c r="I188" s="26"/>
      <c r="J188" s="27"/>
      <c r="K188" s="25"/>
      <c r="L188" s="26"/>
      <c r="N188" s="25"/>
      <c r="O188" s="25"/>
      <c r="P188" s="27"/>
      <c r="Q188" s="25"/>
      <c r="R188" s="25"/>
      <c r="S188" s="27"/>
      <c r="T188" s="25"/>
      <c r="U188" s="25"/>
      <c r="V188" s="27"/>
      <c r="W188" s="25"/>
      <c r="X188" s="25"/>
      <c r="Y188" s="27"/>
      <c r="Z188" s="25"/>
      <c r="AA188" s="26"/>
      <c r="AB188" s="33">
        <f t="shared" si="12"/>
        <v>0</v>
      </c>
      <c r="AC188" s="25"/>
      <c r="AD188" s="25"/>
      <c r="AE188" s="25"/>
    </row>
    <row r="189" spans="2:31" ht="15" hidden="1" customHeight="1" x14ac:dyDescent="0.25">
      <c r="B189" t="s">
        <v>95</v>
      </c>
      <c r="C189" s="31" t="s">
        <v>297</v>
      </c>
      <c r="D189" t="s">
        <v>302</v>
      </c>
      <c r="E189" s="1" t="s">
        <v>303</v>
      </c>
      <c r="F189" s="2">
        <v>1740</v>
      </c>
      <c r="G189" s="27"/>
      <c r="H189" s="25"/>
      <c r="I189" s="26"/>
      <c r="J189" s="27"/>
      <c r="K189" s="25"/>
      <c r="L189" s="26"/>
      <c r="N189" s="25"/>
      <c r="O189" s="25"/>
      <c r="P189" s="27"/>
      <c r="Q189" s="25"/>
      <c r="R189" s="25"/>
      <c r="S189" s="27"/>
      <c r="T189" s="25"/>
      <c r="U189" s="25"/>
      <c r="V189" s="27"/>
      <c r="W189" s="25"/>
      <c r="X189" s="25"/>
      <c r="Y189" s="27"/>
      <c r="Z189" s="25"/>
      <c r="AA189" s="26"/>
      <c r="AB189" s="33">
        <f t="shared" si="12"/>
        <v>0</v>
      </c>
      <c r="AC189" s="25"/>
      <c r="AD189" s="25"/>
      <c r="AE189" s="25"/>
    </row>
    <row r="190" spans="2:31" ht="15" hidden="1" customHeight="1" x14ac:dyDescent="0.25">
      <c r="B190" t="s">
        <v>95</v>
      </c>
      <c r="C190" s="31" t="s">
        <v>297</v>
      </c>
      <c r="D190" t="s">
        <v>134</v>
      </c>
      <c r="E190" s="1" t="s">
        <v>135</v>
      </c>
      <c r="F190" s="2">
        <v>1740</v>
      </c>
      <c r="G190" s="27"/>
      <c r="H190" s="25"/>
      <c r="I190" s="26"/>
      <c r="J190" s="27"/>
      <c r="K190" s="25"/>
      <c r="L190" s="26"/>
      <c r="N190" s="25"/>
      <c r="O190" s="25"/>
      <c r="P190" s="27"/>
      <c r="Q190" s="25"/>
      <c r="R190" s="25"/>
      <c r="S190" s="27"/>
      <c r="T190" s="25"/>
      <c r="U190" s="25"/>
      <c r="V190" s="27"/>
      <c r="W190" s="25"/>
      <c r="X190" s="25"/>
      <c r="Y190" s="27"/>
      <c r="Z190" s="25"/>
      <c r="AA190" s="26"/>
      <c r="AB190" s="33">
        <f t="shared" si="12"/>
        <v>0</v>
      </c>
      <c r="AC190" s="25"/>
      <c r="AD190" s="25"/>
      <c r="AE190" s="25"/>
    </row>
    <row r="191" spans="2:31" ht="15" hidden="1" customHeight="1" x14ac:dyDescent="0.25">
      <c r="B191" t="s">
        <v>95</v>
      </c>
      <c r="C191" s="31" t="s">
        <v>297</v>
      </c>
      <c r="D191" t="s">
        <v>136</v>
      </c>
      <c r="E191" s="1" t="s">
        <v>137</v>
      </c>
      <c r="F191" s="2">
        <v>1820</v>
      </c>
      <c r="G191" s="27"/>
      <c r="H191" s="25"/>
      <c r="I191" s="26"/>
      <c r="J191" s="27"/>
      <c r="K191" s="25"/>
      <c r="L191" s="26"/>
      <c r="N191" s="25"/>
      <c r="O191" s="25"/>
      <c r="P191" s="27"/>
      <c r="Q191" s="25"/>
      <c r="R191" s="25"/>
      <c r="S191" s="27"/>
      <c r="T191" s="25"/>
      <c r="U191" s="25"/>
      <c r="V191" s="27"/>
      <c r="W191" s="25"/>
      <c r="X191" s="25"/>
      <c r="Y191" s="27"/>
      <c r="Z191" s="25"/>
      <c r="AA191" s="26"/>
      <c r="AB191" s="33">
        <f t="shared" si="12"/>
        <v>0</v>
      </c>
      <c r="AC191" s="25"/>
      <c r="AD191" s="25"/>
      <c r="AE191" s="25"/>
    </row>
    <row r="192" spans="2:31" ht="15" hidden="1" customHeight="1" x14ac:dyDescent="0.25">
      <c r="B192" t="s">
        <v>95</v>
      </c>
      <c r="C192" s="31" t="s">
        <v>297</v>
      </c>
      <c r="D192" t="s">
        <v>138</v>
      </c>
      <c r="E192" s="1" t="s">
        <v>139</v>
      </c>
      <c r="F192" s="2">
        <v>1820</v>
      </c>
      <c r="G192" s="27"/>
      <c r="H192" s="25"/>
      <c r="I192" s="26"/>
      <c r="J192" s="27"/>
      <c r="K192" s="25"/>
      <c r="L192" s="26"/>
      <c r="N192" s="25"/>
      <c r="O192" s="25"/>
      <c r="P192" s="27"/>
      <c r="Q192" s="25"/>
      <c r="R192" s="25"/>
      <c r="S192" s="27"/>
      <c r="T192" s="25"/>
      <c r="U192" s="25"/>
      <c r="V192" s="27"/>
      <c r="W192" s="25"/>
      <c r="X192" s="25"/>
      <c r="Y192" s="27"/>
      <c r="Z192" s="25"/>
      <c r="AA192" s="26"/>
      <c r="AB192" s="33">
        <f t="shared" si="12"/>
        <v>0</v>
      </c>
      <c r="AC192" s="25"/>
      <c r="AD192" s="25"/>
      <c r="AE192" s="25"/>
    </row>
    <row r="193" spans="2:31" ht="15" hidden="1" customHeight="1" x14ac:dyDescent="0.25">
      <c r="B193" t="s">
        <v>95</v>
      </c>
      <c r="C193" s="31" t="s">
        <v>297</v>
      </c>
      <c r="D193" t="s">
        <v>140</v>
      </c>
      <c r="E193" s="1" t="s">
        <v>141</v>
      </c>
      <c r="F193" s="2">
        <v>1820</v>
      </c>
      <c r="G193" s="27"/>
      <c r="H193" s="25"/>
      <c r="I193" s="26"/>
      <c r="J193" s="27"/>
      <c r="K193" s="25"/>
      <c r="L193" s="26"/>
      <c r="N193" s="25"/>
      <c r="O193" s="25"/>
      <c r="P193" s="27"/>
      <c r="Q193" s="25"/>
      <c r="R193" s="25"/>
      <c r="S193" s="27"/>
      <c r="T193" s="25"/>
      <c r="U193" s="25"/>
      <c r="V193" s="27"/>
      <c r="W193" s="25"/>
      <c r="X193" s="25"/>
      <c r="Y193" s="27"/>
      <c r="Z193" s="25"/>
      <c r="AA193" s="26"/>
      <c r="AB193" s="33">
        <f t="shared" si="12"/>
        <v>0</v>
      </c>
      <c r="AC193" s="25"/>
      <c r="AD193" s="25"/>
      <c r="AE193" s="25"/>
    </row>
    <row r="194" spans="2:31" ht="15" hidden="1" customHeight="1" x14ac:dyDescent="0.25">
      <c r="B194" t="s">
        <v>95</v>
      </c>
      <c r="C194" s="31"/>
      <c r="D194" t="s">
        <v>212</v>
      </c>
      <c r="E194" s="1" t="s">
        <v>213</v>
      </c>
      <c r="F194" s="2">
        <v>1820</v>
      </c>
      <c r="G194" s="27"/>
      <c r="H194" s="25"/>
      <c r="I194" s="26"/>
      <c r="J194" s="27"/>
      <c r="K194" s="25"/>
      <c r="L194" s="26"/>
      <c r="N194" s="25"/>
      <c r="O194" s="25"/>
      <c r="P194" s="27"/>
      <c r="Q194" s="25"/>
      <c r="R194" s="25"/>
      <c r="S194" s="27"/>
      <c r="T194" s="25"/>
      <c r="U194" s="25"/>
      <c r="V194" s="27"/>
      <c r="W194" s="25"/>
      <c r="X194" s="25"/>
      <c r="Y194" s="27"/>
      <c r="Z194" s="25"/>
      <c r="AA194" s="26"/>
      <c r="AB194" s="33">
        <f t="shared" si="12"/>
        <v>0</v>
      </c>
      <c r="AC194" s="25"/>
      <c r="AD194" s="25"/>
      <c r="AE194" s="25"/>
    </row>
    <row r="195" spans="2:31" hidden="1" x14ac:dyDescent="0.25">
      <c r="B195" t="s">
        <v>95</v>
      </c>
      <c r="C195" s="31"/>
      <c r="D195" t="s">
        <v>304</v>
      </c>
      <c r="E195" s="1" t="s">
        <v>305</v>
      </c>
      <c r="F195" s="2">
        <v>1300</v>
      </c>
      <c r="G195" s="27"/>
      <c r="H195" s="25"/>
      <c r="I195" s="26"/>
      <c r="J195" s="27"/>
      <c r="K195" s="25"/>
      <c r="L195" s="26"/>
      <c r="M195" s="25"/>
      <c r="N195" s="25"/>
      <c r="O195" s="25"/>
      <c r="P195" s="27"/>
      <c r="Q195" s="25"/>
      <c r="R195" s="25"/>
      <c r="S195" s="27"/>
      <c r="T195" s="25"/>
      <c r="U195" s="25"/>
      <c r="V195" s="27"/>
      <c r="W195" s="25"/>
      <c r="X195" s="25"/>
      <c r="Y195" s="27"/>
      <c r="Z195" s="25"/>
      <c r="AA195" s="25"/>
      <c r="AB195" s="33">
        <f t="shared" si="12"/>
        <v>0</v>
      </c>
      <c r="AC195" s="5"/>
      <c r="AD195" s="25"/>
      <c r="AE195" s="25"/>
    </row>
    <row r="196" spans="2:31" hidden="1" x14ac:dyDescent="0.25">
      <c r="C196" s="31"/>
      <c r="D196" t="s">
        <v>306</v>
      </c>
      <c r="E196" s="1" t="s">
        <v>307</v>
      </c>
      <c r="F196" s="2">
        <v>1300</v>
      </c>
      <c r="G196" s="27"/>
      <c r="H196" s="25"/>
      <c r="I196" s="26"/>
      <c r="J196" s="27"/>
      <c r="K196" s="25"/>
      <c r="L196" s="26"/>
      <c r="M196" s="25"/>
      <c r="N196" s="25"/>
      <c r="O196" s="25"/>
      <c r="P196" s="27"/>
      <c r="Q196" s="25"/>
      <c r="R196" s="25"/>
      <c r="S196" s="27"/>
      <c r="T196" s="25"/>
      <c r="U196" s="25"/>
      <c r="V196" s="27"/>
      <c r="W196" s="25"/>
      <c r="X196" s="25"/>
      <c r="Y196" s="27"/>
      <c r="Z196" s="25"/>
      <c r="AA196" s="25"/>
      <c r="AB196" s="33">
        <f t="shared" si="12"/>
        <v>0</v>
      </c>
      <c r="AC196" s="5"/>
      <c r="AD196" s="25"/>
      <c r="AE196" s="25"/>
    </row>
    <row r="197" spans="2:31" hidden="1" x14ac:dyDescent="0.25">
      <c r="C197" s="31"/>
      <c r="D197" t="s">
        <v>216</v>
      </c>
      <c r="E197" s="1" t="s">
        <v>217</v>
      </c>
      <c r="F197" s="2">
        <v>1300</v>
      </c>
      <c r="G197" s="27"/>
      <c r="H197" s="25"/>
      <c r="I197" s="26"/>
      <c r="J197" s="27"/>
      <c r="K197" s="25"/>
      <c r="L197" s="26"/>
      <c r="M197" s="25"/>
      <c r="N197" s="25"/>
      <c r="O197" s="25"/>
      <c r="P197" s="27"/>
      <c r="Q197" s="25"/>
      <c r="R197" s="25"/>
      <c r="S197" s="27"/>
      <c r="T197" s="25"/>
      <c r="U197" s="25"/>
      <c r="V197" s="27"/>
      <c r="W197" s="25"/>
      <c r="X197" s="25"/>
      <c r="Y197" s="27"/>
      <c r="Z197" s="25"/>
      <c r="AA197" s="25"/>
      <c r="AB197" s="33">
        <f t="shared" si="12"/>
        <v>0</v>
      </c>
      <c r="AC197" s="5"/>
      <c r="AD197" s="25"/>
      <c r="AE197" s="25"/>
    </row>
    <row r="198" spans="2:31" hidden="1" x14ac:dyDescent="0.25">
      <c r="C198" s="31"/>
      <c r="D198" t="s">
        <v>218</v>
      </c>
      <c r="E198" s="1" t="s">
        <v>219</v>
      </c>
      <c r="F198" s="2">
        <v>1300</v>
      </c>
      <c r="G198" s="27"/>
      <c r="H198" s="25"/>
      <c r="I198" s="26"/>
      <c r="J198" s="27"/>
      <c r="K198" s="25"/>
      <c r="L198" s="26"/>
      <c r="M198" s="25"/>
      <c r="N198" s="25"/>
      <c r="O198" s="25"/>
      <c r="P198" s="27"/>
      <c r="Q198" s="25"/>
      <c r="R198" s="25"/>
      <c r="S198" s="27"/>
      <c r="T198" s="25"/>
      <c r="U198" s="25"/>
      <c r="V198" s="27"/>
      <c r="W198" s="25"/>
      <c r="X198" s="25"/>
      <c r="Y198" s="27"/>
      <c r="Z198" s="25"/>
      <c r="AA198" s="25"/>
      <c r="AB198" s="33">
        <f t="shared" si="12"/>
        <v>0</v>
      </c>
      <c r="AC198" s="5"/>
      <c r="AD198" s="25"/>
      <c r="AE198" s="25"/>
    </row>
    <row r="199" spans="2:31" ht="15" hidden="1" customHeight="1" x14ac:dyDescent="0.25">
      <c r="B199" t="s">
        <v>262</v>
      </c>
      <c r="C199" t="s">
        <v>297</v>
      </c>
      <c r="D199" s="53" t="s">
        <v>308</v>
      </c>
      <c r="E199" s="53"/>
      <c r="F199" s="24"/>
      <c r="G199" s="27"/>
      <c r="H199" s="25"/>
      <c r="I199" s="26"/>
      <c r="J199" s="27"/>
      <c r="K199" s="25"/>
      <c r="L199" s="26"/>
      <c r="M199" s="25"/>
      <c r="N199" s="25"/>
      <c r="O199" s="25"/>
      <c r="P199" s="27"/>
      <c r="Q199" s="25"/>
      <c r="R199" s="25"/>
      <c r="S199" s="27"/>
      <c r="T199" s="25"/>
      <c r="U199" s="25"/>
      <c r="V199" s="27"/>
      <c r="W199" s="25"/>
      <c r="X199" s="25"/>
      <c r="Y199" s="27"/>
      <c r="Z199" s="25"/>
      <c r="AA199" s="26"/>
      <c r="AB199" s="30">
        <f>SUM(AB200:AB201)</f>
        <v>15165</v>
      </c>
      <c r="AC199" s="25"/>
      <c r="AD199" s="25"/>
      <c r="AE199" s="25"/>
    </row>
    <row r="200" spans="2:31" ht="15" hidden="1" customHeight="1" x14ac:dyDescent="0.25">
      <c r="C200" s="31" t="s">
        <v>297</v>
      </c>
      <c r="D200" t="s">
        <v>309</v>
      </c>
      <c r="E200" s="1" t="s">
        <v>310</v>
      </c>
      <c r="F200" s="2">
        <v>3033</v>
      </c>
      <c r="G200" s="27"/>
      <c r="H200" s="25"/>
      <c r="I200" s="26"/>
      <c r="J200" s="28"/>
      <c r="K200" s="25"/>
      <c r="L200" s="26"/>
      <c r="M200" s="25"/>
      <c r="N200" s="25"/>
      <c r="O200" s="25"/>
      <c r="P200" s="27"/>
      <c r="Q200" s="25"/>
      <c r="R200" s="25"/>
      <c r="S200" s="27"/>
      <c r="T200" s="25"/>
      <c r="U200" s="25"/>
      <c r="V200" s="27"/>
      <c r="W200" s="25"/>
      <c r="X200" s="25"/>
      <c r="Y200" s="27"/>
      <c r="Z200" s="25"/>
      <c r="AA200" s="26"/>
      <c r="AB200" s="33">
        <f>SUM(G200:AA200)*F200</f>
        <v>0</v>
      </c>
      <c r="AC200" s="25"/>
      <c r="AD200" s="25"/>
      <c r="AE200" s="25"/>
    </row>
    <row r="201" spans="2:31" ht="15" hidden="1" customHeight="1" x14ac:dyDescent="0.25">
      <c r="B201" t="s">
        <v>311</v>
      </c>
      <c r="C201" s="31" t="s">
        <v>297</v>
      </c>
      <c r="D201" t="s">
        <v>312</v>
      </c>
      <c r="E201" s="1" t="s">
        <v>313</v>
      </c>
      <c r="F201" s="2">
        <v>3033</v>
      </c>
      <c r="G201" s="27"/>
      <c r="H201" s="25"/>
      <c r="I201" s="26"/>
      <c r="J201" s="25">
        <v>1</v>
      </c>
      <c r="K201" s="25"/>
      <c r="L201" s="26"/>
      <c r="M201" s="25">
        <v>1</v>
      </c>
      <c r="N201" s="25"/>
      <c r="O201" s="25"/>
      <c r="P201" s="27">
        <v>1</v>
      </c>
      <c r="Q201" s="25"/>
      <c r="R201" s="25"/>
      <c r="S201" s="27">
        <v>1</v>
      </c>
      <c r="T201" s="25"/>
      <c r="U201" s="25"/>
      <c r="V201" s="27">
        <v>1</v>
      </c>
      <c r="W201" s="25"/>
      <c r="X201" s="25"/>
      <c r="Y201" s="27"/>
      <c r="Z201" s="25"/>
      <c r="AA201" s="26"/>
      <c r="AB201" s="33">
        <f>SUM(G201:AA201)*F201</f>
        <v>15165</v>
      </c>
      <c r="AC201" s="25"/>
      <c r="AD201" s="25"/>
      <c r="AE201" s="25"/>
    </row>
    <row r="202" spans="2:31" hidden="1" x14ac:dyDescent="0.25">
      <c r="B202" t="s">
        <v>311</v>
      </c>
      <c r="C202" t="s">
        <v>297</v>
      </c>
      <c r="D202" s="53" t="s">
        <v>314</v>
      </c>
      <c r="E202" s="53"/>
      <c r="F202" s="24"/>
      <c r="G202" s="27"/>
      <c r="H202" s="25"/>
      <c r="I202" s="26"/>
      <c r="J202" s="25"/>
      <c r="K202" s="25"/>
      <c r="L202" s="26"/>
      <c r="M202" s="25"/>
      <c r="N202" s="25"/>
      <c r="O202" s="25"/>
      <c r="P202" s="27"/>
      <c r="Q202" s="25"/>
      <c r="R202" s="25"/>
      <c r="S202" s="27"/>
      <c r="T202" s="25"/>
      <c r="U202" s="25"/>
      <c r="V202" s="27"/>
      <c r="W202" s="25"/>
      <c r="X202" s="25"/>
      <c r="Y202" s="27"/>
      <c r="Z202" s="25"/>
      <c r="AA202" s="26"/>
      <c r="AB202" s="30">
        <f>SUM(AB203:AB204)</f>
        <v>9100</v>
      </c>
      <c r="AC202" s="5"/>
      <c r="AD202" s="25"/>
      <c r="AE202" s="25"/>
    </row>
    <row r="203" spans="2:31" hidden="1" x14ac:dyDescent="0.25">
      <c r="C203" s="31" t="s">
        <v>297</v>
      </c>
      <c r="D203" t="s">
        <v>309</v>
      </c>
      <c r="E203" s="1" t="s">
        <v>310</v>
      </c>
      <c r="F203" s="2">
        <v>1820</v>
      </c>
      <c r="G203" s="27"/>
      <c r="H203" s="25"/>
      <c r="I203" s="26"/>
      <c r="J203" s="25">
        <v>1</v>
      </c>
      <c r="K203" s="25"/>
      <c r="L203" s="26"/>
      <c r="M203" s="25">
        <v>1</v>
      </c>
      <c r="N203" s="25"/>
      <c r="O203" s="25"/>
      <c r="P203" s="27">
        <v>1</v>
      </c>
      <c r="Q203" s="25"/>
      <c r="R203" s="26"/>
      <c r="S203" s="25">
        <v>1</v>
      </c>
      <c r="T203" s="25"/>
      <c r="U203" s="25"/>
      <c r="V203" s="27">
        <v>1</v>
      </c>
      <c r="W203" s="25"/>
      <c r="X203" s="26"/>
      <c r="Y203" s="27"/>
      <c r="Z203" s="25"/>
      <c r="AA203" s="26"/>
      <c r="AB203" s="33">
        <f>SUM(G203:AA203)*F203</f>
        <v>9100</v>
      </c>
      <c r="AC203" s="5"/>
      <c r="AD203" s="25"/>
      <c r="AE203" s="25"/>
    </row>
    <row r="204" spans="2:31" ht="15" hidden="1" customHeight="1" x14ac:dyDescent="0.25">
      <c r="B204" t="s">
        <v>311</v>
      </c>
      <c r="C204" s="31" t="s">
        <v>297</v>
      </c>
      <c r="D204" t="s">
        <v>312</v>
      </c>
      <c r="E204" s="1" t="s">
        <v>313</v>
      </c>
      <c r="F204" s="2">
        <v>1820</v>
      </c>
      <c r="G204" s="27"/>
      <c r="H204" s="25"/>
      <c r="I204" s="26"/>
      <c r="J204" s="25"/>
      <c r="K204" s="25"/>
      <c r="L204" s="26"/>
      <c r="M204" s="25"/>
      <c r="N204" s="25"/>
      <c r="O204" s="25"/>
      <c r="P204" s="27"/>
      <c r="Q204" s="25"/>
      <c r="R204" s="26"/>
      <c r="S204" s="25"/>
      <c r="T204" s="25"/>
      <c r="U204" s="25"/>
      <c r="V204" s="27"/>
      <c r="W204" s="25"/>
      <c r="X204" s="26"/>
      <c r="Y204" s="27"/>
      <c r="Z204" s="25"/>
      <c r="AA204" s="26"/>
      <c r="AB204" s="33">
        <f>SUM(G204:AA204)*F204</f>
        <v>0</v>
      </c>
      <c r="AC204" s="25"/>
      <c r="AD204" s="25"/>
      <c r="AE204" s="25"/>
    </row>
    <row r="205" spans="2:31" ht="15" hidden="1" customHeight="1" x14ac:dyDescent="0.25">
      <c r="B205" t="s">
        <v>311</v>
      </c>
      <c r="C205" t="s">
        <v>297</v>
      </c>
      <c r="D205" s="53" t="s">
        <v>315</v>
      </c>
      <c r="E205" s="53"/>
      <c r="F205" s="24"/>
      <c r="G205" s="27"/>
      <c r="H205" s="25"/>
      <c r="I205" s="26"/>
      <c r="J205" s="25"/>
      <c r="K205" s="25"/>
      <c r="L205" s="26"/>
      <c r="M205" s="25"/>
      <c r="N205" s="25"/>
      <c r="O205" s="25"/>
      <c r="P205" s="27"/>
      <c r="Q205" s="25"/>
      <c r="R205" s="26"/>
      <c r="S205" s="25"/>
      <c r="T205" s="25"/>
      <c r="U205" s="25"/>
      <c r="V205" s="27"/>
      <c r="W205" s="25"/>
      <c r="X205" s="26"/>
      <c r="Y205" s="27"/>
      <c r="Z205" s="25"/>
      <c r="AA205" s="26"/>
      <c r="AB205" s="30">
        <f>SUM(AB206:AB207)</f>
        <v>12135</v>
      </c>
      <c r="AC205" s="25"/>
      <c r="AD205" s="25"/>
      <c r="AE205" s="25"/>
    </row>
    <row r="206" spans="2:31" ht="15" hidden="1" customHeight="1" x14ac:dyDescent="0.25">
      <c r="C206" s="31" t="s">
        <v>297</v>
      </c>
      <c r="D206" s="49" t="s">
        <v>316</v>
      </c>
      <c r="E206" s="1" t="s">
        <v>317</v>
      </c>
      <c r="F206" s="2">
        <v>2427</v>
      </c>
      <c r="G206" s="27"/>
      <c r="H206" s="25"/>
      <c r="I206" s="26"/>
      <c r="J206" s="25">
        <v>1</v>
      </c>
      <c r="K206" s="25"/>
      <c r="L206" s="26"/>
      <c r="M206" s="25">
        <v>1</v>
      </c>
      <c r="N206" s="25"/>
      <c r="O206" s="25"/>
      <c r="P206" s="27">
        <v>1</v>
      </c>
      <c r="Q206" s="25"/>
      <c r="R206" s="26"/>
      <c r="S206" s="25">
        <v>1</v>
      </c>
      <c r="T206" s="25"/>
      <c r="U206" s="25"/>
      <c r="V206" s="27">
        <v>1</v>
      </c>
      <c r="W206" s="25"/>
      <c r="X206" s="26"/>
      <c r="Y206" s="27"/>
      <c r="Z206" s="25"/>
      <c r="AA206" s="26"/>
      <c r="AB206" s="47">
        <f>SUM(G206:AA206)*F206</f>
        <v>12135</v>
      </c>
      <c r="AC206" s="36" t="s">
        <v>318</v>
      </c>
      <c r="AD206" s="25"/>
      <c r="AE206" s="25"/>
    </row>
    <row r="207" spans="2:31" ht="15" hidden="1" customHeight="1" x14ac:dyDescent="0.25">
      <c r="B207" t="s">
        <v>311</v>
      </c>
      <c r="C207" s="31" t="s">
        <v>297</v>
      </c>
      <c r="D207" s="49" t="s">
        <v>319</v>
      </c>
      <c r="E207" s="1" t="s">
        <v>320</v>
      </c>
      <c r="F207" s="2">
        <v>2427</v>
      </c>
      <c r="G207" s="27"/>
      <c r="H207" s="25"/>
      <c r="I207" s="26"/>
      <c r="J207" s="28"/>
      <c r="K207" s="25"/>
      <c r="L207" s="26"/>
      <c r="M207" s="25"/>
      <c r="N207" s="25"/>
      <c r="O207" s="25"/>
      <c r="P207" s="27"/>
      <c r="Q207" s="25"/>
      <c r="R207" s="26"/>
      <c r="S207" s="25"/>
      <c r="T207" s="25"/>
      <c r="U207" s="25"/>
      <c r="V207" s="27"/>
      <c r="W207" s="25"/>
      <c r="X207" s="26"/>
      <c r="Y207" s="27"/>
      <c r="Z207" s="25"/>
      <c r="AA207" s="26"/>
      <c r="AB207" s="33">
        <f>SUM(G207:AA207)*F207</f>
        <v>0</v>
      </c>
      <c r="AC207" s="25"/>
      <c r="AD207" s="25"/>
      <c r="AE207" s="25"/>
    </row>
    <row r="208" spans="2:31" hidden="1" x14ac:dyDescent="0.25">
      <c r="B208" t="s">
        <v>311</v>
      </c>
      <c r="C208" t="s">
        <v>297</v>
      </c>
      <c r="D208" s="53" t="s">
        <v>321</v>
      </c>
      <c r="E208" s="53"/>
      <c r="F208" s="24"/>
      <c r="G208" s="27"/>
      <c r="H208" s="25"/>
      <c r="I208" s="26"/>
      <c r="J208" s="27"/>
      <c r="K208" s="25"/>
      <c r="L208" s="26"/>
      <c r="M208" s="25"/>
      <c r="N208" s="25"/>
      <c r="O208" s="25"/>
      <c r="P208" s="27"/>
      <c r="Q208" s="25"/>
      <c r="R208" s="26"/>
      <c r="S208" s="25"/>
      <c r="T208" s="25"/>
      <c r="U208" s="25"/>
      <c r="V208" s="27"/>
      <c r="W208" s="25"/>
      <c r="X208" s="26"/>
      <c r="Y208" s="27"/>
      <c r="Z208" s="25"/>
      <c r="AA208" s="26"/>
      <c r="AB208" s="30">
        <f>SUM(AB209:AB213)</f>
        <v>0</v>
      </c>
      <c r="AC208" s="5"/>
      <c r="AD208" s="25"/>
      <c r="AE208" s="25"/>
    </row>
    <row r="209" spans="2:31" ht="15" hidden="1" customHeight="1" x14ac:dyDescent="0.25">
      <c r="C209" s="31" t="s">
        <v>297</v>
      </c>
      <c r="D209" s="49" t="s">
        <v>316</v>
      </c>
      <c r="E209" s="1" t="s">
        <v>317</v>
      </c>
      <c r="F209" s="2">
        <v>3185</v>
      </c>
      <c r="G209" s="27"/>
      <c r="H209" s="25"/>
      <c r="I209" s="26"/>
      <c r="J209" s="28"/>
      <c r="K209" s="25"/>
      <c r="L209" s="26"/>
      <c r="M209" s="25"/>
      <c r="N209" s="25"/>
      <c r="O209" s="25"/>
      <c r="P209" s="27"/>
      <c r="Q209" s="25"/>
      <c r="R209" s="26"/>
      <c r="S209" s="25"/>
      <c r="T209" s="25"/>
      <c r="U209" s="25"/>
      <c r="V209" s="27"/>
      <c r="W209" s="25"/>
      <c r="X209" s="26"/>
      <c r="Y209" s="27"/>
      <c r="Z209" s="25"/>
      <c r="AA209" s="26"/>
      <c r="AB209" s="33">
        <f>SUM(G209:AA209)*F209</f>
        <v>0</v>
      </c>
      <c r="AC209" s="25"/>
      <c r="AD209" s="25"/>
      <c r="AE209" s="25"/>
    </row>
    <row r="210" spans="2:31" ht="15" hidden="1" customHeight="1" x14ac:dyDescent="0.25">
      <c r="B210" t="s">
        <v>311</v>
      </c>
      <c r="C210" s="31" t="s">
        <v>297</v>
      </c>
      <c r="D210" s="49" t="s">
        <v>319</v>
      </c>
      <c r="E210" s="1" t="s">
        <v>320</v>
      </c>
      <c r="F210" s="2">
        <v>2275</v>
      </c>
      <c r="G210" s="27"/>
      <c r="H210" s="25"/>
      <c r="I210" s="26"/>
      <c r="J210" s="28"/>
      <c r="K210" s="25"/>
      <c r="L210" s="26"/>
      <c r="M210" s="25"/>
      <c r="N210" s="25"/>
      <c r="O210" s="25"/>
      <c r="P210" s="27"/>
      <c r="Q210" s="25"/>
      <c r="R210" s="26"/>
      <c r="S210" s="25"/>
      <c r="T210" s="25"/>
      <c r="U210" s="25"/>
      <c r="V210" s="27"/>
      <c r="W210" s="25"/>
      <c r="X210" s="26"/>
      <c r="Y210" s="27"/>
      <c r="Z210" s="25"/>
      <c r="AA210" s="26"/>
      <c r="AB210" s="33">
        <f>SUM(G210:AA210)*F210</f>
        <v>0</v>
      </c>
      <c r="AC210" s="25"/>
      <c r="AD210" s="25"/>
      <c r="AE210" s="25"/>
    </row>
    <row r="211" spans="2:31" ht="15" hidden="1" customHeight="1" x14ac:dyDescent="0.25">
      <c r="B211" t="s">
        <v>311</v>
      </c>
      <c r="C211" s="31" t="s">
        <v>297</v>
      </c>
      <c r="D211" t="s">
        <v>322</v>
      </c>
      <c r="E211" s="1" t="s">
        <v>323</v>
      </c>
      <c r="F211" s="2">
        <v>900</v>
      </c>
      <c r="G211" s="27"/>
      <c r="H211" s="25"/>
      <c r="I211" s="26"/>
      <c r="J211" s="28"/>
      <c r="K211" s="25"/>
      <c r="L211" s="26"/>
      <c r="M211" s="25"/>
      <c r="N211" s="25"/>
      <c r="O211" s="25"/>
      <c r="P211" s="27"/>
      <c r="Q211" s="25"/>
      <c r="R211" s="26"/>
      <c r="S211" s="25"/>
      <c r="T211" s="25"/>
      <c r="U211" s="25"/>
      <c r="V211" s="27"/>
      <c r="W211" s="25"/>
      <c r="X211" s="26"/>
      <c r="Y211" s="27"/>
      <c r="Z211" s="25"/>
      <c r="AA211" s="26"/>
      <c r="AB211" s="33">
        <f>SUM(G211:AA211)*F211</f>
        <v>0</v>
      </c>
      <c r="AC211" s="25"/>
      <c r="AD211" s="25"/>
      <c r="AE211" s="25"/>
    </row>
    <row r="212" spans="2:31" ht="15" hidden="1" customHeight="1" x14ac:dyDescent="0.25">
      <c r="B212" t="s">
        <v>311</v>
      </c>
      <c r="C212" s="31" t="s">
        <v>297</v>
      </c>
      <c r="D212" t="s">
        <v>324</v>
      </c>
      <c r="E212" s="1" t="s">
        <v>325</v>
      </c>
      <c r="F212" s="2">
        <v>900</v>
      </c>
      <c r="G212" s="27"/>
      <c r="H212" s="25"/>
      <c r="I212" s="26"/>
      <c r="J212" s="28"/>
      <c r="K212" s="25"/>
      <c r="L212" s="26"/>
      <c r="M212" s="25"/>
      <c r="N212" s="25"/>
      <c r="O212" s="25"/>
      <c r="P212" s="27"/>
      <c r="Q212" s="25"/>
      <c r="R212" s="26"/>
      <c r="S212" s="25"/>
      <c r="T212" s="25"/>
      <c r="U212" s="25"/>
      <c r="V212" s="27"/>
      <c r="W212" s="25"/>
      <c r="X212" s="26"/>
      <c r="Y212" s="27"/>
      <c r="Z212" s="25"/>
      <c r="AA212" s="26"/>
      <c r="AB212" s="33">
        <f>SUM(G212:AA212)*F212</f>
        <v>0</v>
      </c>
      <c r="AC212" s="25"/>
      <c r="AD212" s="25"/>
      <c r="AE212" s="25"/>
    </row>
    <row r="213" spans="2:31" hidden="1" x14ac:dyDescent="0.25">
      <c r="B213" t="s">
        <v>311</v>
      </c>
      <c r="C213" s="31" t="s">
        <v>297</v>
      </c>
      <c r="D213" t="s">
        <v>326</v>
      </c>
      <c r="E213" s="1" t="s">
        <v>327</v>
      </c>
      <c r="F213" s="2">
        <v>1500</v>
      </c>
      <c r="G213" s="27"/>
      <c r="H213" s="25"/>
      <c r="I213" s="26"/>
      <c r="J213" s="28"/>
      <c r="K213" s="25"/>
      <c r="L213" s="26"/>
      <c r="M213" s="25"/>
      <c r="N213" s="25"/>
      <c r="O213" s="25"/>
      <c r="P213" s="27"/>
      <c r="Q213" s="25"/>
      <c r="R213" s="26"/>
      <c r="S213" s="25"/>
      <c r="T213" s="25"/>
      <c r="U213" s="25"/>
      <c r="V213" s="27"/>
      <c r="W213" s="25"/>
      <c r="X213" s="26"/>
      <c r="Y213" s="27"/>
      <c r="Z213" s="25"/>
      <c r="AA213" s="26"/>
      <c r="AB213" s="33">
        <f>SUM(G213:AA213)*F213</f>
        <v>0</v>
      </c>
      <c r="AC213" s="5"/>
      <c r="AD213" s="25"/>
      <c r="AE213" s="25"/>
    </row>
    <row r="214" spans="2:31" hidden="1" x14ac:dyDescent="0.25">
      <c r="B214" t="s">
        <v>311</v>
      </c>
      <c r="C214" t="s">
        <v>297</v>
      </c>
      <c r="D214" s="53" t="s">
        <v>328</v>
      </c>
      <c r="E214" s="53"/>
      <c r="F214" s="24"/>
      <c r="G214" s="27"/>
      <c r="H214" s="25"/>
      <c r="I214" s="26"/>
      <c r="J214" s="27"/>
      <c r="K214" s="25"/>
      <c r="L214" s="26"/>
      <c r="M214" s="25"/>
      <c r="N214" s="25"/>
      <c r="O214" s="25"/>
      <c r="P214" s="27"/>
      <c r="Q214" s="25"/>
      <c r="R214" s="26"/>
      <c r="S214" s="25"/>
      <c r="T214" s="25"/>
      <c r="U214" s="25"/>
      <c r="V214" s="27"/>
      <c r="W214" s="25"/>
      <c r="X214" s="26"/>
      <c r="Y214" s="27"/>
      <c r="Z214" s="25"/>
      <c r="AA214" s="26"/>
      <c r="AB214" s="30">
        <f>AB215</f>
        <v>1900</v>
      </c>
      <c r="AC214" s="5"/>
      <c r="AD214" s="25"/>
      <c r="AE214" s="25"/>
    </row>
    <row r="215" spans="2:31" hidden="1" x14ac:dyDescent="0.25">
      <c r="B215" t="s">
        <v>311</v>
      </c>
      <c r="C215" s="31" t="s">
        <v>297</v>
      </c>
      <c r="D215" s="49" t="s">
        <v>329</v>
      </c>
      <c r="E215" s="1" t="s">
        <v>330</v>
      </c>
      <c r="F215" s="2">
        <v>190</v>
      </c>
      <c r="G215" s="27"/>
      <c r="H215" s="25"/>
      <c r="I215" s="26"/>
      <c r="J215" s="25">
        <v>1</v>
      </c>
      <c r="K215" s="25">
        <v>1</v>
      </c>
      <c r="L215" s="26"/>
      <c r="M215" s="25">
        <v>1</v>
      </c>
      <c r="N215" s="25">
        <v>1</v>
      </c>
      <c r="O215" s="25"/>
      <c r="P215" s="27">
        <v>1</v>
      </c>
      <c r="Q215" s="25">
        <v>1</v>
      </c>
      <c r="R215" s="26"/>
      <c r="S215" s="25">
        <v>1</v>
      </c>
      <c r="T215" s="25">
        <v>1</v>
      </c>
      <c r="U215" s="25"/>
      <c r="V215" s="27">
        <v>1</v>
      </c>
      <c r="W215" s="25">
        <v>1</v>
      </c>
      <c r="X215" s="26"/>
      <c r="Y215" s="27"/>
      <c r="Z215" s="25"/>
      <c r="AA215" s="26"/>
      <c r="AB215" s="33">
        <f>SUM(G215:AA215)*F215</f>
        <v>1900</v>
      </c>
      <c r="AC215" s="5"/>
      <c r="AD215" s="25"/>
      <c r="AE215" s="25"/>
    </row>
    <row r="216" spans="2:31" ht="15" hidden="1" customHeight="1" x14ac:dyDescent="0.25">
      <c r="B216" t="s">
        <v>311</v>
      </c>
      <c r="C216" t="s">
        <v>297</v>
      </c>
      <c r="D216" s="53" t="s">
        <v>331</v>
      </c>
      <c r="E216" s="53"/>
      <c r="F216" s="24"/>
      <c r="G216" s="27"/>
      <c r="H216" s="25"/>
      <c r="I216" s="26"/>
      <c r="J216" s="27"/>
      <c r="K216" s="25"/>
      <c r="L216" s="26"/>
      <c r="M216" s="25"/>
      <c r="N216" s="25"/>
      <c r="O216" s="25"/>
      <c r="P216" s="27"/>
      <c r="Q216" s="25"/>
      <c r="R216" s="26"/>
      <c r="S216" s="25"/>
      <c r="T216" s="25"/>
      <c r="U216" s="25"/>
      <c r="V216" s="27"/>
      <c r="W216" s="25"/>
      <c r="X216" s="26"/>
      <c r="Y216" s="27"/>
      <c r="Z216" s="25"/>
      <c r="AA216" s="26"/>
      <c r="AB216" s="30">
        <f>SUM(AB217:AB218)</f>
        <v>0</v>
      </c>
      <c r="AC216" s="25"/>
      <c r="AD216" s="25"/>
      <c r="AE216" s="25"/>
    </row>
    <row r="217" spans="2:31" ht="15" hidden="1" customHeight="1" x14ac:dyDescent="0.25">
      <c r="B217" t="s">
        <v>311</v>
      </c>
      <c r="C217" s="31" t="s">
        <v>297</v>
      </c>
      <c r="D217" t="s">
        <v>332</v>
      </c>
      <c r="E217" s="1" t="s">
        <v>333</v>
      </c>
      <c r="G217" s="27"/>
      <c r="H217" s="25"/>
      <c r="I217" s="26"/>
      <c r="J217" s="28"/>
      <c r="K217" s="25"/>
      <c r="L217" s="26"/>
      <c r="M217" s="25"/>
      <c r="N217" s="25"/>
      <c r="O217" s="25"/>
      <c r="P217" s="27"/>
      <c r="Q217" s="25"/>
      <c r="R217" s="26"/>
      <c r="S217" s="25"/>
      <c r="T217" s="25"/>
      <c r="U217" s="25"/>
      <c r="V217" s="27"/>
      <c r="W217" s="25"/>
      <c r="X217" s="26"/>
      <c r="Y217" s="27"/>
      <c r="Z217" s="25"/>
      <c r="AA217" s="26"/>
      <c r="AB217" s="33">
        <f>SUM(G217:AA217)*F217</f>
        <v>0</v>
      </c>
      <c r="AC217" s="25"/>
      <c r="AD217" s="25"/>
      <c r="AE217" s="25"/>
    </row>
    <row r="218" spans="2:31" ht="15" hidden="1" customHeight="1" x14ac:dyDescent="0.25">
      <c r="B218" t="s">
        <v>311</v>
      </c>
      <c r="C218" s="31" t="s">
        <v>297</v>
      </c>
      <c r="D218" t="s">
        <v>334</v>
      </c>
      <c r="E218" s="1" t="s">
        <v>335</v>
      </c>
      <c r="G218" s="27"/>
      <c r="H218" s="25"/>
      <c r="I218" s="26"/>
      <c r="J218" s="28"/>
      <c r="K218" s="25"/>
      <c r="L218" s="26"/>
      <c r="M218" s="25"/>
      <c r="N218" s="25"/>
      <c r="O218" s="25"/>
      <c r="P218" s="27"/>
      <c r="Q218" s="25"/>
      <c r="R218" s="26"/>
      <c r="S218" s="25"/>
      <c r="T218" s="25"/>
      <c r="U218" s="25"/>
      <c r="V218" s="27"/>
      <c r="W218" s="25"/>
      <c r="X218" s="26"/>
      <c r="Y218" s="27"/>
      <c r="Z218" s="25"/>
      <c r="AA218" s="26"/>
      <c r="AB218" s="33">
        <f>SUM(G218:AA218)*F218</f>
        <v>0</v>
      </c>
      <c r="AC218" s="25"/>
      <c r="AD218" s="25"/>
      <c r="AE218" s="25"/>
    </row>
    <row r="219" spans="2:31" ht="15" hidden="1" customHeight="1" x14ac:dyDescent="0.25">
      <c r="B219" t="s">
        <v>311</v>
      </c>
      <c r="C219" t="s">
        <v>297</v>
      </c>
      <c r="D219" s="53" t="s">
        <v>336</v>
      </c>
      <c r="E219" s="53"/>
      <c r="F219" s="24"/>
      <c r="G219" s="27"/>
      <c r="H219" s="25"/>
      <c r="I219" s="26"/>
      <c r="J219" s="27"/>
      <c r="K219" s="25"/>
      <c r="L219" s="26"/>
      <c r="M219" s="25"/>
      <c r="N219" s="25"/>
      <c r="O219" s="25"/>
      <c r="P219" s="27"/>
      <c r="Q219" s="25"/>
      <c r="R219" s="26"/>
      <c r="S219" s="25"/>
      <c r="T219" s="25"/>
      <c r="U219" s="25"/>
      <c r="V219" s="27"/>
      <c r="W219" s="25"/>
      <c r="X219" s="26"/>
      <c r="Y219" s="27"/>
      <c r="Z219" s="25"/>
      <c r="AA219" s="26"/>
      <c r="AB219" s="30">
        <f>SUM(AB220:AB226)</f>
        <v>0</v>
      </c>
      <c r="AC219" s="25"/>
      <c r="AD219" s="25"/>
      <c r="AE219" s="25"/>
    </row>
    <row r="220" spans="2:31" ht="15" hidden="1" customHeight="1" x14ac:dyDescent="0.25">
      <c r="B220" t="s">
        <v>95</v>
      </c>
      <c r="C220" s="31" t="s">
        <v>297</v>
      </c>
      <c r="D220" t="s">
        <v>337</v>
      </c>
      <c r="E220" s="1" t="s">
        <v>338</v>
      </c>
      <c r="G220" s="27"/>
      <c r="H220" s="25"/>
      <c r="I220" s="26"/>
      <c r="J220" s="27"/>
      <c r="K220" s="25"/>
      <c r="L220" s="26"/>
      <c r="M220" s="25"/>
      <c r="N220" s="25"/>
      <c r="O220" s="25"/>
      <c r="P220" s="27"/>
      <c r="Q220" s="25"/>
      <c r="R220" s="26"/>
      <c r="S220" s="25"/>
      <c r="T220" s="25"/>
      <c r="U220" s="25"/>
      <c r="V220" s="27"/>
      <c r="W220" s="25"/>
      <c r="X220" s="26"/>
      <c r="Y220" s="27"/>
      <c r="Z220" s="25"/>
      <c r="AA220" s="26"/>
      <c r="AB220" s="33">
        <f t="shared" ref="AB220:AB226" si="13">SUM(G220:AA220)*F220</f>
        <v>0</v>
      </c>
      <c r="AC220" s="25"/>
      <c r="AD220" s="25"/>
      <c r="AE220" s="25"/>
    </row>
    <row r="221" spans="2:31" ht="15" hidden="1" customHeight="1" x14ac:dyDescent="0.25">
      <c r="B221" t="s">
        <v>95</v>
      </c>
      <c r="C221" s="31" t="s">
        <v>297</v>
      </c>
      <c r="D221" t="s">
        <v>339</v>
      </c>
      <c r="E221" s="1" t="s">
        <v>340</v>
      </c>
      <c r="G221" s="27"/>
      <c r="H221" s="25"/>
      <c r="I221" s="26"/>
      <c r="J221" s="27"/>
      <c r="K221" s="25"/>
      <c r="L221" s="26"/>
      <c r="M221" s="25"/>
      <c r="N221" s="25"/>
      <c r="O221" s="25"/>
      <c r="P221" s="27"/>
      <c r="Q221" s="25"/>
      <c r="R221" s="26"/>
      <c r="S221" s="25"/>
      <c r="T221" s="25"/>
      <c r="U221" s="25"/>
      <c r="V221" s="27"/>
      <c r="W221" s="25"/>
      <c r="X221" s="26"/>
      <c r="Y221" s="27"/>
      <c r="Z221" s="25"/>
      <c r="AA221" s="26"/>
      <c r="AB221" s="33">
        <f t="shared" si="13"/>
        <v>0</v>
      </c>
      <c r="AC221" s="25"/>
      <c r="AD221" s="25"/>
      <c r="AE221" s="25"/>
    </row>
    <row r="222" spans="2:31" ht="15" hidden="1" customHeight="1" x14ac:dyDescent="0.25">
      <c r="B222" t="s">
        <v>95</v>
      </c>
      <c r="C222" s="31" t="s">
        <v>297</v>
      </c>
      <c r="D222" t="s">
        <v>341</v>
      </c>
      <c r="E222" s="1" t="s">
        <v>342</v>
      </c>
      <c r="G222" s="27"/>
      <c r="H222" s="25"/>
      <c r="I222" s="26"/>
      <c r="J222" s="27"/>
      <c r="K222" s="25"/>
      <c r="L222" s="26"/>
      <c r="M222" s="25"/>
      <c r="N222" s="25"/>
      <c r="O222" s="25"/>
      <c r="P222" s="27"/>
      <c r="Q222" s="25"/>
      <c r="R222" s="26"/>
      <c r="S222" s="25"/>
      <c r="T222" s="25"/>
      <c r="U222" s="25"/>
      <c r="V222" s="27"/>
      <c r="W222" s="25"/>
      <c r="X222" s="26"/>
      <c r="Y222" s="27"/>
      <c r="Z222" s="25"/>
      <c r="AA222" s="26"/>
      <c r="AB222" s="33">
        <f t="shared" si="13"/>
        <v>0</v>
      </c>
      <c r="AC222" s="25"/>
      <c r="AD222" s="25"/>
      <c r="AE222" s="25"/>
    </row>
    <row r="223" spans="2:31" ht="15" hidden="1" customHeight="1" x14ac:dyDescent="0.25">
      <c r="B223" t="s">
        <v>95</v>
      </c>
      <c r="C223" s="31" t="s">
        <v>297</v>
      </c>
      <c r="D223" t="s">
        <v>343</v>
      </c>
      <c r="E223" s="1" t="s">
        <v>344</v>
      </c>
      <c r="G223" s="27"/>
      <c r="H223" s="25"/>
      <c r="I223" s="26"/>
      <c r="J223" s="27"/>
      <c r="K223" s="25"/>
      <c r="L223" s="26"/>
      <c r="M223" s="25"/>
      <c r="N223" s="25"/>
      <c r="O223" s="25"/>
      <c r="P223" s="27"/>
      <c r="Q223" s="25"/>
      <c r="R223" s="26"/>
      <c r="S223" s="25"/>
      <c r="T223" s="25"/>
      <c r="U223" s="25"/>
      <c r="V223" s="27"/>
      <c r="W223" s="25"/>
      <c r="X223" s="26"/>
      <c r="Y223" s="27"/>
      <c r="Z223" s="25"/>
      <c r="AA223" s="26"/>
      <c r="AB223" s="33">
        <f t="shared" si="13"/>
        <v>0</v>
      </c>
      <c r="AC223" s="25"/>
      <c r="AD223" s="25"/>
      <c r="AE223" s="25"/>
    </row>
    <row r="224" spans="2:31" ht="15" hidden="1" customHeight="1" x14ac:dyDescent="0.25">
      <c r="B224" t="s">
        <v>95</v>
      </c>
      <c r="C224" s="31" t="s">
        <v>297</v>
      </c>
      <c r="D224" t="s">
        <v>345</v>
      </c>
      <c r="E224" s="1" t="s">
        <v>346</v>
      </c>
      <c r="G224" s="27"/>
      <c r="H224" s="25"/>
      <c r="I224" s="26"/>
      <c r="J224" s="27"/>
      <c r="K224" s="25"/>
      <c r="L224" s="26"/>
      <c r="M224" s="25"/>
      <c r="N224" s="25"/>
      <c r="O224" s="25"/>
      <c r="P224" s="27"/>
      <c r="Q224" s="25"/>
      <c r="R224" s="26"/>
      <c r="S224" s="25"/>
      <c r="T224" s="25"/>
      <c r="U224" s="25"/>
      <c r="V224" s="27"/>
      <c r="W224" s="25"/>
      <c r="X224" s="26"/>
      <c r="Y224" s="27"/>
      <c r="Z224" s="25"/>
      <c r="AA224" s="26"/>
      <c r="AB224" s="33">
        <f t="shared" si="13"/>
        <v>0</v>
      </c>
      <c r="AC224" s="25"/>
      <c r="AD224" s="25"/>
      <c r="AE224" s="25"/>
    </row>
    <row r="225" spans="2:31" ht="15" hidden="1" customHeight="1" x14ac:dyDescent="0.25">
      <c r="B225" t="s">
        <v>95</v>
      </c>
      <c r="C225" s="31" t="s">
        <v>297</v>
      </c>
      <c r="D225" t="s">
        <v>347</v>
      </c>
      <c r="E225" s="1" t="s">
        <v>348</v>
      </c>
      <c r="G225" s="27"/>
      <c r="H225" s="25"/>
      <c r="I225" s="26"/>
      <c r="J225" s="27"/>
      <c r="K225" s="25"/>
      <c r="L225" s="26"/>
      <c r="M225" s="25"/>
      <c r="N225" s="25"/>
      <c r="O225" s="25"/>
      <c r="P225" s="27"/>
      <c r="Q225" s="25"/>
      <c r="R225" s="26"/>
      <c r="S225" s="25"/>
      <c r="T225" s="25"/>
      <c r="U225" s="25"/>
      <c r="V225" s="27"/>
      <c r="W225" s="25"/>
      <c r="X225" s="26"/>
      <c r="Y225" s="27"/>
      <c r="Z225" s="25"/>
      <c r="AA225" s="26"/>
      <c r="AB225" s="33">
        <f t="shared" si="13"/>
        <v>0</v>
      </c>
      <c r="AC225" s="25"/>
      <c r="AD225" s="25"/>
      <c r="AE225" s="25"/>
    </row>
    <row r="226" spans="2:31" ht="15" hidden="1" customHeight="1" x14ac:dyDescent="0.25">
      <c r="B226" t="s">
        <v>95</v>
      </c>
      <c r="C226" s="31" t="s">
        <v>297</v>
      </c>
      <c r="D226" t="s">
        <v>341</v>
      </c>
      <c r="E226" s="1" t="s">
        <v>349</v>
      </c>
      <c r="G226" s="27"/>
      <c r="H226" s="25"/>
      <c r="I226" s="26"/>
      <c r="J226" s="27"/>
      <c r="K226" s="25"/>
      <c r="L226" s="26"/>
      <c r="M226" s="25"/>
      <c r="N226" s="25"/>
      <c r="O226" s="25"/>
      <c r="P226" s="27"/>
      <c r="Q226" s="25"/>
      <c r="R226" s="25"/>
      <c r="S226" s="27"/>
      <c r="T226" s="25"/>
      <c r="U226" s="25"/>
      <c r="V226" s="27"/>
      <c r="W226" s="25"/>
      <c r="X226" s="25"/>
      <c r="Y226" s="27"/>
      <c r="Z226" s="25"/>
      <c r="AA226" s="26"/>
      <c r="AB226" s="33">
        <f t="shared" si="13"/>
        <v>0</v>
      </c>
      <c r="AC226" s="25"/>
      <c r="AD226" s="25"/>
      <c r="AE226" s="25"/>
    </row>
    <row r="227" spans="2:31" x14ac:dyDescent="0.25">
      <c r="B227" t="s">
        <v>262</v>
      </c>
      <c r="C227" t="s">
        <v>350</v>
      </c>
      <c r="D227" s="53" t="s">
        <v>351</v>
      </c>
      <c r="E227" s="53"/>
      <c r="F227" s="24"/>
      <c r="G227" s="27"/>
      <c r="H227" s="25"/>
      <c r="I227" s="26"/>
      <c r="J227" s="27"/>
      <c r="K227" s="25"/>
      <c r="L227" s="26"/>
      <c r="N227" s="25"/>
      <c r="O227" s="25"/>
      <c r="P227" s="27"/>
      <c r="Q227" s="25"/>
      <c r="R227" s="25"/>
      <c r="S227" s="27"/>
      <c r="T227" s="25"/>
      <c r="U227" s="25"/>
      <c r="V227" s="27"/>
      <c r="W227" s="25"/>
      <c r="X227" s="25"/>
      <c r="Y227" s="27"/>
      <c r="Z227" s="3"/>
      <c r="AA227" s="26"/>
      <c r="AB227" s="30">
        <f>SUM(AB228:AB233)</f>
        <v>20040</v>
      </c>
      <c r="AC227" s="5"/>
      <c r="AD227" s="25"/>
      <c r="AE227" s="25"/>
    </row>
    <row r="228" spans="2:31" ht="15" hidden="1" customHeight="1" x14ac:dyDescent="0.25">
      <c r="B228" t="s">
        <v>352</v>
      </c>
      <c r="C228" s="31" t="s">
        <v>350</v>
      </c>
      <c r="D228" t="s">
        <v>176</v>
      </c>
      <c r="E228" s="1" t="s">
        <v>353</v>
      </c>
      <c r="F228" s="2">
        <v>1895</v>
      </c>
      <c r="G228" s="27"/>
      <c r="H228" s="25"/>
      <c r="I228" s="26"/>
      <c r="J228" s="28"/>
      <c r="K228" s="25"/>
      <c r="L228" s="26"/>
      <c r="M228" s="25"/>
      <c r="N228" s="25"/>
      <c r="O228" s="25"/>
      <c r="P228" s="27"/>
      <c r="Q228" s="25"/>
      <c r="R228" s="25"/>
      <c r="S228" s="27"/>
      <c r="T228" s="25"/>
      <c r="U228" s="25"/>
      <c r="V228" s="27"/>
      <c r="W228" s="25"/>
      <c r="X228" s="25"/>
      <c r="Y228" s="27"/>
      <c r="Z228" s="25"/>
      <c r="AA228" s="26"/>
      <c r="AB228" s="33">
        <f t="shared" ref="AB228:AB233" si="14">SUM(G228:AA228)*F228</f>
        <v>0</v>
      </c>
      <c r="AC228" s="25"/>
      <c r="AD228" s="25"/>
      <c r="AE228" s="25"/>
    </row>
    <row r="229" spans="2:31" ht="15" hidden="1" customHeight="1" x14ac:dyDescent="0.25">
      <c r="B229" t="s">
        <v>352</v>
      </c>
      <c r="C229" s="31" t="s">
        <v>350</v>
      </c>
      <c r="D229" t="s">
        <v>178</v>
      </c>
      <c r="E229" s="1" t="s">
        <v>354</v>
      </c>
      <c r="F229" s="2">
        <v>1895</v>
      </c>
      <c r="G229" s="27"/>
      <c r="H229" s="25"/>
      <c r="I229" s="26"/>
      <c r="J229" s="28"/>
      <c r="K229" s="25"/>
      <c r="L229" s="26"/>
      <c r="M229" s="25"/>
      <c r="N229" s="25"/>
      <c r="O229" s="25"/>
      <c r="P229" s="27"/>
      <c r="Q229" s="25"/>
      <c r="R229" s="25"/>
      <c r="S229" s="27"/>
      <c r="T229" s="25"/>
      <c r="U229" s="25"/>
      <c r="V229" s="27"/>
      <c r="W229" s="25"/>
      <c r="X229" s="25"/>
      <c r="Y229" s="27"/>
      <c r="Z229" s="25"/>
      <c r="AA229" s="25"/>
      <c r="AB229" s="33">
        <f t="shared" si="14"/>
        <v>0</v>
      </c>
      <c r="AC229" s="25"/>
      <c r="AD229" s="25"/>
      <c r="AE229" s="25"/>
    </row>
    <row r="230" spans="2:31" ht="15" hidden="1" customHeight="1" x14ac:dyDescent="0.25">
      <c r="B230" t="s">
        <v>352</v>
      </c>
      <c r="C230" s="31" t="s">
        <v>350</v>
      </c>
      <c r="D230" t="s">
        <v>180</v>
      </c>
      <c r="E230" s="1" t="s">
        <v>355</v>
      </c>
      <c r="F230" s="2">
        <v>1895</v>
      </c>
      <c r="G230" s="27"/>
      <c r="H230" s="25"/>
      <c r="I230" s="26"/>
      <c r="J230" s="28"/>
      <c r="K230" s="25"/>
      <c r="L230" s="26"/>
      <c r="M230" s="25"/>
      <c r="N230" s="25"/>
      <c r="O230" s="25"/>
      <c r="P230" s="27"/>
      <c r="Q230" s="25"/>
      <c r="R230" s="25"/>
      <c r="S230" s="27"/>
      <c r="T230" s="25"/>
      <c r="U230" s="25"/>
      <c r="V230" s="27"/>
      <c r="W230" s="25"/>
      <c r="X230" s="25"/>
      <c r="Y230" s="27"/>
      <c r="Z230" s="25"/>
      <c r="AA230" s="26"/>
      <c r="AB230" s="33">
        <f t="shared" si="14"/>
        <v>0</v>
      </c>
      <c r="AC230" s="25"/>
      <c r="AD230" s="25"/>
      <c r="AE230" s="25"/>
    </row>
    <row r="231" spans="2:31" ht="15" customHeight="1" x14ac:dyDescent="0.25">
      <c r="B231" t="s">
        <v>352</v>
      </c>
      <c r="C231" s="31" t="s">
        <v>350</v>
      </c>
      <c r="D231" t="s">
        <v>356</v>
      </c>
      <c r="E231" s="1" t="s">
        <v>357</v>
      </c>
      <c r="F231" s="2">
        <v>1336</v>
      </c>
      <c r="G231" s="27"/>
      <c r="H231" s="25"/>
      <c r="I231" s="26"/>
      <c r="J231" s="28"/>
      <c r="K231" s="25">
        <v>1</v>
      </c>
      <c r="L231" s="26">
        <v>1</v>
      </c>
      <c r="M231" s="25">
        <v>1</v>
      </c>
      <c r="N231" s="25">
        <v>1</v>
      </c>
      <c r="O231" s="25">
        <v>1</v>
      </c>
      <c r="P231" s="27">
        <v>1</v>
      </c>
      <c r="Q231" s="25">
        <v>1</v>
      </c>
      <c r="R231" s="25">
        <v>1</v>
      </c>
      <c r="S231" s="27">
        <v>1</v>
      </c>
      <c r="T231" s="25">
        <v>1</v>
      </c>
      <c r="U231" s="25">
        <v>1</v>
      </c>
      <c r="V231" s="27">
        <v>1</v>
      </c>
      <c r="W231" s="25">
        <v>1</v>
      </c>
      <c r="X231" s="25">
        <v>1</v>
      </c>
      <c r="Y231" s="27">
        <v>1</v>
      </c>
      <c r="Z231" s="25"/>
      <c r="AA231" s="26"/>
      <c r="AB231" s="33">
        <f t="shared" si="14"/>
        <v>20040</v>
      </c>
      <c r="AC231" s="25"/>
      <c r="AD231" s="25"/>
      <c r="AE231" s="25"/>
    </row>
    <row r="232" spans="2:31" ht="15" hidden="1" customHeight="1" x14ac:dyDescent="0.25">
      <c r="B232" t="s">
        <v>352</v>
      </c>
      <c r="C232" s="31" t="s">
        <v>350</v>
      </c>
      <c r="D232" t="s">
        <v>358</v>
      </c>
      <c r="E232" s="1" t="s">
        <v>359</v>
      </c>
      <c r="F232" s="2">
        <v>4175</v>
      </c>
      <c r="G232" s="27"/>
      <c r="H232" s="25"/>
      <c r="I232" s="26"/>
      <c r="J232" s="28"/>
      <c r="K232" s="25"/>
      <c r="L232" s="26"/>
      <c r="M232" s="25"/>
      <c r="N232" s="25"/>
      <c r="O232" s="25"/>
      <c r="P232" s="27"/>
      <c r="Q232" s="25"/>
      <c r="R232" s="25"/>
      <c r="S232" s="27"/>
      <c r="T232" s="25"/>
      <c r="U232" s="25"/>
      <c r="V232" s="27"/>
      <c r="W232" s="25"/>
      <c r="X232" s="25"/>
      <c r="Y232" s="27"/>
      <c r="Z232" s="25"/>
      <c r="AA232" s="26"/>
      <c r="AB232" s="33">
        <f t="shared" si="14"/>
        <v>0</v>
      </c>
      <c r="AC232" s="25"/>
      <c r="AD232" s="25"/>
      <c r="AE232" s="25"/>
    </row>
    <row r="233" spans="2:31" hidden="1" x14ac:dyDescent="0.25">
      <c r="B233" t="s">
        <v>352</v>
      </c>
      <c r="C233" s="31" t="s">
        <v>350</v>
      </c>
      <c r="D233" t="s">
        <v>360</v>
      </c>
      <c r="E233" s="1" t="s">
        <v>361</v>
      </c>
      <c r="F233" s="2">
        <v>3340</v>
      </c>
      <c r="G233" s="27"/>
      <c r="H233" s="25"/>
      <c r="I233" s="26"/>
      <c r="J233" s="28"/>
      <c r="K233" s="25"/>
      <c r="L233" s="26"/>
      <c r="M233" s="25"/>
      <c r="N233" s="25"/>
      <c r="O233" s="25"/>
      <c r="P233" s="27"/>
      <c r="Q233" s="25"/>
      <c r="R233" s="25"/>
      <c r="S233" s="27"/>
      <c r="T233" s="25"/>
      <c r="U233" s="25"/>
      <c r="V233" s="27"/>
      <c r="W233" s="25"/>
      <c r="X233" s="25"/>
      <c r="Y233" s="27"/>
      <c r="Z233" s="25"/>
      <c r="AA233" s="26"/>
      <c r="AB233" s="33">
        <f t="shared" si="14"/>
        <v>0</v>
      </c>
      <c r="AC233" s="34"/>
      <c r="AD233" s="25"/>
      <c r="AE233" s="25"/>
    </row>
    <row r="234" spans="2:31" x14ac:dyDescent="0.25">
      <c r="B234" t="s">
        <v>352</v>
      </c>
      <c r="C234" t="s">
        <v>350</v>
      </c>
      <c r="D234" s="53" t="s">
        <v>362</v>
      </c>
      <c r="E234" s="53"/>
      <c r="F234" s="24"/>
      <c r="G234" s="27"/>
      <c r="H234" s="25"/>
      <c r="I234" s="26"/>
      <c r="J234" s="27"/>
      <c r="K234" s="25"/>
      <c r="L234" s="26"/>
      <c r="P234" s="28"/>
      <c r="S234" s="28"/>
      <c r="V234" s="28"/>
      <c r="Y234" s="28"/>
      <c r="Z234" s="3"/>
      <c r="AA234" s="26"/>
      <c r="AB234" s="30">
        <f>SUM(AB235:AB237)</f>
        <v>12510</v>
      </c>
      <c r="AC234" s="5"/>
      <c r="AD234" s="25"/>
      <c r="AE234" s="25"/>
    </row>
    <row r="235" spans="2:31" ht="15" customHeight="1" x14ac:dyDescent="0.25">
      <c r="B235" t="s">
        <v>363</v>
      </c>
      <c r="C235" s="31" t="s">
        <v>350</v>
      </c>
      <c r="D235" t="s">
        <v>364</v>
      </c>
      <c r="E235" s="1" t="s">
        <v>365</v>
      </c>
      <c r="F235" s="2">
        <v>834</v>
      </c>
      <c r="G235" s="27"/>
      <c r="H235" s="25"/>
      <c r="I235" s="26"/>
      <c r="J235" s="28"/>
      <c r="K235" s="25">
        <v>1</v>
      </c>
      <c r="L235" s="26">
        <v>1</v>
      </c>
      <c r="M235" s="25">
        <v>1</v>
      </c>
      <c r="N235" s="25">
        <v>1</v>
      </c>
      <c r="O235" s="25">
        <v>1</v>
      </c>
      <c r="P235" s="27">
        <v>1</v>
      </c>
      <c r="Q235" s="25">
        <v>1</v>
      </c>
      <c r="R235" s="25">
        <v>1</v>
      </c>
      <c r="S235" s="27">
        <v>1</v>
      </c>
      <c r="T235" s="25">
        <v>1</v>
      </c>
      <c r="U235" s="25">
        <v>1</v>
      </c>
      <c r="V235" s="27">
        <v>1</v>
      </c>
      <c r="W235" s="25">
        <v>1</v>
      </c>
      <c r="X235" s="25">
        <v>1</v>
      </c>
      <c r="Y235" s="27">
        <v>1</v>
      </c>
      <c r="Z235" s="25"/>
      <c r="AA235" s="25"/>
      <c r="AB235" s="33">
        <f>SUM(G235:AA235)*F235</f>
        <v>12510</v>
      </c>
      <c r="AC235" s="25"/>
      <c r="AD235" s="25"/>
      <c r="AE235" s="25"/>
    </row>
    <row r="236" spans="2:31" hidden="1" x14ac:dyDescent="0.25">
      <c r="B236" t="s">
        <v>363</v>
      </c>
      <c r="C236" s="31" t="s">
        <v>350</v>
      </c>
      <c r="D236" t="s">
        <v>366</v>
      </c>
      <c r="E236" s="1" t="s">
        <v>367</v>
      </c>
      <c r="F236" s="2">
        <v>834</v>
      </c>
      <c r="G236" s="27"/>
      <c r="H236" s="25"/>
      <c r="I236" s="26"/>
      <c r="J236" s="28"/>
      <c r="K236" s="25"/>
      <c r="L236" s="26"/>
      <c r="M236" s="25"/>
      <c r="N236" s="25"/>
      <c r="O236" s="25"/>
      <c r="P236" s="27"/>
      <c r="Q236" s="25"/>
      <c r="R236" s="25"/>
      <c r="S236" s="27"/>
      <c r="T236" s="25"/>
      <c r="U236" s="25"/>
      <c r="V236" s="27"/>
      <c r="W236" s="25"/>
      <c r="X236" s="25"/>
      <c r="Y236" s="27"/>
      <c r="Z236" s="25"/>
      <c r="AA236" s="25"/>
      <c r="AB236" s="33">
        <f>SUM(G236:AA236)*F236</f>
        <v>0</v>
      </c>
      <c r="AC236" s="5"/>
      <c r="AD236" s="25"/>
      <c r="AE236" s="25"/>
    </row>
    <row r="237" spans="2:31" ht="15" hidden="1" customHeight="1" x14ac:dyDescent="0.25">
      <c r="B237" t="s">
        <v>363</v>
      </c>
      <c r="C237" s="31" t="s">
        <v>350</v>
      </c>
      <c r="E237" s="1" t="s">
        <v>368</v>
      </c>
      <c r="G237" s="27"/>
      <c r="H237" s="25"/>
      <c r="I237" s="26"/>
      <c r="J237" s="28"/>
      <c r="K237" s="25"/>
      <c r="L237" s="26"/>
      <c r="M237" s="25"/>
      <c r="N237" s="25"/>
      <c r="O237" s="25"/>
      <c r="P237" s="27"/>
      <c r="Q237" s="25"/>
      <c r="R237" s="25"/>
      <c r="S237" s="27"/>
      <c r="T237" s="25"/>
      <c r="U237" s="25"/>
      <c r="V237" s="27"/>
      <c r="W237" s="25"/>
      <c r="X237" s="25"/>
      <c r="Y237" s="27"/>
      <c r="Z237" s="25"/>
      <c r="AA237" s="26"/>
      <c r="AB237" s="33">
        <f>SUM(G237:AA237)*F237</f>
        <v>0</v>
      </c>
      <c r="AC237" s="25"/>
      <c r="AD237" s="25"/>
      <c r="AE237" s="25"/>
    </row>
    <row r="238" spans="2:31" ht="15" hidden="1" customHeight="1" x14ac:dyDescent="0.25">
      <c r="B238" t="s">
        <v>363</v>
      </c>
      <c r="C238" s="31" t="s">
        <v>350</v>
      </c>
      <c r="F238" s="50"/>
      <c r="G238" s="27"/>
      <c r="H238" s="25"/>
      <c r="I238" s="26"/>
      <c r="J238" s="27"/>
      <c r="K238" s="25"/>
      <c r="L238" s="26"/>
      <c r="M238" s="25"/>
      <c r="N238" s="25"/>
      <c r="O238" s="25"/>
      <c r="P238" s="27"/>
      <c r="Q238" s="25"/>
      <c r="R238" s="25"/>
      <c r="S238" s="27"/>
      <c r="T238" s="25"/>
      <c r="U238" s="26"/>
      <c r="V238" s="27"/>
      <c r="W238" s="25"/>
      <c r="X238" s="26"/>
      <c r="Y238" s="25"/>
      <c r="Z238" s="25"/>
      <c r="AA238" s="26"/>
      <c r="AB238" s="33">
        <f>SUM(G238:AA238)*F238</f>
        <v>0</v>
      </c>
      <c r="AC238" s="25"/>
      <c r="AD238" s="25"/>
      <c r="AE238" s="25"/>
    </row>
    <row r="239" spans="2:31" x14ac:dyDescent="0.25">
      <c r="B239" t="s">
        <v>95</v>
      </c>
      <c r="C239" t="s">
        <v>350</v>
      </c>
      <c r="D239" s="53" t="s">
        <v>369</v>
      </c>
      <c r="E239" s="53"/>
      <c r="F239" s="50"/>
      <c r="G239" s="27"/>
      <c r="H239" s="25"/>
      <c r="I239" s="26"/>
      <c r="J239" s="27"/>
      <c r="K239" s="25"/>
      <c r="L239" s="26"/>
      <c r="M239" s="25"/>
      <c r="N239" s="25"/>
      <c r="O239" s="26"/>
      <c r="P239" s="27"/>
      <c r="Q239" s="25"/>
      <c r="R239" s="26"/>
      <c r="S239" s="25"/>
      <c r="T239" s="25"/>
      <c r="U239" s="26"/>
      <c r="V239" s="27"/>
      <c r="W239" s="25"/>
      <c r="X239" s="26"/>
      <c r="Y239" s="25"/>
      <c r="Z239" s="25"/>
      <c r="AA239" s="26"/>
      <c r="AB239" s="37">
        <f>SUM(AB240:AB242)</f>
        <v>1500</v>
      </c>
      <c r="AC239" s="5"/>
      <c r="AD239" s="25"/>
      <c r="AE239" s="25"/>
    </row>
    <row r="240" spans="2:31" x14ac:dyDescent="0.25">
      <c r="B240" t="s">
        <v>95</v>
      </c>
      <c r="C240" s="31" t="s">
        <v>350</v>
      </c>
      <c r="D240" t="s">
        <v>370</v>
      </c>
      <c r="E240" s="1" t="s">
        <v>371</v>
      </c>
      <c r="F240" s="50">
        <v>150</v>
      </c>
      <c r="G240" s="27"/>
      <c r="H240" s="25"/>
      <c r="I240" s="26"/>
      <c r="J240" s="27"/>
      <c r="K240" s="25"/>
      <c r="L240" s="26"/>
      <c r="M240" s="25">
        <v>1</v>
      </c>
      <c r="N240" s="25">
        <v>1</v>
      </c>
      <c r="O240" s="25"/>
      <c r="P240" s="27">
        <v>1</v>
      </c>
      <c r="Q240" s="25">
        <v>1</v>
      </c>
      <c r="R240" s="25"/>
      <c r="S240" s="27">
        <v>1</v>
      </c>
      <c r="T240" s="25">
        <v>1</v>
      </c>
      <c r="U240" s="25"/>
      <c r="V240" s="27">
        <v>1</v>
      </c>
      <c r="W240" s="25">
        <v>1</v>
      </c>
      <c r="X240" s="25"/>
      <c r="Y240" s="27">
        <v>1</v>
      </c>
      <c r="Z240" s="25">
        <v>1</v>
      </c>
      <c r="AA240" s="25"/>
      <c r="AB240" s="33">
        <f>SUM(G240:AA240)*F240</f>
        <v>1500</v>
      </c>
      <c r="AC240" s="5"/>
      <c r="AD240" s="25"/>
      <c r="AE240" s="25"/>
    </row>
    <row r="241" spans="2:31" ht="15" hidden="1" customHeight="1" x14ac:dyDescent="0.25">
      <c r="B241" t="s">
        <v>95</v>
      </c>
      <c r="C241" s="31" t="s">
        <v>350</v>
      </c>
      <c r="D241" t="s">
        <v>372</v>
      </c>
      <c r="E241" s="1" t="s">
        <v>373</v>
      </c>
      <c r="F241" s="50"/>
      <c r="G241" s="27"/>
      <c r="H241" s="25"/>
      <c r="I241" s="26"/>
      <c r="J241" s="27"/>
      <c r="K241" s="25"/>
      <c r="L241" s="26"/>
      <c r="M241" s="25"/>
      <c r="N241" s="25"/>
      <c r="O241" s="26"/>
      <c r="P241" s="27"/>
      <c r="Q241" s="25"/>
      <c r="R241" s="26"/>
      <c r="S241" s="25"/>
      <c r="T241" s="25"/>
      <c r="U241" s="26"/>
      <c r="V241" s="27"/>
      <c r="W241" s="25"/>
      <c r="X241" s="26"/>
      <c r="Y241" s="25"/>
      <c r="Z241" s="25"/>
      <c r="AA241" s="26"/>
      <c r="AB241" s="33">
        <f>SUM(G241:AA241)*F241</f>
        <v>0</v>
      </c>
      <c r="AC241" s="25"/>
      <c r="AD241" s="25"/>
      <c r="AE241" s="25"/>
    </row>
    <row r="242" spans="2:31" ht="15" hidden="1" customHeight="1" x14ac:dyDescent="0.25">
      <c r="B242" t="s">
        <v>95</v>
      </c>
      <c r="C242" s="31" t="s">
        <v>350</v>
      </c>
      <c r="D242" t="s">
        <v>374</v>
      </c>
      <c r="E242" s="1" t="s">
        <v>375</v>
      </c>
      <c r="F242" s="50"/>
      <c r="G242" s="27"/>
      <c r="H242" s="25"/>
      <c r="I242" s="26"/>
      <c r="J242" s="27"/>
      <c r="K242" s="25"/>
      <c r="L242" s="26"/>
      <c r="M242" s="25"/>
      <c r="N242" s="25"/>
      <c r="O242" s="25"/>
      <c r="P242" s="27"/>
      <c r="Q242" s="25"/>
      <c r="R242" s="25"/>
      <c r="S242" s="27"/>
      <c r="T242" s="25"/>
      <c r="U242" s="25"/>
      <c r="V242" s="27"/>
      <c r="W242" s="25"/>
      <c r="X242" s="25"/>
      <c r="Y242" s="27"/>
      <c r="Z242" s="25"/>
      <c r="AA242" s="25"/>
      <c r="AB242" s="33">
        <f>SUM(G242:AA242)*F242</f>
        <v>0</v>
      </c>
      <c r="AC242" s="25"/>
      <c r="AD242" s="25"/>
      <c r="AE242" s="25"/>
    </row>
    <row r="243" spans="2:31" x14ac:dyDescent="0.25"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51"/>
      <c r="AC243" s="25"/>
      <c r="AD243" s="25"/>
      <c r="AE243" s="25"/>
    </row>
    <row r="244" spans="2:31" x14ac:dyDescent="0.25"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51"/>
      <c r="AC244" s="25"/>
      <c r="AD244" s="25"/>
      <c r="AE244" s="25"/>
    </row>
    <row r="245" spans="2:31" x14ac:dyDescent="0.25"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51"/>
      <c r="AC245" s="25"/>
      <c r="AD245" s="25"/>
      <c r="AE245" s="25"/>
    </row>
    <row r="246" spans="2:31" x14ac:dyDescent="0.25"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51"/>
      <c r="AC246" s="25"/>
      <c r="AD246" s="25"/>
      <c r="AE246" s="25"/>
    </row>
    <row r="247" spans="2:31" x14ac:dyDescent="0.25"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51"/>
      <c r="AC247" s="25"/>
      <c r="AD247" s="25"/>
      <c r="AE247" s="25"/>
    </row>
    <row r="248" spans="2:31" x14ac:dyDescent="0.25"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51"/>
      <c r="AC248" s="25"/>
      <c r="AD248" s="25"/>
      <c r="AE248" s="25"/>
    </row>
    <row r="249" spans="2:31" x14ac:dyDescent="0.25"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51"/>
      <c r="AC249" s="25"/>
      <c r="AD249" s="25"/>
      <c r="AE249" s="25"/>
    </row>
    <row r="250" spans="2:31" x14ac:dyDescent="0.25"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51"/>
      <c r="AC250" s="25"/>
      <c r="AD250" s="25"/>
      <c r="AE250" s="25"/>
    </row>
    <row r="251" spans="2:31" x14ac:dyDescent="0.25"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51"/>
      <c r="AC251" s="25"/>
      <c r="AD251" s="25"/>
      <c r="AE251" s="25"/>
    </row>
    <row r="252" spans="2:31" x14ac:dyDescent="0.25"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51"/>
      <c r="AC252" s="25"/>
      <c r="AD252" s="25"/>
      <c r="AE252" s="25"/>
    </row>
    <row r="253" spans="2:31" x14ac:dyDescent="0.25"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51"/>
      <c r="AC253" s="25"/>
      <c r="AD253" s="25"/>
      <c r="AE253" s="25"/>
    </row>
    <row r="254" spans="2:31" x14ac:dyDescent="0.25"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51"/>
      <c r="AC254" s="25"/>
      <c r="AD254" s="25"/>
      <c r="AE254" s="25"/>
    </row>
    <row r="255" spans="2:31" x14ac:dyDescent="0.25"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51"/>
      <c r="AC255" s="25"/>
      <c r="AD255" s="25"/>
      <c r="AE255" s="25"/>
    </row>
    <row r="256" spans="2:31" x14ac:dyDescent="0.25"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51"/>
      <c r="AC256" s="25"/>
      <c r="AD256" s="25"/>
      <c r="AE256" s="25"/>
    </row>
    <row r="257" spans="7:31" x14ac:dyDescent="0.25"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51"/>
      <c r="AC257" s="25"/>
      <c r="AD257" s="25"/>
      <c r="AE257" s="25"/>
    </row>
    <row r="258" spans="7:31" x14ac:dyDescent="0.25"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51"/>
      <c r="AC258" s="25"/>
      <c r="AD258" s="25"/>
      <c r="AE258" s="25"/>
    </row>
    <row r="259" spans="7:31" x14ac:dyDescent="0.25"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51"/>
      <c r="AC259" s="25"/>
      <c r="AD259" s="25"/>
      <c r="AE259" s="25"/>
    </row>
    <row r="260" spans="7:31" x14ac:dyDescent="0.25"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51"/>
      <c r="AC260" s="25"/>
      <c r="AD260" s="25"/>
      <c r="AE260" s="25"/>
    </row>
    <row r="261" spans="7:31" x14ac:dyDescent="0.25"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51"/>
      <c r="AC261" s="25"/>
      <c r="AD261" s="25"/>
      <c r="AE261" s="25"/>
    </row>
    <row r="262" spans="7:31" x14ac:dyDescent="0.25"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51"/>
      <c r="AC262" s="25"/>
      <c r="AD262" s="25"/>
      <c r="AE262" s="25"/>
    </row>
    <row r="263" spans="7:31" x14ac:dyDescent="0.25"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51"/>
      <c r="AC263" s="25"/>
      <c r="AD263" s="25"/>
      <c r="AE263" s="25"/>
    </row>
    <row r="264" spans="7:31" x14ac:dyDescent="0.25"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51"/>
      <c r="AC264" s="25"/>
      <c r="AD264" s="25"/>
      <c r="AE264" s="25"/>
    </row>
    <row r="265" spans="7:31" x14ac:dyDescent="0.25"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51"/>
      <c r="AC265" s="25"/>
      <c r="AD265" s="25"/>
      <c r="AE265" s="25"/>
    </row>
    <row r="266" spans="7:31" x14ac:dyDescent="0.25"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51"/>
      <c r="AC266" s="25"/>
      <c r="AD266" s="25"/>
      <c r="AE266" s="25"/>
    </row>
    <row r="267" spans="7:31" x14ac:dyDescent="0.25"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51"/>
      <c r="AC267" s="25"/>
      <c r="AD267" s="25"/>
      <c r="AE267" s="25"/>
    </row>
    <row r="268" spans="7:31" x14ac:dyDescent="0.25"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51"/>
      <c r="AC268" s="25"/>
      <c r="AD268" s="25"/>
      <c r="AE268" s="25"/>
    </row>
    <row r="269" spans="7:31" x14ac:dyDescent="0.25"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51"/>
      <c r="AC269" s="25"/>
      <c r="AD269" s="25"/>
      <c r="AE269" s="25"/>
    </row>
    <row r="270" spans="7:31" x14ac:dyDescent="0.25"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51"/>
      <c r="AC270" s="25"/>
      <c r="AD270" s="25"/>
      <c r="AE270" s="25"/>
    </row>
    <row r="271" spans="7:31" x14ac:dyDescent="0.25"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51"/>
      <c r="AC271" s="25"/>
      <c r="AD271" s="25"/>
      <c r="AE271" s="25"/>
    </row>
    <row r="272" spans="7:31" x14ac:dyDescent="0.25"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51"/>
      <c r="AC272" s="25"/>
      <c r="AD272" s="25"/>
      <c r="AE272" s="25"/>
    </row>
    <row r="273" spans="7:31" x14ac:dyDescent="0.25"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51"/>
      <c r="AC273" s="25"/>
      <c r="AD273" s="25"/>
      <c r="AE273" s="25"/>
    </row>
    <row r="274" spans="7:31" x14ac:dyDescent="0.25"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51"/>
      <c r="AC274" s="25"/>
      <c r="AD274" s="25"/>
      <c r="AE274" s="25"/>
    </row>
    <row r="275" spans="7:31" x14ac:dyDescent="0.25"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51"/>
      <c r="AC275" s="25"/>
      <c r="AD275" s="25"/>
      <c r="AE275" s="25"/>
    </row>
    <row r="276" spans="7:31" x14ac:dyDescent="0.25"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51"/>
      <c r="AC276" s="25"/>
      <c r="AD276" s="25"/>
      <c r="AE276" s="25"/>
    </row>
    <row r="277" spans="7:31" x14ac:dyDescent="0.25"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51"/>
      <c r="AC277" s="25"/>
      <c r="AD277" s="25"/>
      <c r="AE277" s="25"/>
    </row>
    <row r="278" spans="7:31" x14ac:dyDescent="0.25"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51"/>
      <c r="AC278" s="25"/>
      <c r="AD278" s="25"/>
      <c r="AE278" s="25"/>
    </row>
    <row r="279" spans="7:31" x14ac:dyDescent="0.25"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51"/>
      <c r="AC279" s="25"/>
      <c r="AD279" s="25"/>
      <c r="AE279" s="25"/>
    </row>
    <row r="280" spans="7:31" x14ac:dyDescent="0.25"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51"/>
      <c r="AC280" s="25"/>
      <c r="AD280" s="25"/>
      <c r="AE280" s="25"/>
    </row>
    <row r="281" spans="7:31" x14ac:dyDescent="0.25"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51"/>
      <c r="AC281" s="25"/>
      <c r="AD281" s="25"/>
      <c r="AE281" s="25"/>
    </row>
    <row r="282" spans="7:31" x14ac:dyDescent="0.25"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51"/>
      <c r="AC282" s="25"/>
      <c r="AD282" s="25"/>
      <c r="AE282" s="25"/>
    </row>
    <row r="283" spans="7:31" x14ac:dyDescent="0.25"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51"/>
      <c r="AC283" s="25"/>
      <c r="AD283" s="25"/>
      <c r="AE283" s="25"/>
    </row>
    <row r="284" spans="7:31" x14ac:dyDescent="0.25"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51"/>
      <c r="AC284" s="25"/>
      <c r="AD284" s="25"/>
      <c r="AE284" s="25"/>
    </row>
    <row r="285" spans="7:31" x14ac:dyDescent="0.25"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51"/>
      <c r="AC285" s="25"/>
      <c r="AD285" s="25"/>
      <c r="AE285" s="25"/>
    </row>
    <row r="286" spans="7:31" x14ac:dyDescent="0.25"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51"/>
      <c r="AC286" s="25"/>
      <c r="AD286" s="25"/>
      <c r="AE286" s="25"/>
    </row>
    <row r="287" spans="7:31" x14ac:dyDescent="0.25"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51"/>
      <c r="AC287" s="25"/>
      <c r="AD287" s="25"/>
      <c r="AE287" s="25"/>
    </row>
    <row r="288" spans="7:31" x14ac:dyDescent="0.25"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51"/>
      <c r="AC288" s="25"/>
      <c r="AD288" s="25"/>
      <c r="AE288" s="25"/>
    </row>
    <row r="289" spans="7:31" x14ac:dyDescent="0.25"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51"/>
      <c r="AC289" s="25"/>
      <c r="AD289" s="25"/>
      <c r="AE289" s="25"/>
    </row>
    <row r="290" spans="7:31" x14ac:dyDescent="0.25"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51"/>
      <c r="AC290" s="25"/>
      <c r="AD290" s="25"/>
      <c r="AE290" s="25"/>
    </row>
    <row r="291" spans="7:31" x14ac:dyDescent="0.25"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51"/>
      <c r="AC291" s="25"/>
      <c r="AD291" s="25"/>
      <c r="AE291" s="25"/>
    </row>
    <row r="292" spans="7:31" x14ac:dyDescent="0.25"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51"/>
      <c r="AC292" s="25"/>
      <c r="AD292" s="25"/>
      <c r="AE292" s="25"/>
    </row>
    <row r="293" spans="7:31" x14ac:dyDescent="0.25"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51"/>
      <c r="AC293" s="25"/>
      <c r="AD293" s="25"/>
      <c r="AE293" s="25"/>
    </row>
    <row r="294" spans="7:31" x14ac:dyDescent="0.25"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51"/>
      <c r="AC294" s="25"/>
      <c r="AD294" s="25"/>
      <c r="AE294" s="25"/>
    </row>
    <row r="295" spans="7:31" x14ac:dyDescent="0.25"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51"/>
      <c r="AC295" s="25"/>
      <c r="AD295" s="25"/>
      <c r="AE295" s="25"/>
    </row>
    <row r="296" spans="7:31" x14ac:dyDescent="0.25"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51"/>
      <c r="AC296" s="25"/>
      <c r="AD296" s="25"/>
      <c r="AE296" s="25"/>
    </row>
    <row r="297" spans="7:31" x14ac:dyDescent="0.25"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51"/>
      <c r="AC297" s="25"/>
      <c r="AD297" s="25"/>
      <c r="AE297" s="25"/>
    </row>
    <row r="298" spans="7:31" x14ac:dyDescent="0.25"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51"/>
      <c r="AC298" s="25"/>
      <c r="AD298" s="25"/>
      <c r="AE298" s="25"/>
    </row>
    <row r="299" spans="7:31" x14ac:dyDescent="0.25"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51"/>
      <c r="AC299" s="25"/>
      <c r="AD299" s="25"/>
      <c r="AE299" s="25"/>
    </row>
    <row r="300" spans="7:31" x14ac:dyDescent="0.25"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51"/>
      <c r="AC300" s="25"/>
      <c r="AD300" s="25"/>
      <c r="AE300" s="25"/>
    </row>
    <row r="301" spans="7:31" x14ac:dyDescent="0.25"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51"/>
      <c r="AC301" s="25"/>
      <c r="AD301" s="25"/>
      <c r="AE301" s="25"/>
    </row>
    <row r="302" spans="7:31" x14ac:dyDescent="0.25"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51"/>
      <c r="AC302" s="25"/>
      <c r="AD302" s="25"/>
      <c r="AE302" s="25"/>
    </row>
    <row r="303" spans="7:31" x14ac:dyDescent="0.25"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51"/>
      <c r="AC303" s="25"/>
      <c r="AD303" s="25"/>
      <c r="AE303" s="25"/>
    </row>
    <row r="304" spans="7:31" x14ac:dyDescent="0.25"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51"/>
      <c r="AC304" s="25"/>
      <c r="AD304" s="25"/>
      <c r="AE304" s="25"/>
    </row>
    <row r="305" spans="7:31" x14ac:dyDescent="0.25"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51"/>
      <c r="AC305" s="25"/>
      <c r="AD305" s="25"/>
      <c r="AE305" s="25"/>
    </row>
    <row r="306" spans="7:31" x14ac:dyDescent="0.25"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51"/>
      <c r="AC306" s="25"/>
      <c r="AD306" s="25"/>
      <c r="AE306" s="25"/>
    </row>
    <row r="307" spans="7:31" x14ac:dyDescent="0.25"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51"/>
      <c r="AC307" s="25"/>
      <c r="AD307" s="25"/>
      <c r="AE307" s="25"/>
    </row>
    <row r="308" spans="7:31" x14ac:dyDescent="0.25"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51"/>
      <c r="AC308" s="25"/>
      <c r="AD308" s="25"/>
      <c r="AE308" s="25"/>
    </row>
    <row r="309" spans="7:31" x14ac:dyDescent="0.25"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51"/>
      <c r="AC309" s="25"/>
      <c r="AD309" s="25"/>
      <c r="AE309" s="25"/>
    </row>
    <row r="310" spans="7:31" x14ac:dyDescent="0.25"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51"/>
      <c r="AC310" s="25"/>
      <c r="AD310" s="25"/>
      <c r="AE310" s="25"/>
    </row>
    <row r="311" spans="7:31" x14ac:dyDescent="0.25"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51"/>
      <c r="AC311" s="25"/>
      <c r="AD311" s="25"/>
      <c r="AE311" s="25"/>
    </row>
    <row r="312" spans="7:31" x14ac:dyDescent="0.25"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51"/>
      <c r="AC312" s="25"/>
      <c r="AD312" s="25"/>
      <c r="AE312" s="25"/>
    </row>
    <row r="313" spans="7:31" x14ac:dyDescent="0.25"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51"/>
      <c r="AC313" s="25"/>
      <c r="AD313" s="25"/>
      <c r="AE313" s="25"/>
    </row>
    <row r="314" spans="7:31" x14ac:dyDescent="0.25"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51"/>
      <c r="AC314" s="25"/>
      <c r="AD314" s="25"/>
      <c r="AE314" s="25"/>
    </row>
    <row r="315" spans="7:31" x14ac:dyDescent="0.25"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51"/>
      <c r="AC315" s="25"/>
      <c r="AD315" s="25"/>
      <c r="AE315" s="25"/>
    </row>
    <row r="316" spans="7:31" x14ac:dyDescent="0.25"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51"/>
      <c r="AC316" s="25"/>
      <c r="AD316" s="25"/>
      <c r="AE316" s="25"/>
    </row>
    <row r="317" spans="7:31" x14ac:dyDescent="0.25"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51"/>
      <c r="AC317" s="25"/>
      <c r="AD317" s="25"/>
      <c r="AE317" s="25"/>
    </row>
    <row r="318" spans="7:31" x14ac:dyDescent="0.25"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51"/>
      <c r="AC318" s="25"/>
      <c r="AD318" s="25"/>
      <c r="AE318" s="25"/>
    </row>
    <row r="319" spans="7:31" x14ac:dyDescent="0.25"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51"/>
      <c r="AC319" s="25"/>
      <c r="AD319" s="25"/>
      <c r="AE319" s="25"/>
    </row>
    <row r="320" spans="7:31" x14ac:dyDescent="0.25"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51"/>
      <c r="AC320" s="25"/>
      <c r="AD320" s="25"/>
      <c r="AE320" s="25"/>
    </row>
    <row r="321" spans="7:31" x14ac:dyDescent="0.25"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51"/>
      <c r="AC321" s="25"/>
      <c r="AD321" s="25"/>
      <c r="AE321" s="25"/>
    </row>
    <row r="322" spans="7:31" x14ac:dyDescent="0.25"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51"/>
      <c r="AC322" s="25"/>
      <c r="AD322" s="25"/>
      <c r="AE322" s="25"/>
    </row>
    <row r="323" spans="7:31" x14ac:dyDescent="0.25"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51"/>
      <c r="AC323" s="25"/>
      <c r="AD323" s="25"/>
      <c r="AE323" s="25"/>
    </row>
    <row r="324" spans="7:31" x14ac:dyDescent="0.25"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51"/>
      <c r="AC324" s="25"/>
      <c r="AD324" s="25"/>
      <c r="AE324" s="25"/>
    </row>
    <row r="325" spans="7:31" x14ac:dyDescent="0.25"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51"/>
      <c r="AC325" s="25"/>
      <c r="AD325" s="25"/>
      <c r="AE325" s="25"/>
    </row>
    <row r="326" spans="7:31" x14ac:dyDescent="0.25"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51"/>
      <c r="AC326" s="25"/>
      <c r="AD326" s="25"/>
      <c r="AE326" s="25"/>
    </row>
    <row r="327" spans="7:31" x14ac:dyDescent="0.25"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51"/>
      <c r="AC327" s="25"/>
      <c r="AD327" s="25"/>
      <c r="AE327" s="25"/>
    </row>
    <row r="328" spans="7:31" x14ac:dyDescent="0.25"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51"/>
      <c r="AC328" s="25"/>
      <c r="AD328" s="25"/>
      <c r="AE328" s="25"/>
    </row>
    <row r="329" spans="7:31" x14ac:dyDescent="0.25"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51"/>
      <c r="AC329" s="25"/>
      <c r="AD329" s="25"/>
      <c r="AE329" s="25"/>
    </row>
    <row r="330" spans="7:31" x14ac:dyDescent="0.25"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51"/>
      <c r="AC330" s="25"/>
      <c r="AD330" s="25"/>
      <c r="AE330" s="25"/>
    </row>
    <row r="331" spans="7:31" x14ac:dyDescent="0.25"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51"/>
      <c r="AC331" s="25"/>
      <c r="AD331" s="25"/>
      <c r="AE331" s="25"/>
    </row>
    <row r="332" spans="7:31" x14ac:dyDescent="0.25"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51"/>
      <c r="AC332" s="25"/>
      <c r="AD332" s="25"/>
      <c r="AE332" s="25"/>
    </row>
    <row r="333" spans="7:31" x14ac:dyDescent="0.25"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51"/>
      <c r="AC333" s="25"/>
      <c r="AD333" s="25"/>
      <c r="AE333" s="25"/>
    </row>
    <row r="334" spans="7:31" x14ac:dyDescent="0.25"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51"/>
      <c r="AC334" s="25"/>
      <c r="AD334" s="25"/>
      <c r="AE334" s="25"/>
    </row>
    <row r="335" spans="7:31" x14ac:dyDescent="0.25"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51"/>
      <c r="AC335" s="25"/>
      <c r="AD335" s="25"/>
      <c r="AE335" s="25"/>
    </row>
    <row r="336" spans="7:31" x14ac:dyDescent="0.25"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51"/>
      <c r="AC336" s="25"/>
      <c r="AD336" s="25"/>
      <c r="AE336" s="25"/>
    </row>
    <row r="337" spans="7:31" x14ac:dyDescent="0.25"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51"/>
      <c r="AC337" s="25"/>
      <c r="AD337" s="25"/>
      <c r="AE337" s="25"/>
    </row>
    <row r="338" spans="7:31" x14ac:dyDescent="0.25"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51"/>
      <c r="AC338" s="25"/>
      <c r="AD338" s="25"/>
      <c r="AE338" s="25"/>
    </row>
    <row r="339" spans="7:31" x14ac:dyDescent="0.25"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51"/>
      <c r="AC339" s="25"/>
      <c r="AD339" s="25"/>
      <c r="AE339" s="25"/>
    </row>
    <row r="340" spans="7:31" x14ac:dyDescent="0.25"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51"/>
      <c r="AC340" s="25"/>
      <c r="AD340" s="25"/>
      <c r="AE340" s="25"/>
    </row>
    <row r="341" spans="7:31" x14ac:dyDescent="0.25"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51"/>
      <c r="AC341" s="25"/>
      <c r="AD341" s="25"/>
      <c r="AE341" s="25"/>
    </row>
    <row r="342" spans="7:31" x14ac:dyDescent="0.25"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51"/>
      <c r="AC342" s="25"/>
      <c r="AD342" s="25"/>
      <c r="AE342" s="25"/>
    </row>
    <row r="343" spans="7:31" x14ac:dyDescent="0.25"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51"/>
      <c r="AC343" s="25"/>
      <c r="AD343" s="25"/>
      <c r="AE343" s="25"/>
    </row>
    <row r="344" spans="7:31" x14ac:dyDescent="0.25"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51"/>
      <c r="AC344" s="25"/>
      <c r="AD344" s="25"/>
      <c r="AE344" s="25"/>
    </row>
    <row r="345" spans="7:31" x14ac:dyDescent="0.25"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51"/>
      <c r="AC345" s="25"/>
      <c r="AD345" s="25"/>
      <c r="AE345" s="25"/>
    </row>
    <row r="346" spans="7:31" x14ac:dyDescent="0.25"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51"/>
      <c r="AC346" s="25"/>
      <c r="AD346" s="25"/>
      <c r="AE346" s="25"/>
    </row>
    <row r="347" spans="7:31" x14ac:dyDescent="0.25"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51"/>
      <c r="AC347" s="25"/>
      <c r="AD347" s="25"/>
      <c r="AE347" s="25"/>
    </row>
    <row r="348" spans="7:31" x14ac:dyDescent="0.25"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51"/>
      <c r="AC348" s="25"/>
      <c r="AD348" s="25"/>
      <c r="AE348" s="25"/>
    </row>
    <row r="349" spans="7:31" x14ac:dyDescent="0.25"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51"/>
      <c r="AC349" s="25"/>
      <c r="AD349" s="25"/>
      <c r="AE349" s="25"/>
    </row>
    <row r="350" spans="7:31" x14ac:dyDescent="0.25"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51"/>
      <c r="AC350" s="25"/>
      <c r="AD350" s="25"/>
      <c r="AE350" s="25"/>
    </row>
    <row r="351" spans="7:31" x14ac:dyDescent="0.25"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51"/>
      <c r="AC351" s="25"/>
      <c r="AD351" s="25"/>
      <c r="AE351" s="25"/>
    </row>
    <row r="352" spans="7:31" x14ac:dyDescent="0.25"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51"/>
      <c r="AC352" s="25"/>
      <c r="AD352" s="25"/>
      <c r="AE352" s="25"/>
    </row>
    <row r="353" spans="7:31" x14ac:dyDescent="0.25"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51"/>
      <c r="AC353" s="25"/>
      <c r="AD353" s="25"/>
      <c r="AE353" s="25"/>
    </row>
    <row r="354" spans="7:31" x14ac:dyDescent="0.25"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51"/>
      <c r="AC354" s="25"/>
      <c r="AD354" s="25"/>
      <c r="AE354" s="25"/>
    </row>
    <row r="355" spans="7:31" x14ac:dyDescent="0.25"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51"/>
      <c r="AC355" s="25"/>
      <c r="AD355" s="25"/>
      <c r="AE355" s="25"/>
    </row>
    <row r="356" spans="7:31" x14ac:dyDescent="0.25"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51"/>
      <c r="AC356" s="25"/>
      <c r="AD356" s="25"/>
      <c r="AE356" s="25"/>
    </row>
    <row r="357" spans="7:31" x14ac:dyDescent="0.25"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51"/>
      <c r="AC357" s="25"/>
      <c r="AD357" s="25"/>
      <c r="AE357" s="25"/>
    </row>
    <row r="358" spans="7:31" x14ac:dyDescent="0.25"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51"/>
      <c r="AC358" s="25"/>
      <c r="AD358" s="25"/>
      <c r="AE358" s="25"/>
    </row>
    <row r="359" spans="7:31" x14ac:dyDescent="0.25"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51"/>
      <c r="AC359" s="25"/>
      <c r="AD359" s="25"/>
      <c r="AE359" s="25"/>
    </row>
    <row r="360" spans="7:31" x14ac:dyDescent="0.25"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51"/>
      <c r="AC360" s="25"/>
      <c r="AD360" s="25"/>
      <c r="AE360" s="25"/>
    </row>
    <row r="361" spans="7:31" x14ac:dyDescent="0.25"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51"/>
      <c r="AC361" s="25"/>
      <c r="AD361" s="25"/>
      <c r="AE361" s="25"/>
    </row>
    <row r="362" spans="7:31" x14ac:dyDescent="0.25"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51"/>
      <c r="AC362" s="25"/>
      <c r="AD362" s="25"/>
      <c r="AE362" s="25"/>
    </row>
    <row r="363" spans="7:31" x14ac:dyDescent="0.25"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51"/>
      <c r="AC363" s="25"/>
      <c r="AD363" s="25"/>
      <c r="AE363" s="25"/>
    </row>
    <row r="364" spans="7:31" x14ac:dyDescent="0.25"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51"/>
      <c r="AC364" s="25"/>
      <c r="AD364" s="25"/>
      <c r="AE364" s="25"/>
    </row>
    <row r="365" spans="7:31" x14ac:dyDescent="0.25"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51"/>
      <c r="AC365" s="25"/>
      <c r="AD365" s="25"/>
      <c r="AE365" s="25"/>
    </row>
    <row r="366" spans="7:31" x14ac:dyDescent="0.25"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51"/>
      <c r="AC366" s="25"/>
      <c r="AD366" s="25"/>
      <c r="AE366" s="25"/>
    </row>
    <row r="367" spans="7:31" x14ac:dyDescent="0.25"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51"/>
      <c r="AC367" s="25"/>
      <c r="AD367" s="25"/>
      <c r="AE367" s="25"/>
    </row>
    <row r="368" spans="7:31" x14ac:dyDescent="0.25"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51"/>
      <c r="AC368" s="25"/>
      <c r="AD368" s="25"/>
      <c r="AE368" s="25"/>
    </row>
    <row r="369" spans="7:31" x14ac:dyDescent="0.25"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51"/>
      <c r="AC369" s="25"/>
      <c r="AD369" s="25"/>
      <c r="AE369" s="25"/>
    </row>
    <row r="370" spans="7:31" x14ac:dyDescent="0.25"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51"/>
      <c r="AC370" s="25"/>
      <c r="AD370" s="25"/>
      <c r="AE370" s="25"/>
    </row>
    <row r="371" spans="7:31" x14ac:dyDescent="0.25"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51"/>
      <c r="AC371" s="25"/>
      <c r="AD371" s="25"/>
      <c r="AE371" s="25"/>
    </row>
    <row r="372" spans="7:31" x14ac:dyDescent="0.25"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51"/>
      <c r="AC372" s="25"/>
      <c r="AD372" s="25"/>
      <c r="AE372" s="25"/>
    </row>
    <row r="373" spans="7:31" x14ac:dyDescent="0.25"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51"/>
      <c r="AC373" s="25"/>
      <c r="AD373" s="25"/>
      <c r="AE373" s="25"/>
    </row>
    <row r="374" spans="7:31" x14ac:dyDescent="0.25"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51"/>
      <c r="AC374" s="25"/>
      <c r="AD374" s="25"/>
      <c r="AE374" s="25"/>
    </row>
    <row r="375" spans="7:31" x14ac:dyDescent="0.25"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51"/>
      <c r="AC375" s="25"/>
      <c r="AD375" s="25"/>
      <c r="AE375" s="25"/>
    </row>
    <row r="376" spans="7:31" x14ac:dyDescent="0.25"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51"/>
      <c r="AC376" s="25"/>
      <c r="AD376" s="25"/>
      <c r="AE376" s="25"/>
    </row>
    <row r="377" spans="7:31" x14ac:dyDescent="0.25"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51"/>
      <c r="AC377" s="25"/>
      <c r="AD377" s="25"/>
      <c r="AE377" s="25"/>
    </row>
    <row r="378" spans="7:31" x14ac:dyDescent="0.25"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51"/>
      <c r="AC378" s="25"/>
      <c r="AD378" s="25"/>
      <c r="AE378" s="25"/>
    </row>
    <row r="379" spans="7:31" x14ac:dyDescent="0.25"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51"/>
      <c r="AC379" s="25"/>
      <c r="AD379" s="25"/>
      <c r="AE379" s="25"/>
    </row>
    <row r="380" spans="7:31" x14ac:dyDescent="0.25"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51"/>
      <c r="AC380" s="25"/>
      <c r="AD380" s="25"/>
      <c r="AE380" s="25"/>
    </row>
    <row r="381" spans="7:31" x14ac:dyDescent="0.25"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51"/>
      <c r="AC381" s="25"/>
      <c r="AD381" s="25"/>
      <c r="AE381" s="25"/>
    </row>
    <row r="382" spans="7:31" x14ac:dyDescent="0.25"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51"/>
      <c r="AC382" s="25"/>
      <c r="AD382" s="25"/>
      <c r="AE382" s="25"/>
    </row>
    <row r="383" spans="7:31" x14ac:dyDescent="0.25"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51"/>
      <c r="AC383" s="25"/>
      <c r="AD383" s="25"/>
      <c r="AE383" s="25"/>
    </row>
    <row r="384" spans="7:31" x14ac:dyDescent="0.25"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51"/>
      <c r="AC384" s="25"/>
      <c r="AD384" s="25"/>
      <c r="AE384" s="25"/>
    </row>
    <row r="385" spans="7:31" x14ac:dyDescent="0.25"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51"/>
      <c r="AC385" s="25"/>
      <c r="AD385" s="25"/>
      <c r="AE385" s="25"/>
    </row>
    <row r="386" spans="7:31" x14ac:dyDescent="0.25"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51"/>
      <c r="AC386" s="25"/>
      <c r="AD386" s="25"/>
      <c r="AE386" s="25"/>
    </row>
    <row r="387" spans="7:31" x14ac:dyDescent="0.25"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51"/>
      <c r="AC387" s="25"/>
      <c r="AD387" s="25"/>
      <c r="AE387" s="25"/>
    </row>
    <row r="388" spans="7:31" x14ac:dyDescent="0.25"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51"/>
      <c r="AC388" s="25"/>
      <c r="AD388" s="25"/>
      <c r="AE388" s="25"/>
    </row>
    <row r="389" spans="7:31" x14ac:dyDescent="0.25"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51"/>
      <c r="AC389" s="25"/>
      <c r="AD389" s="25"/>
      <c r="AE389" s="25"/>
    </row>
    <row r="390" spans="7:31" x14ac:dyDescent="0.25"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51"/>
      <c r="AC390" s="25"/>
      <c r="AD390" s="25"/>
      <c r="AE390" s="25"/>
    </row>
    <row r="391" spans="7:31" x14ac:dyDescent="0.25"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51"/>
      <c r="AC391" s="25"/>
      <c r="AD391" s="25"/>
      <c r="AE391" s="25"/>
    </row>
    <row r="392" spans="7:31" x14ac:dyDescent="0.25"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51"/>
      <c r="AC392" s="25"/>
      <c r="AD392" s="25"/>
      <c r="AE392" s="25"/>
    </row>
    <row r="393" spans="7:31" x14ac:dyDescent="0.25"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51"/>
      <c r="AC393" s="25"/>
      <c r="AD393" s="25"/>
      <c r="AE393" s="25"/>
    </row>
    <row r="394" spans="7:31" x14ac:dyDescent="0.25"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51"/>
      <c r="AC394" s="25"/>
      <c r="AD394" s="25"/>
      <c r="AE394" s="25"/>
    </row>
    <row r="395" spans="7:31" x14ac:dyDescent="0.25"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51"/>
      <c r="AC395" s="25"/>
      <c r="AD395" s="25"/>
      <c r="AE395" s="25"/>
    </row>
    <row r="396" spans="7:31" x14ac:dyDescent="0.25"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51"/>
      <c r="AC396" s="25"/>
      <c r="AD396" s="25"/>
      <c r="AE396" s="25"/>
    </row>
    <row r="397" spans="7:31" x14ac:dyDescent="0.25"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51"/>
      <c r="AC397" s="25"/>
      <c r="AD397" s="25"/>
      <c r="AE397" s="25"/>
    </row>
    <row r="398" spans="7:31" x14ac:dyDescent="0.25"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51"/>
      <c r="AC398" s="25"/>
      <c r="AD398" s="25"/>
      <c r="AE398" s="25"/>
    </row>
    <row r="399" spans="7:31" x14ac:dyDescent="0.25"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51"/>
      <c r="AC399" s="25"/>
      <c r="AD399" s="25"/>
      <c r="AE399" s="25"/>
    </row>
    <row r="400" spans="7:31" x14ac:dyDescent="0.25"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51"/>
      <c r="AC400" s="25"/>
      <c r="AD400" s="25"/>
      <c r="AE400" s="25"/>
    </row>
    <row r="401" spans="7:31" x14ac:dyDescent="0.25"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51"/>
      <c r="AC401" s="25"/>
      <c r="AD401" s="25"/>
      <c r="AE401" s="25"/>
    </row>
    <row r="402" spans="7:31" x14ac:dyDescent="0.25"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51"/>
      <c r="AC402" s="25"/>
      <c r="AD402" s="25"/>
      <c r="AE402" s="25"/>
    </row>
    <row r="403" spans="7:31" x14ac:dyDescent="0.25"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51"/>
      <c r="AC403" s="25"/>
      <c r="AD403" s="25"/>
      <c r="AE403" s="25"/>
    </row>
    <row r="404" spans="7:31" x14ac:dyDescent="0.25"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51"/>
      <c r="AC404" s="25"/>
      <c r="AD404" s="25"/>
      <c r="AE404" s="25"/>
    </row>
    <row r="405" spans="7:31" x14ac:dyDescent="0.25"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51"/>
      <c r="AC405" s="25"/>
      <c r="AD405" s="25"/>
      <c r="AE405" s="25"/>
    </row>
    <row r="406" spans="7:31" x14ac:dyDescent="0.25"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51"/>
      <c r="AC406" s="25"/>
      <c r="AD406" s="25"/>
      <c r="AE406" s="25"/>
    </row>
    <row r="407" spans="7:31" x14ac:dyDescent="0.25"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51"/>
      <c r="AC407" s="25"/>
      <c r="AD407" s="25"/>
      <c r="AE407" s="25"/>
    </row>
    <row r="408" spans="7:31" x14ac:dyDescent="0.25"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51"/>
      <c r="AC408" s="25"/>
      <c r="AD408" s="25"/>
      <c r="AE408" s="25"/>
    </row>
    <row r="409" spans="7:31" x14ac:dyDescent="0.25"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51"/>
      <c r="AC409" s="25"/>
      <c r="AD409" s="25"/>
      <c r="AE409" s="25"/>
    </row>
    <row r="410" spans="7:31" x14ac:dyDescent="0.25"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51"/>
      <c r="AC410" s="25"/>
      <c r="AD410" s="25"/>
      <c r="AE410" s="25"/>
    </row>
    <row r="411" spans="7:31" x14ac:dyDescent="0.25"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51"/>
      <c r="AC411" s="25"/>
      <c r="AD411" s="25"/>
      <c r="AE411" s="25"/>
    </row>
    <row r="412" spans="7:31" x14ac:dyDescent="0.25"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51"/>
      <c r="AC412" s="25"/>
      <c r="AD412" s="25"/>
      <c r="AE412" s="25"/>
    </row>
    <row r="413" spans="7:31" x14ac:dyDescent="0.25"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51"/>
      <c r="AC413" s="25"/>
      <c r="AD413" s="25"/>
      <c r="AE413" s="25"/>
    </row>
    <row r="414" spans="7:31" x14ac:dyDescent="0.25"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51"/>
      <c r="AC414" s="25"/>
      <c r="AD414" s="25"/>
      <c r="AE414" s="25"/>
    </row>
    <row r="415" spans="7:31" x14ac:dyDescent="0.25"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51"/>
      <c r="AC415" s="25"/>
      <c r="AD415" s="25"/>
      <c r="AE415" s="25"/>
    </row>
    <row r="416" spans="7:31" x14ac:dyDescent="0.25"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51"/>
      <c r="AC416" s="25"/>
      <c r="AD416" s="25"/>
      <c r="AE416" s="25"/>
    </row>
    <row r="417" spans="7:31" x14ac:dyDescent="0.25"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51"/>
      <c r="AC417" s="25"/>
      <c r="AD417" s="25"/>
      <c r="AE417" s="25"/>
    </row>
    <row r="418" spans="7:31" x14ac:dyDescent="0.25"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51"/>
      <c r="AC418" s="25"/>
      <c r="AD418" s="25"/>
      <c r="AE418" s="25"/>
    </row>
    <row r="419" spans="7:31" x14ac:dyDescent="0.25"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51"/>
      <c r="AC419" s="25"/>
      <c r="AD419" s="25"/>
      <c r="AE419" s="25"/>
    </row>
    <row r="420" spans="7:31" x14ac:dyDescent="0.25"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51"/>
      <c r="AC420" s="25"/>
      <c r="AD420" s="25"/>
      <c r="AE420" s="25"/>
    </row>
    <row r="421" spans="7:31" x14ac:dyDescent="0.25"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51"/>
      <c r="AC421" s="25"/>
      <c r="AD421" s="25"/>
      <c r="AE421" s="25"/>
    </row>
    <row r="422" spans="7:31" x14ac:dyDescent="0.25"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51"/>
      <c r="AC422" s="25"/>
      <c r="AD422" s="25"/>
      <c r="AE422" s="25"/>
    </row>
    <row r="423" spans="7:31" x14ac:dyDescent="0.25"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51"/>
      <c r="AC423" s="25"/>
      <c r="AD423" s="25"/>
      <c r="AE423" s="25"/>
    </row>
    <row r="424" spans="7:31" x14ac:dyDescent="0.25"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51"/>
      <c r="AC424" s="25"/>
      <c r="AD424" s="25"/>
      <c r="AE424" s="25"/>
    </row>
    <row r="425" spans="7:31" x14ac:dyDescent="0.25"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51"/>
      <c r="AC425" s="25"/>
      <c r="AD425" s="25"/>
      <c r="AE425" s="25"/>
    </row>
    <row r="426" spans="7:31" x14ac:dyDescent="0.25"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51"/>
      <c r="AC426" s="25"/>
      <c r="AD426" s="25"/>
      <c r="AE426" s="25"/>
    </row>
    <row r="427" spans="7:31" x14ac:dyDescent="0.25"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51"/>
      <c r="AC427" s="25"/>
      <c r="AD427" s="25"/>
      <c r="AE427" s="25"/>
    </row>
    <row r="428" spans="7:31" x14ac:dyDescent="0.25"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51"/>
      <c r="AC428" s="25"/>
      <c r="AD428" s="25"/>
      <c r="AE428" s="25"/>
    </row>
    <row r="429" spans="7:31" x14ac:dyDescent="0.25"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51"/>
      <c r="AC429" s="25"/>
      <c r="AD429" s="25"/>
      <c r="AE429" s="25"/>
    </row>
    <row r="430" spans="7:31" x14ac:dyDescent="0.25"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51"/>
      <c r="AC430" s="25"/>
      <c r="AD430" s="25"/>
      <c r="AE430" s="25"/>
    </row>
    <row r="431" spans="7:31" x14ac:dyDescent="0.25"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51"/>
      <c r="AC431" s="25"/>
      <c r="AD431" s="25"/>
      <c r="AE431" s="25"/>
    </row>
    <row r="432" spans="7:31" x14ac:dyDescent="0.25"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51"/>
      <c r="AC432" s="25"/>
      <c r="AD432" s="25"/>
      <c r="AE432" s="25"/>
    </row>
    <row r="433" spans="7:31" x14ac:dyDescent="0.25"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51"/>
      <c r="AC433" s="25"/>
      <c r="AD433" s="25"/>
      <c r="AE433" s="25"/>
    </row>
    <row r="434" spans="7:31" x14ac:dyDescent="0.25"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51"/>
      <c r="AC434" s="25"/>
      <c r="AD434" s="25"/>
      <c r="AE434" s="25"/>
    </row>
    <row r="435" spans="7:31" x14ac:dyDescent="0.25"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51"/>
      <c r="AC435" s="25"/>
      <c r="AD435" s="25"/>
      <c r="AE435" s="25"/>
    </row>
    <row r="436" spans="7:31" x14ac:dyDescent="0.25"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51"/>
      <c r="AC436" s="25"/>
      <c r="AD436" s="25"/>
      <c r="AE436" s="25"/>
    </row>
    <row r="437" spans="7:31" x14ac:dyDescent="0.25"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51"/>
      <c r="AC437" s="25"/>
      <c r="AD437" s="25"/>
      <c r="AE437" s="25"/>
    </row>
    <row r="438" spans="7:31" x14ac:dyDescent="0.25"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51"/>
      <c r="AC438" s="25"/>
      <c r="AD438" s="25"/>
      <c r="AE438" s="25"/>
    </row>
    <row r="439" spans="7:31" x14ac:dyDescent="0.25"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51"/>
      <c r="AC439" s="25"/>
      <c r="AD439" s="25"/>
      <c r="AE439" s="25"/>
    </row>
    <row r="440" spans="7:31" x14ac:dyDescent="0.25"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51"/>
      <c r="AC440" s="25"/>
      <c r="AD440" s="25"/>
      <c r="AE440" s="25"/>
    </row>
    <row r="441" spans="7:31" x14ac:dyDescent="0.25"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51"/>
      <c r="AC441" s="25"/>
      <c r="AD441" s="25"/>
      <c r="AE441" s="25"/>
    </row>
    <row r="442" spans="7:31" x14ac:dyDescent="0.25"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51"/>
      <c r="AC442" s="25"/>
      <c r="AD442" s="25"/>
      <c r="AE442" s="25"/>
    </row>
    <row r="443" spans="7:31" x14ac:dyDescent="0.25"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51"/>
      <c r="AC443" s="25"/>
      <c r="AD443" s="25"/>
      <c r="AE443" s="25"/>
    </row>
    <row r="444" spans="7:31" x14ac:dyDescent="0.25"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51"/>
      <c r="AC444" s="25"/>
      <c r="AD444" s="25"/>
      <c r="AE444" s="25"/>
    </row>
    <row r="445" spans="7:31" x14ac:dyDescent="0.25"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51"/>
      <c r="AC445" s="25"/>
      <c r="AD445" s="25"/>
      <c r="AE445" s="25"/>
    </row>
    <row r="446" spans="7:31" x14ac:dyDescent="0.25"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51"/>
      <c r="AC446" s="25"/>
      <c r="AD446" s="25"/>
      <c r="AE446" s="25"/>
    </row>
    <row r="447" spans="7:31" x14ac:dyDescent="0.25"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51"/>
      <c r="AC447" s="25"/>
      <c r="AD447" s="25"/>
      <c r="AE447" s="25"/>
    </row>
    <row r="448" spans="7:31" x14ac:dyDescent="0.25"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51"/>
      <c r="AC448" s="25"/>
      <c r="AD448" s="25"/>
      <c r="AE448" s="25"/>
    </row>
    <row r="449" spans="7:31" x14ac:dyDescent="0.25"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51"/>
      <c r="AC449" s="25"/>
      <c r="AD449" s="25"/>
      <c r="AE449" s="25"/>
    </row>
    <row r="450" spans="7:31" x14ac:dyDescent="0.25"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51"/>
      <c r="AC450" s="25"/>
      <c r="AD450" s="25"/>
      <c r="AE450" s="25"/>
    </row>
    <row r="451" spans="7:31" x14ac:dyDescent="0.25"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51"/>
      <c r="AC451" s="25"/>
      <c r="AD451" s="25"/>
      <c r="AE451" s="25"/>
    </row>
    <row r="452" spans="7:31" x14ac:dyDescent="0.25"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51"/>
      <c r="AC452" s="25"/>
      <c r="AD452" s="25"/>
      <c r="AE452" s="25"/>
    </row>
    <row r="453" spans="7:31" x14ac:dyDescent="0.25"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51"/>
      <c r="AC453" s="25"/>
      <c r="AD453" s="25"/>
      <c r="AE453" s="25"/>
    </row>
    <row r="454" spans="7:31" x14ac:dyDescent="0.25"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51"/>
      <c r="AC454" s="25"/>
      <c r="AD454" s="25"/>
      <c r="AE454" s="25"/>
    </row>
    <row r="455" spans="7:31" x14ac:dyDescent="0.25"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51"/>
      <c r="AC455" s="25"/>
      <c r="AD455" s="25"/>
      <c r="AE455" s="25"/>
    </row>
    <row r="456" spans="7:31" x14ac:dyDescent="0.25"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51"/>
      <c r="AC456" s="25"/>
      <c r="AD456" s="25"/>
      <c r="AE456" s="25"/>
    </row>
    <row r="457" spans="7:31" x14ac:dyDescent="0.25"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51"/>
      <c r="AC457" s="25"/>
      <c r="AD457" s="25"/>
      <c r="AE457" s="25"/>
    </row>
    <row r="458" spans="7:31" x14ac:dyDescent="0.25"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51"/>
      <c r="AC458" s="25"/>
      <c r="AD458" s="25"/>
      <c r="AE458" s="25"/>
    </row>
    <row r="459" spans="7:31" x14ac:dyDescent="0.25"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51"/>
      <c r="AC459" s="25"/>
      <c r="AD459" s="25"/>
      <c r="AE459" s="25"/>
    </row>
    <row r="460" spans="7:31" x14ac:dyDescent="0.25"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51"/>
      <c r="AC460" s="25"/>
      <c r="AD460" s="25"/>
      <c r="AE460" s="25"/>
    </row>
    <row r="461" spans="7:31" x14ac:dyDescent="0.25"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51"/>
      <c r="AC461" s="25"/>
      <c r="AD461" s="25"/>
      <c r="AE461" s="25"/>
    </row>
    <row r="462" spans="7:31" x14ac:dyDescent="0.25"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51"/>
      <c r="AC462" s="25"/>
      <c r="AD462" s="25"/>
      <c r="AE462" s="25"/>
    </row>
    <row r="463" spans="7:31" x14ac:dyDescent="0.25"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51"/>
      <c r="AC463" s="25"/>
      <c r="AD463" s="25"/>
      <c r="AE463" s="25"/>
    </row>
    <row r="464" spans="7:31" x14ac:dyDescent="0.25"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51">
        <f t="shared" ref="AB464:AB527" si="15">SUM(G464:AA464)*F464</f>
        <v>0</v>
      </c>
      <c r="AC464" s="25"/>
      <c r="AD464" s="25"/>
      <c r="AE464" s="25"/>
    </row>
    <row r="465" spans="7:31" x14ac:dyDescent="0.25"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51">
        <f t="shared" si="15"/>
        <v>0</v>
      </c>
      <c r="AC465" s="25"/>
      <c r="AD465" s="25"/>
      <c r="AE465" s="25"/>
    </row>
    <row r="466" spans="7:31" x14ac:dyDescent="0.25"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51">
        <f t="shared" si="15"/>
        <v>0</v>
      </c>
      <c r="AC466" s="25"/>
      <c r="AD466" s="25"/>
      <c r="AE466" s="25"/>
    </row>
    <row r="467" spans="7:31" x14ac:dyDescent="0.25"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51">
        <f t="shared" si="15"/>
        <v>0</v>
      </c>
      <c r="AC467" s="25"/>
      <c r="AD467" s="25"/>
      <c r="AE467" s="25"/>
    </row>
    <row r="468" spans="7:31" x14ac:dyDescent="0.25"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51">
        <f t="shared" si="15"/>
        <v>0</v>
      </c>
      <c r="AC468" s="25"/>
      <c r="AD468" s="25"/>
      <c r="AE468" s="25"/>
    </row>
    <row r="469" spans="7:31" x14ac:dyDescent="0.25"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51">
        <f t="shared" si="15"/>
        <v>0</v>
      </c>
      <c r="AC469" s="25"/>
      <c r="AD469" s="25"/>
      <c r="AE469" s="25"/>
    </row>
    <row r="470" spans="7:31" x14ac:dyDescent="0.25"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51">
        <f t="shared" si="15"/>
        <v>0</v>
      </c>
      <c r="AC470" s="25"/>
      <c r="AD470" s="25"/>
      <c r="AE470" s="25"/>
    </row>
    <row r="471" spans="7:31" x14ac:dyDescent="0.25"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51">
        <f t="shared" si="15"/>
        <v>0</v>
      </c>
      <c r="AC471" s="25"/>
      <c r="AD471" s="25"/>
      <c r="AE471" s="25"/>
    </row>
    <row r="472" spans="7:31" x14ac:dyDescent="0.25"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51">
        <f t="shared" si="15"/>
        <v>0</v>
      </c>
      <c r="AC472" s="25"/>
      <c r="AD472" s="25"/>
      <c r="AE472" s="25"/>
    </row>
    <row r="473" spans="7:31" x14ac:dyDescent="0.25"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51">
        <f t="shared" si="15"/>
        <v>0</v>
      </c>
      <c r="AC473" s="25"/>
      <c r="AD473" s="25"/>
      <c r="AE473" s="25"/>
    </row>
    <row r="474" spans="7:31" x14ac:dyDescent="0.25"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51">
        <f t="shared" si="15"/>
        <v>0</v>
      </c>
      <c r="AC474" s="25"/>
      <c r="AD474" s="25"/>
      <c r="AE474" s="25"/>
    </row>
    <row r="475" spans="7:31" x14ac:dyDescent="0.25"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51">
        <f t="shared" si="15"/>
        <v>0</v>
      </c>
      <c r="AC475" s="25"/>
      <c r="AD475" s="25"/>
      <c r="AE475" s="25"/>
    </row>
    <row r="476" spans="7:31" x14ac:dyDescent="0.25"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51">
        <f t="shared" si="15"/>
        <v>0</v>
      </c>
      <c r="AC476" s="25"/>
      <c r="AD476" s="25"/>
      <c r="AE476" s="25"/>
    </row>
    <row r="477" spans="7:31" x14ac:dyDescent="0.25"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51">
        <f t="shared" si="15"/>
        <v>0</v>
      </c>
      <c r="AC477" s="25"/>
      <c r="AD477" s="25"/>
      <c r="AE477" s="25"/>
    </row>
    <row r="478" spans="7:31" x14ac:dyDescent="0.25"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51">
        <f t="shared" si="15"/>
        <v>0</v>
      </c>
      <c r="AC478" s="25"/>
      <c r="AD478" s="25"/>
      <c r="AE478" s="25"/>
    </row>
    <row r="479" spans="7:31" x14ac:dyDescent="0.25"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51">
        <f t="shared" si="15"/>
        <v>0</v>
      </c>
      <c r="AC479" s="25"/>
      <c r="AD479" s="25"/>
      <c r="AE479" s="25"/>
    </row>
    <row r="480" spans="7:31" x14ac:dyDescent="0.25"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51">
        <f t="shared" si="15"/>
        <v>0</v>
      </c>
      <c r="AC480" s="25"/>
      <c r="AD480" s="25"/>
      <c r="AE480" s="25"/>
    </row>
    <row r="481" spans="7:31" x14ac:dyDescent="0.25"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51">
        <f t="shared" si="15"/>
        <v>0</v>
      </c>
      <c r="AC481" s="25"/>
      <c r="AD481" s="25"/>
      <c r="AE481" s="25"/>
    </row>
    <row r="482" spans="7:31" x14ac:dyDescent="0.25"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51">
        <f t="shared" si="15"/>
        <v>0</v>
      </c>
      <c r="AC482" s="25"/>
      <c r="AD482" s="25"/>
      <c r="AE482" s="25"/>
    </row>
    <row r="483" spans="7:31" x14ac:dyDescent="0.25"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51">
        <f t="shared" si="15"/>
        <v>0</v>
      </c>
      <c r="AC483" s="25"/>
      <c r="AD483" s="25"/>
      <c r="AE483" s="25"/>
    </row>
    <row r="484" spans="7:31" x14ac:dyDescent="0.25"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51">
        <f t="shared" si="15"/>
        <v>0</v>
      </c>
      <c r="AC484" s="25"/>
      <c r="AD484" s="25"/>
      <c r="AE484" s="25"/>
    </row>
    <row r="485" spans="7:31" x14ac:dyDescent="0.25"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51">
        <f t="shared" si="15"/>
        <v>0</v>
      </c>
      <c r="AC485" s="25"/>
      <c r="AD485" s="25"/>
      <c r="AE485" s="25"/>
    </row>
    <row r="486" spans="7:31" x14ac:dyDescent="0.25"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51">
        <f t="shared" si="15"/>
        <v>0</v>
      </c>
      <c r="AC486" s="25"/>
      <c r="AD486" s="25"/>
      <c r="AE486" s="25"/>
    </row>
    <row r="487" spans="7:31" x14ac:dyDescent="0.25"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51">
        <f t="shared" si="15"/>
        <v>0</v>
      </c>
      <c r="AC487" s="25"/>
      <c r="AD487" s="25"/>
      <c r="AE487" s="25"/>
    </row>
    <row r="488" spans="7:31" x14ac:dyDescent="0.25"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51">
        <f t="shared" si="15"/>
        <v>0</v>
      </c>
      <c r="AC488" s="25"/>
      <c r="AD488" s="25"/>
      <c r="AE488" s="25"/>
    </row>
    <row r="489" spans="7:31" x14ac:dyDescent="0.25"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51">
        <f t="shared" si="15"/>
        <v>0</v>
      </c>
      <c r="AC489" s="25"/>
      <c r="AD489" s="25"/>
      <c r="AE489" s="25"/>
    </row>
    <row r="490" spans="7:31" x14ac:dyDescent="0.25"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51">
        <f t="shared" si="15"/>
        <v>0</v>
      </c>
      <c r="AC490" s="25"/>
      <c r="AD490" s="25"/>
      <c r="AE490" s="25"/>
    </row>
    <row r="491" spans="7:31" x14ac:dyDescent="0.25"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51">
        <f t="shared" si="15"/>
        <v>0</v>
      </c>
      <c r="AC491" s="25"/>
      <c r="AD491" s="25"/>
      <c r="AE491" s="25"/>
    </row>
    <row r="492" spans="7:31" x14ac:dyDescent="0.25"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51">
        <f t="shared" si="15"/>
        <v>0</v>
      </c>
      <c r="AC492" s="25"/>
      <c r="AD492" s="25"/>
      <c r="AE492" s="25"/>
    </row>
    <row r="493" spans="7:31" x14ac:dyDescent="0.25"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51">
        <f t="shared" si="15"/>
        <v>0</v>
      </c>
      <c r="AC493" s="25"/>
      <c r="AD493" s="25"/>
      <c r="AE493" s="25"/>
    </row>
    <row r="494" spans="7:31" x14ac:dyDescent="0.25"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51">
        <f t="shared" si="15"/>
        <v>0</v>
      </c>
      <c r="AC494" s="25"/>
      <c r="AD494" s="25"/>
      <c r="AE494" s="25"/>
    </row>
    <row r="495" spans="7:31" x14ac:dyDescent="0.25"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51">
        <f t="shared" si="15"/>
        <v>0</v>
      </c>
      <c r="AC495" s="25"/>
      <c r="AD495" s="25"/>
      <c r="AE495" s="25"/>
    </row>
    <row r="496" spans="7:31" x14ac:dyDescent="0.25"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51">
        <f t="shared" si="15"/>
        <v>0</v>
      </c>
      <c r="AC496" s="25"/>
      <c r="AD496" s="25"/>
      <c r="AE496" s="25"/>
    </row>
    <row r="497" spans="7:31" x14ac:dyDescent="0.25"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51">
        <f t="shared" si="15"/>
        <v>0</v>
      </c>
      <c r="AC497" s="25"/>
      <c r="AD497" s="25"/>
      <c r="AE497" s="25"/>
    </row>
    <row r="498" spans="7:31" x14ac:dyDescent="0.25"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51">
        <f t="shared" si="15"/>
        <v>0</v>
      </c>
      <c r="AC498" s="25"/>
      <c r="AD498" s="25"/>
      <c r="AE498" s="25"/>
    </row>
    <row r="499" spans="7:31" x14ac:dyDescent="0.25"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51">
        <f t="shared" si="15"/>
        <v>0</v>
      </c>
      <c r="AC499" s="25"/>
      <c r="AD499" s="25"/>
      <c r="AE499" s="25"/>
    </row>
    <row r="500" spans="7:31" x14ac:dyDescent="0.25"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51">
        <f t="shared" si="15"/>
        <v>0</v>
      </c>
      <c r="AC500" s="25"/>
      <c r="AD500" s="25"/>
      <c r="AE500" s="25"/>
    </row>
    <row r="501" spans="7:31" x14ac:dyDescent="0.25"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51">
        <f t="shared" si="15"/>
        <v>0</v>
      </c>
      <c r="AC501" s="25"/>
      <c r="AD501" s="25"/>
      <c r="AE501" s="25"/>
    </row>
    <row r="502" spans="7:31" x14ac:dyDescent="0.25"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51">
        <f t="shared" si="15"/>
        <v>0</v>
      </c>
      <c r="AC502" s="25"/>
      <c r="AD502" s="25"/>
      <c r="AE502" s="25"/>
    </row>
    <row r="503" spans="7:31" x14ac:dyDescent="0.25"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51">
        <f t="shared" si="15"/>
        <v>0</v>
      </c>
      <c r="AC503" s="25"/>
      <c r="AD503" s="25"/>
      <c r="AE503" s="25"/>
    </row>
    <row r="504" spans="7:31" x14ac:dyDescent="0.25"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51">
        <f t="shared" si="15"/>
        <v>0</v>
      </c>
      <c r="AC504" s="25"/>
      <c r="AD504" s="25"/>
      <c r="AE504" s="25"/>
    </row>
    <row r="505" spans="7:31" x14ac:dyDescent="0.25"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51">
        <f t="shared" si="15"/>
        <v>0</v>
      </c>
      <c r="AC505" s="25"/>
      <c r="AD505" s="25"/>
      <c r="AE505" s="25"/>
    </row>
    <row r="506" spans="7:31" x14ac:dyDescent="0.25"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51">
        <f t="shared" si="15"/>
        <v>0</v>
      </c>
      <c r="AC506" s="25"/>
      <c r="AD506" s="25"/>
      <c r="AE506" s="25"/>
    </row>
    <row r="507" spans="7:31" x14ac:dyDescent="0.25"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51">
        <f t="shared" si="15"/>
        <v>0</v>
      </c>
      <c r="AC507" s="25"/>
      <c r="AD507" s="25"/>
      <c r="AE507" s="25"/>
    </row>
    <row r="508" spans="7:31" x14ac:dyDescent="0.25"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51">
        <f t="shared" si="15"/>
        <v>0</v>
      </c>
      <c r="AC508" s="25"/>
      <c r="AD508" s="25"/>
      <c r="AE508" s="25"/>
    </row>
    <row r="509" spans="7:31" x14ac:dyDescent="0.25"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51">
        <f t="shared" si="15"/>
        <v>0</v>
      </c>
      <c r="AC509" s="25"/>
      <c r="AD509" s="25"/>
      <c r="AE509" s="25"/>
    </row>
    <row r="510" spans="7:31" x14ac:dyDescent="0.25"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51">
        <f t="shared" si="15"/>
        <v>0</v>
      </c>
      <c r="AC510" s="25"/>
      <c r="AD510" s="25"/>
      <c r="AE510" s="25"/>
    </row>
    <row r="511" spans="7:31" x14ac:dyDescent="0.25"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51">
        <f t="shared" si="15"/>
        <v>0</v>
      </c>
      <c r="AC511" s="25"/>
      <c r="AD511" s="25"/>
      <c r="AE511" s="25"/>
    </row>
    <row r="512" spans="7:31" x14ac:dyDescent="0.25"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51">
        <f t="shared" si="15"/>
        <v>0</v>
      </c>
      <c r="AC512" s="25"/>
      <c r="AD512" s="25"/>
      <c r="AE512" s="25"/>
    </row>
    <row r="513" spans="7:31" x14ac:dyDescent="0.25"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51">
        <f t="shared" si="15"/>
        <v>0</v>
      </c>
      <c r="AC513" s="25"/>
      <c r="AD513" s="25"/>
      <c r="AE513" s="25"/>
    </row>
    <row r="514" spans="7:31" x14ac:dyDescent="0.25"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51">
        <f t="shared" si="15"/>
        <v>0</v>
      </c>
      <c r="AC514" s="25"/>
      <c r="AD514" s="25"/>
      <c r="AE514" s="25"/>
    </row>
    <row r="515" spans="7:31" x14ac:dyDescent="0.25"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51">
        <f t="shared" si="15"/>
        <v>0</v>
      </c>
      <c r="AC515" s="25"/>
      <c r="AD515" s="25"/>
      <c r="AE515" s="25"/>
    </row>
    <row r="516" spans="7:31" x14ac:dyDescent="0.25"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51">
        <f t="shared" si="15"/>
        <v>0</v>
      </c>
      <c r="AC516" s="25"/>
      <c r="AD516" s="25"/>
      <c r="AE516" s="25"/>
    </row>
    <row r="517" spans="7:31" x14ac:dyDescent="0.25"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51">
        <f t="shared" si="15"/>
        <v>0</v>
      </c>
      <c r="AC517" s="25"/>
      <c r="AD517" s="25"/>
      <c r="AE517" s="25"/>
    </row>
    <row r="518" spans="7:31" x14ac:dyDescent="0.25"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51">
        <f t="shared" si="15"/>
        <v>0</v>
      </c>
      <c r="AC518" s="25"/>
      <c r="AD518" s="25"/>
      <c r="AE518" s="25"/>
    </row>
    <row r="519" spans="7:31" x14ac:dyDescent="0.25"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51">
        <f t="shared" si="15"/>
        <v>0</v>
      </c>
      <c r="AC519" s="25"/>
      <c r="AD519" s="25"/>
      <c r="AE519" s="25"/>
    </row>
    <row r="520" spans="7:31" x14ac:dyDescent="0.25"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51">
        <f t="shared" si="15"/>
        <v>0</v>
      </c>
      <c r="AC520" s="25"/>
      <c r="AD520" s="25"/>
      <c r="AE520" s="25"/>
    </row>
    <row r="521" spans="7:31" x14ac:dyDescent="0.25"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51">
        <f t="shared" si="15"/>
        <v>0</v>
      </c>
      <c r="AC521" s="25"/>
      <c r="AD521" s="25"/>
      <c r="AE521" s="25"/>
    </row>
    <row r="522" spans="7:31" x14ac:dyDescent="0.25"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51">
        <f t="shared" si="15"/>
        <v>0</v>
      </c>
      <c r="AC522" s="25"/>
      <c r="AD522" s="25"/>
      <c r="AE522" s="25"/>
    </row>
    <row r="523" spans="7:31" x14ac:dyDescent="0.25"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51">
        <f t="shared" si="15"/>
        <v>0</v>
      </c>
      <c r="AC523" s="25"/>
      <c r="AD523" s="25"/>
      <c r="AE523" s="25"/>
    </row>
    <row r="524" spans="7:31" x14ac:dyDescent="0.25"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51">
        <f t="shared" si="15"/>
        <v>0</v>
      </c>
      <c r="AC524" s="25"/>
      <c r="AD524" s="25"/>
      <c r="AE524" s="25"/>
    </row>
    <row r="525" spans="7:31" x14ac:dyDescent="0.25"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51">
        <f t="shared" si="15"/>
        <v>0</v>
      </c>
      <c r="AC525" s="25"/>
      <c r="AD525" s="25"/>
      <c r="AE525" s="25"/>
    </row>
    <row r="526" spans="7:31" x14ac:dyDescent="0.25"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51">
        <f t="shared" si="15"/>
        <v>0</v>
      </c>
      <c r="AC526" s="25"/>
      <c r="AD526" s="25"/>
      <c r="AE526" s="25"/>
    </row>
    <row r="527" spans="7:31" x14ac:dyDescent="0.25"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51">
        <f t="shared" si="15"/>
        <v>0</v>
      </c>
      <c r="AC527" s="25"/>
      <c r="AD527" s="25"/>
      <c r="AE527" s="25"/>
    </row>
    <row r="528" spans="7:31" x14ac:dyDescent="0.25"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51">
        <f t="shared" ref="AB528:AB566" si="16">SUM(G528:AA528)*F528</f>
        <v>0</v>
      </c>
      <c r="AC528" s="25"/>
      <c r="AD528" s="25"/>
      <c r="AE528" s="25"/>
    </row>
    <row r="529" spans="7:31" x14ac:dyDescent="0.25"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51">
        <f t="shared" si="16"/>
        <v>0</v>
      </c>
      <c r="AC529" s="25"/>
      <c r="AD529" s="25"/>
      <c r="AE529" s="25"/>
    </row>
    <row r="530" spans="7:31" x14ac:dyDescent="0.25"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51">
        <f t="shared" si="16"/>
        <v>0</v>
      </c>
      <c r="AC530" s="25"/>
      <c r="AD530" s="25"/>
      <c r="AE530" s="25"/>
    </row>
    <row r="531" spans="7:31" x14ac:dyDescent="0.25"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51">
        <f t="shared" si="16"/>
        <v>0</v>
      </c>
      <c r="AC531" s="25"/>
      <c r="AD531" s="25"/>
      <c r="AE531" s="25"/>
    </row>
    <row r="532" spans="7:31" x14ac:dyDescent="0.25"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51">
        <f t="shared" si="16"/>
        <v>0</v>
      </c>
      <c r="AC532" s="25"/>
      <c r="AD532" s="25"/>
      <c r="AE532" s="25"/>
    </row>
    <row r="533" spans="7:31" x14ac:dyDescent="0.25"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51">
        <f t="shared" si="16"/>
        <v>0</v>
      </c>
      <c r="AC533" s="25"/>
      <c r="AD533" s="25"/>
      <c r="AE533" s="25"/>
    </row>
    <row r="534" spans="7:31" x14ac:dyDescent="0.25"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51">
        <f t="shared" si="16"/>
        <v>0</v>
      </c>
      <c r="AC534" s="25"/>
      <c r="AD534" s="25"/>
      <c r="AE534" s="25"/>
    </row>
    <row r="535" spans="7:31" x14ac:dyDescent="0.25"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51">
        <f t="shared" si="16"/>
        <v>0</v>
      </c>
      <c r="AC535" s="25"/>
      <c r="AD535" s="25"/>
      <c r="AE535" s="25"/>
    </row>
    <row r="536" spans="7:31" x14ac:dyDescent="0.25"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51">
        <f t="shared" si="16"/>
        <v>0</v>
      </c>
      <c r="AC536" s="25"/>
      <c r="AD536" s="25"/>
      <c r="AE536" s="25"/>
    </row>
    <row r="537" spans="7:31" x14ac:dyDescent="0.25"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51">
        <f t="shared" si="16"/>
        <v>0</v>
      </c>
      <c r="AC537" s="25"/>
      <c r="AD537" s="25"/>
      <c r="AE537" s="25"/>
    </row>
    <row r="538" spans="7:31" x14ac:dyDescent="0.25"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51">
        <f t="shared" si="16"/>
        <v>0</v>
      </c>
      <c r="AC538" s="25"/>
      <c r="AD538" s="25"/>
      <c r="AE538" s="25"/>
    </row>
    <row r="539" spans="7:31" x14ac:dyDescent="0.25"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51">
        <f t="shared" si="16"/>
        <v>0</v>
      </c>
      <c r="AC539" s="25"/>
      <c r="AD539" s="25"/>
      <c r="AE539" s="25"/>
    </row>
    <row r="540" spans="7:31" x14ac:dyDescent="0.25"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51">
        <f t="shared" si="16"/>
        <v>0</v>
      </c>
      <c r="AC540" s="25"/>
      <c r="AD540" s="25"/>
      <c r="AE540" s="25"/>
    </row>
    <row r="541" spans="7:31" x14ac:dyDescent="0.25"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51">
        <f t="shared" si="16"/>
        <v>0</v>
      </c>
      <c r="AC541" s="25"/>
      <c r="AD541" s="25"/>
      <c r="AE541" s="25"/>
    </row>
    <row r="542" spans="7:31" x14ac:dyDescent="0.25"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51">
        <f t="shared" si="16"/>
        <v>0</v>
      </c>
      <c r="AC542" s="25"/>
      <c r="AD542" s="25"/>
      <c r="AE542" s="25"/>
    </row>
    <row r="543" spans="7:31" x14ac:dyDescent="0.25"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51">
        <f t="shared" si="16"/>
        <v>0</v>
      </c>
      <c r="AC543" s="25"/>
      <c r="AD543" s="25"/>
      <c r="AE543" s="25"/>
    </row>
    <row r="544" spans="7:31" x14ac:dyDescent="0.25"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51">
        <f t="shared" si="16"/>
        <v>0</v>
      </c>
      <c r="AC544" s="25"/>
      <c r="AD544" s="25"/>
      <c r="AE544" s="25"/>
    </row>
    <row r="545" spans="7:31" x14ac:dyDescent="0.25"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51">
        <f t="shared" si="16"/>
        <v>0</v>
      </c>
      <c r="AC545" s="25"/>
      <c r="AD545" s="25"/>
      <c r="AE545" s="25"/>
    </row>
    <row r="546" spans="7:31" x14ac:dyDescent="0.25"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51">
        <f t="shared" si="16"/>
        <v>0</v>
      </c>
      <c r="AC546" s="25"/>
      <c r="AD546" s="25"/>
      <c r="AE546" s="25"/>
    </row>
    <row r="547" spans="7:31" x14ac:dyDescent="0.25"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51">
        <f t="shared" si="16"/>
        <v>0</v>
      </c>
      <c r="AC547" s="25"/>
      <c r="AD547" s="25"/>
      <c r="AE547" s="25"/>
    </row>
    <row r="548" spans="7:31" x14ac:dyDescent="0.25"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51">
        <f t="shared" si="16"/>
        <v>0</v>
      </c>
      <c r="AC548" s="25"/>
      <c r="AD548" s="25"/>
      <c r="AE548" s="25"/>
    </row>
    <row r="549" spans="7:31" x14ac:dyDescent="0.25"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51">
        <f t="shared" si="16"/>
        <v>0</v>
      </c>
      <c r="AC549" s="25"/>
      <c r="AD549" s="25"/>
      <c r="AE549" s="25"/>
    </row>
    <row r="550" spans="7:31" x14ac:dyDescent="0.25"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51">
        <f t="shared" si="16"/>
        <v>0</v>
      </c>
      <c r="AC550" s="25"/>
      <c r="AD550" s="25"/>
      <c r="AE550" s="25"/>
    </row>
    <row r="551" spans="7:31" x14ac:dyDescent="0.25"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51">
        <f t="shared" si="16"/>
        <v>0</v>
      </c>
      <c r="AC551" s="25"/>
      <c r="AD551" s="25"/>
      <c r="AE551" s="25"/>
    </row>
    <row r="552" spans="7:31" x14ac:dyDescent="0.25"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51">
        <f t="shared" si="16"/>
        <v>0</v>
      </c>
      <c r="AC552" s="25"/>
      <c r="AD552" s="25"/>
      <c r="AE552" s="25"/>
    </row>
    <row r="553" spans="7:31" x14ac:dyDescent="0.25"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51">
        <f t="shared" si="16"/>
        <v>0</v>
      </c>
      <c r="AC553" s="25"/>
      <c r="AD553" s="25"/>
      <c r="AE553" s="25"/>
    </row>
    <row r="554" spans="7:31" x14ac:dyDescent="0.25"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51">
        <f t="shared" si="16"/>
        <v>0</v>
      </c>
      <c r="AC554" s="25"/>
      <c r="AD554" s="25"/>
      <c r="AE554" s="25"/>
    </row>
    <row r="555" spans="7:31" x14ac:dyDescent="0.25"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51">
        <f t="shared" si="16"/>
        <v>0</v>
      </c>
      <c r="AC555" s="25"/>
      <c r="AD555" s="25"/>
      <c r="AE555" s="25"/>
    </row>
    <row r="556" spans="7:31" x14ac:dyDescent="0.25"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51">
        <f t="shared" si="16"/>
        <v>0</v>
      </c>
      <c r="AC556" s="25"/>
      <c r="AD556" s="25"/>
      <c r="AE556" s="25"/>
    </row>
    <row r="557" spans="7:31" x14ac:dyDescent="0.25"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51">
        <f t="shared" si="16"/>
        <v>0</v>
      </c>
      <c r="AC557" s="25"/>
      <c r="AD557" s="25"/>
      <c r="AE557" s="25"/>
    </row>
    <row r="558" spans="7:31" x14ac:dyDescent="0.25"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51">
        <f t="shared" si="16"/>
        <v>0</v>
      </c>
      <c r="AC558" s="25"/>
      <c r="AD558" s="25"/>
      <c r="AE558" s="25"/>
    </row>
    <row r="559" spans="7:31" x14ac:dyDescent="0.25"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51">
        <f t="shared" si="16"/>
        <v>0</v>
      </c>
      <c r="AC559" s="25"/>
      <c r="AD559" s="25"/>
      <c r="AE559" s="25"/>
    </row>
    <row r="560" spans="7:31" x14ac:dyDescent="0.25"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51">
        <f t="shared" si="16"/>
        <v>0</v>
      </c>
      <c r="AC560" s="25"/>
      <c r="AD560" s="25"/>
      <c r="AE560" s="25"/>
    </row>
    <row r="561" spans="7:31" x14ac:dyDescent="0.25"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51">
        <f t="shared" si="16"/>
        <v>0</v>
      </c>
      <c r="AC561" s="25"/>
      <c r="AD561" s="25"/>
      <c r="AE561" s="25"/>
    </row>
    <row r="562" spans="7:31" x14ac:dyDescent="0.25"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51">
        <f t="shared" si="16"/>
        <v>0</v>
      </c>
      <c r="AC562" s="25"/>
      <c r="AD562" s="25"/>
      <c r="AE562" s="25"/>
    </row>
    <row r="563" spans="7:31" x14ac:dyDescent="0.25"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51">
        <f t="shared" si="16"/>
        <v>0</v>
      </c>
      <c r="AC563" s="25"/>
      <c r="AD563" s="25"/>
      <c r="AE563" s="25"/>
    </row>
    <row r="564" spans="7:31" x14ac:dyDescent="0.25"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51">
        <f t="shared" si="16"/>
        <v>0</v>
      </c>
      <c r="AC564" s="25"/>
      <c r="AD564" s="25"/>
      <c r="AE564" s="25"/>
    </row>
    <row r="565" spans="7:31" x14ac:dyDescent="0.25"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51">
        <f t="shared" si="16"/>
        <v>0</v>
      </c>
      <c r="AC565" s="25"/>
      <c r="AD565" s="25"/>
      <c r="AE565" s="25"/>
    </row>
    <row r="566" spans="7:31" x14ac:dyDescent="0.25"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51">
        <f t="shared" si="16"/>
        <v>0</v>
      </c>
      <c r="AC566" s="25"/>
      <c r="AD566" s="25"/>
      <c r="AE566" s="25"/>
    </row>
    <row r="567" spans="7:31" x14ac:dyDescent="0.25"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52"/>
      <c r="AC567" s="25"/>
      <c r="AD567" s="25"/>
      <c r="AE567" s="25"/>
    </row>
    <row r="568" spans="7:31" x14ac:dyDescent="0.25"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52"/>
      <c r="AC568" s="25"/>
      <c r="AD568" s="25"/>
      <c r="AE568" s="25"/>
    </row>
    <row r="569" spans="7:31" x14ac:dyDescent="0.25"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52"/>
      <c r="AC569" s="25"/>
      <c r="AD569" s="25"/>
      <c r="AE569" s="25"/>
    </row>
    <row r="570" spans="7:31" x14ac:dyDescent="0.25"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52"/>
      <c r="AC570" s="25"/>
      <c r="AD570" s="25"/>
      <c r="AE570" s="25"/>
    </row>
    <row r="571" spans="7:31" x14ac:dyDescent="0.25"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52"/>
      <c r="AC571" s="25"/>
      <c r="AD571" s="25"/>
      <c r="AE571" s="25"/>
    </row>
    <row r="572" spans="7:31" x14ac:dyDescent="0.25"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52"/>
      <c r="AC572" s="25"/>
      <c r="AD572" s="25"/>
      <c r="AE572" s="25"/>
    </row>
    <row r="573" spans="7:31" x14ac:dyDescent="0.25"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52"/>
      <c r="AC573" s="25"/>
      <c r="AD573" s="25"/>
      <c r="AE573" s="25"/>
    </row>
    <row r="574" spans="7:31" x14ac:dyDescent="0.25"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52"/>
      <c r="AC574" s="25"/>
      <c r="AD574" s="25"/>
      <c r="AE574" s="25"/>
    </row>
  </sheetData>
  <autoFilter ref="C8:AB242" xr:uid="{442844CD-5CC6-4B83-AFCE-01CA87988250}">
    <filterColumn colId="0">
      <filters>
        <filter val="HAMADI"/>
      </filters>
    </filterColumn>
    <filterColumn colId="25">
      <filters>
        <filter val="1 050"/>
        <filter val="1 500"/>
        <filter val="1 900"/>
        <filter val="10 151"/>
        <filter val="10151.25"/>
        <filter val="12 000"/>
        <filter val="12 135"/>
        <filter val="12 204"/>
        <filter val="12 510"/>
        <filter val="12135"/>
        <filter val="12510"/>
        <filter val="14 770"/>
        <filter val="15 165"/>
        <filter val="15165"/>
        <filter val="16572"/>
        <filter val="19 128"/>
        <filter val="1900"/>
        <filter val="2 988"/>
        <filter val="20 040"/>
        <filter val="20 083"/>
        <filter val="20 718"/>
        <filter val="20040"/>
        <filter val="21 692"/>
        <filter val="22 952"/>
        <filter val="22116.375"/>
        <filter val="22150"/>
        <filter val="23 460"/>
        <filter val="23460"/>
        <filter val="26 100"/>
        <filter val="29232"/>
        <filter val="43 035"/>
        <filter val="45 570"/>
        <filter val="45570"/>
        <filter val="6 330"/>
        <filter val="6 672"/>
        <filter val="600"/>
        <filter val="7 095"/>
        <filter val="7 540"/>
        <filter val="7095"/>
        <filter val="8 514"/>
        <filter val="9 100"/>
        <filter val="9 300"/>
        <filter val="9100"/>
      </filters>
    </filterColumn>
  </autoFilter>
  <mergeCells count="31">
    <mergeCell ref="D216:E216"/>
    <mergeCell ref="D219:E219"/>
    <mergeCell ref="D227:E227"/>
    <mergeCell ref="D234:E234"/>
    <mergeCell ref="D239:E239"/>
    <mergeCell ref="D214:E214"/>
    <mergeCell ref="D92:E92"/>
    <mergeCell ref="D99:E99"/>
    <mergeCell ref="D108:E108"/>
    <mergeCell ref="D128:E128"/>
    <mergeCell ref="D144:E144"/>
    <mergeCell ref="D167:E167"/>
    <mergeCell ref="D178:E178"/>
    <mergeCell ref="D199:E199"/>
    <mergeCell ref="D202:E202"/>
    <mergeCell ref="D205:E205"/>
    <mergeCell ref="D208:E208"/>
    <mergeCell ref="D83:E83"/>
    <mergeCell ref="G5:AA5"/>
    <mergeCell ref="G7:I7"/>
    <mergeCell ref="J7:L7"/>
    <mergeCell ref="M7:O7"/>
    <mergeCell ref="P7:R7"/>
    <mergeCell ref="S7:U7"/>
    <mergeCell ref="V7:X7"/>
    <mergeCell ref="Y7:AA7"/>
    <mergeCell ref="D9:E9"/>
    <mergeCell ref="D26:E26"/>
    <mergeCell ref="D47:E47"/>
    <mergeCell ref="D56:E56"/>
    <mergeCell ref="D64:E64"/>
  </mergeCells>
  <conditionalFormatting sqref="G10:G25 G27:G46 G57:G63 G100:G107 G129:G143 G145:G166 G168:G177 G200:G201 G209:G213 G215 G217:G218 G220:G226 G228:G233 G179:G198 G65:G82 G203:G204 G206:G207 AC9:AD22 G235:G574 G48:G55 G109:G127 AC24:AD25 AD23 AD141:AD143 AC129:AD140 G93:G98 AC144:AD574 G84:G91 AE9:AE574 AC27:AD91 AD92:AD128">
    <cfRule type="containsText" dxfId="120" priority="119" operator="containsText" text="1">
      <formula>NOT(ISERROR(SEARCH("1",G9)))</formula>
    </cfRule>
    <cfRule type="containsText" dxfId="119" priority="120" operator="containsText" text="2">
      <formula>NOT(ISERROR(SEARCH("2",G9)))</formula>
    </cfRule>
    <cfRule type="containsText" dxfId="118" priority="121" operator="containsText" text="3">
      <formula>NOT(ISERROR(SEARCH("3",G9)))</formula>
    </cfRule>
  </conditionalFormatting>
  <conditionalFormatting sqref="AC26:AD26">
    <cfRule type="containsText" dxfId="117" priority="116" operator="containsText" text="1">
      <formula>NOT(ISERROR(SEARCH("1",AC26)))</formula>
    </cfRule>
    <cfRule type="containsText" dxfId="116" priority="117" operator="containsText" text="2">
      <formula>NOT(ISERROR(SEARCH("2",AC26)))</formula>
    </cfRule>
    <cfRule type="containsText" dxfId="115" priority="118" operator="containsText" text="3">
      <formula>NOT(ISERROR(SEARCH("3",AC26)))</formula>
    </cfRule>
  </conditionalFormatting>
  <conditionalFormatting sqref="H57:AA63 H168:AA177 H203:I204 H207:AA207 H209:AA213 H217:AA218 H220:AA226 H5:AA6 O2:AA4 H96:AA98 H95:K95 H234:L234 AA234 H128:I128 K128 H9:L9 N9:AA9 AA230 H25:AA25 H17:K21 P17:AA17 P24:AA24 S18:AA19 S20 V20:AA20 S22 H123:L127 H143:S143 H48:J48 V22:AA22 AA21 H46:X46 Z46:AA46 H49:I49 N48:AA48 H135:L135 N135:AA135 U143:AA143 N123:AA127 H231:AA233 H50:J52 L49:AA52 L48 H230:Y230 U31:AA31 S167 S178 N95:T95 H136:AA136 H228:AA229 V95:AA95 H138:AA140 H137:T137 V137:AA137 H15:AA16 H32:AA45 T100:AA100 H10:AA13 H14:Q14 H31:S31 H65:AA79 V141:AA142 H141:T142 H149:R149 T149:AA149 H198:AA198 H197:U197 W197:AA197 O1:P1 R1:AA1 H80:L82 H93:AA94 H22:L22 H24:L24 K23:AA23 H27:AA30 H53:AA55 H235:AA1048576 H145:AA148 H200:AA200 H150:AA166 H101:AA107 H129:AA134 H179:AA196 H201:I201 K201:AA201 H206:I206 K206:AA206 K203:AA204 H84:AA91 H100:R100 H215:AA215 H109:AA122">
    <cfRule type="cellIs" dxfId="114" priority="115" operator="greaterThan">
      <formula>0</formula>
    </cfRule>
  </conditionalFormatting>
  <conditionalFormatting sqref="H26:L26 N26:AA26">
    <cfRule type="cellIs" dxfId="113" priority="114" operator="greaterThan">
      <formula>0</formula>
    </cfRule>
  </conditionalFormatting>
  <conditionalFormatting sqref="H47:L47 N47:AA47">
    <cfRule type="cellIs" dxfId="112" priority="113" operator="greaterThan">
      <formula>0</formula>
    </cfRule>
  </conditionalFormatting>
  <conditionalFormatting sqref="G56">
    <cfRule type="containsText" dxfId="111" priority="110" operator="containsText" text="1">
      <formula>NOT(ISERROR(SEARCH("1",G56)))</formula>
    </cfRule>
    <cfRule type="containsText" dxfId="110" priority="111" operator="containsText" text="2">
      <formula>NOT(ISERROR(SEARCH("2",G56)))</formula>
    </cfRule>
    <cfRule type="containsText" dxfId="109" priority="112" operator="containsText" text="3">
      <formula>NOT(ISERROR(SEARCH("3",G56)))</formula>
    </cfRule>
  </conditionalFormatting>
  <conditionalFormatting sqref="H56:AA56">
    <cfRule type="cellIs" dxfId="108" priority="109" operator="greaterThan">
      <formula>0</formula>
    </cfRule>
  </conditionalFormatting>
  <conditionalFormatting sqref="G64">
    <cfRule type="containsText" dxfId="107" priority="106" operator="containsText" text="1">
      <formula>NOT(ISERROR(SEARCH("1",G64)))</formula>
    </cfRule>
    <cfRule type="containsText" dxfId="106" priority="107" operator="containsText" text="2">
      <formula>NOT(ISERROR(SEARCH("2",G64)))</formula>
    </cfRule>
    <cfRule type="containsText" dxfId="105" priority="108" operator="containsText" text="3">
      <formula>NOT(ISERROR(SEARCH("3",G64)))</formula>
    </cfRule>
  </conditionalFormatting>
  <conditionalFormatting sqref="H64:AA64">
    <cfRule type="cellIs" dxfId="104" priority="105" operator="greaterThan">
      <formula>0</formula>
    </cfRule>
  </conditionalFormatting>
  <conditionalFormatting sqref="G83">
    <cfRule type="containsText" dxfId="103" priority="102" operator="containsText" text="1">
      <formula>NOT(ISERROR(SEARCH("1",G83)))</formula>
    </cfRule>
    <cfRule type="containsText" dxfId="102" priority="103" operator="containsText" text="2">
      <formula>NOT(ISERROR(SEARCH("2",G83)))</formula>
    </cfRule>
    <cfRule type="containsText" dxfId="101" priority="104" operator="containsText" text="3">
      <formula>NOT(ISERROR(SEARCH("3",G83)))</formula>
    </cfRule>
  </conditionalFormatting>
  <conditionalFormatting sqref="H83:I83 K83:L83 N83:AA83">
    <cfRule type="cellIs" dxfId="100" priority="101" operator="greaterThan">
      <formula>0</formula>
    </cfRule>
  </conditionalFormatting>
  <conditionalFormatting sqref="G92">
    <cfRule type="containsText" dxfId="99" priority="98" operator="containsText" text="1">
      <formula>NOT(ISERROR(SEARCH("1",G92)))</formula>
    </cfRule>
    <cfRule type="containsText" dxfId="98" priority="99" operator="containsText" text="2">
      <formula>NOT(ISERROR(SEARCH("2",G92)))</formula>
    </cfRule>
    <cfRule type="containsText" dxfId="97" priority="100" operator="containsText" text="3">
      <formula>NOT(ISERROR(SEARCH("3",G92)))</formula>
    </cfRule>
  </conditionalFormatting>
  <conditionalFormatting sqref="H92:L92 N92:AA92">
    <cfRule type="cellIs" dxfId="96" priority="97" operator="greaterThan">
      <formula>0</formula>
    </cfRule>
  </conditionalFormatting>
  <conditionalFormatting sqref="G99">
    <cfRule type="containsText" dxfId="95" priority="94" operator="containsText" text="1">
      <formula>NOT(ISERROR(SEARCH("1",G99)))</formula>
    </cfRule>
    <cfRule type="containsText" dxfId="94" priority="95" operator="containsText" text="2">
      <formula>NOT(ISERROR(SEARCH("2",G99)))</formula>
    </cfRule>
    <cfRule type="containsText" dxfId="93" priority="96" operator="containsText" text="3">
      <formula>NOT(ISERROR(SEARCH("3",G99)))</formula>
    </cfRule>
  </conditionalFormatting>
  <conditionalFormatting sqref="H99:L99 N99:AA99">
    <cfRule type="cellIs" dxfId="92" priority="93" operator="greaterThan">
      <formula>0</formula>
    </cfRule>
  </conditionalFormatting>
  <conditionalFormatting sqref="G108">
    <cfRule type="containsText" dxfId="91" priority="90" operator="containsText" text="1">
      <formula>NOT(ISERROR(SEARCH("1",G108)))</formula>
    </cfRule>
    <cfRule type="containsText" dxfId="90" priority="91" operator="containsText" text="2">
      <formula>NOT(ISERROR(SEARCH("2",G108)))</formula>
    </cfRule>
    <cfRule type="containsText" dxfId="89" priority="92" operator="containsText" text="3">
      <formula>NOT(ISERROR(SEARCH("3",G108)))</formula>
    </cfRule>
  </conditionalFormatting>
  <conditionalFormatting sqref="H108:L108 N108:AA108">
    <cfRule type="cellIs" dxfId="88" priority="89" operator="greaterThan">
      <formula>0</formula>
    </cfRule>
  </conditionalFormatting>
  <conditionalFormatting sqref="G128">
    <cfRule type="containsText" dxfId="87" priority="86" operator="containsText" text="1">
      <formula>NOT(ISERROR(SEARCH("1",G128)))</formula>
    </cfRule>
    <cfRule type="containsText" dxfId="86" priority="87" operator="containsText" text="2">
      <formula>NOT(ISERROR(SEARCH("2",G128)))</formula>
    </cfRule>
    <cfRule type="containsText" dxfId="85" priority="88" operator="containsText" text="3">
      <formula>NOT(ISERROR(SEARCH("3",G128)))</formula>
    </cfRule>
  </conditionalFormatting>
  <conditionalFormatting sqref="N128:AA128">
    <cfRule type="cellIs" dxfId="84" priority="85" operator="greaterThan">
      <formula>0</formula>
    </cfRule>
  </conditionalFormatting>
  <conditionalFormatting sqref="G144">
    <cfRule type="containsText" dxfId="83" priority="82" operator="containsText" text="1">
      <formula>NOT(ISERROR(SEARCH("1",G144)))</formula>
    </cfRule>
    <cfRule type="containsText" dxfId="82" priority="83" operator="containsText" text="2">
      <formula>NOT(ISERROR(SEARCH("2",G144)))</formula>
    </cfRule>
    <cfRule type="containsText" dxfId="81" priority="84" operator="containsText" text="3">
      <formula>NOT(ISERROR(SEARCH("3",G144)))</formula>
    </cfRule>
  </conditionalFormatting>
  <conditionalFormatting sqref="H144:I144 N144:AA144 K144:L144">
    <cfRule type="cellIs" dxfId="80" priority="81" operator="greaterThan">
      <formula>0</formula>
    </cfRule>
  </conditionalFormatting>
  <conditionalFormatting sqref="G167">
    <cfRule type="containsText" dxfId="79" priority="78" operator="containsText" text="1">
      <formula>NOT(ISERROR(SEARCH("1",G167)))</formula>
    </cfRule>
    <cfRule type="containsText" dxfId="78" priority="79" operator="containsText" text="2">
      <formula>NOT(ISERROR(SEARCH("2",G167)))</formula>
    </cfRule>
    <cfRule type="containsText" dxfId="77" priority="80" operator="containsText" text="3">
      <formula>NOT(ISERROR(SEARCH("3",G167)))</formula>
    </cfRule>
  </conditionalFormatting>
  <conditionalFormatting sqref="H167:AA167">
    <cfRule type="cellIs" dxfId="76" priority="77" operator="greaterThan">
      <formula>0</formula>
    </cfRule>
  </conditionalFormatting>
  <conditionalFormatting sqref="G178">
    <cfRule type="containsText" dxfId="75" priority="74" operator="containsText" text="1">
      <formula>NOT(ISERROR(SEARCH("1",G178)))</formula>
    </cfRule>
    <cfRule type="containsText" dxfId="74" priority="75" operator="containsText" text="2">
      <formula>NOT(ISERROR(SEARCH("2",G178)))</formula>
    </cfRule>
    <cfRule type="containsText" dxfId="73" priority="76" operator="containsText" text="3">
      <formula>NOT(ISERROR(SEARCH("3",G178)))</formula>
    </cfRule>
  </conditionalFormatting>
  <conditionalFormatting sqref="H178:L178 N178:AA178">
    <cfRule type="cellIs" dxfId="72" priority="73" operator="greaterThan">
      <formula>0</formula>
    </cfRule>
  </conditionalFormatting>
  <conditionalFormatting sqref="G199">
    <cfRule type="containsText" dxfId="71" priority="70" operator="containsText" text="1">
      <formula>NOT(ISERROR(SEARCH("1",G199)))</formula>
    </cfRule>
    <cfRule type="containsText" dxfId="70" priority="71" operator="containsText" text="2">
      <formula>NOT(ISERROR(SEARCH("2",G199)))</formula>
    </cfRule>
    <cfRule type="containsText" dxfId="69" priority="72" operator="containsText" text="3">
      <formula>NOT(ISERROR(SEARCH("3",G199)))</formula>
    </cfRule>
  </conditionalFormatting>
  <conditionalFormatting sqref="H199:AA199">
    <cfRule type="cellIs" dxfId="68" priority="69" operator="greaterThan">
      <formula>0</formula>
    </cfRule>
  </conditionalFormatting>
  <conditionalFormatting sqref="G202">
    <cfRule type="containsText" dxfId="67" priority="66" operator="containsText" text="1">
      <formula>NOT(ISERROR(SEARCH("1",G202)))</formula>
    </cfRule>
    <cfRule type="containsText" dxfId="66" priority="67" operator="containsText" text="2">
      <formula>NOT(ISERROR(SEARCH("2",G202)))</formula>
    </cfRule>
    <cfRule type="containsText" dxfId="65" priority="68" operator="containsText" text="3">
      <formula>NOT(ISERROR(SEARCH("3",G202)))</formula>
    </cfRule>
  </conditionalFormatting>
  <conditionalFormatting sqref="H202:I202 K202:AA202">
    <cfRule type="cellIs" dxfId="64" priority="65" operator="greaterThan">
      <formula>0</formula>
    </cfRule>
  </conditionalFormatting>
  <conditionalFormatting sqref="G205">
    <cfRule type="containsText" dxfId="63" priority="62" operator="containsText" text="1">
      <formula>NOT(ISERROR(SEARCH("1",G205)))</formula>
    </cfRule>
    <cfRule type="containsText" dxfId="62" priority="63" operator="containsText" text="2">
      <formula>NOT(ISERROR(SEARCH("2",G205)))</formula>
    </cfRule>
    <cfRule type="containsText" dxfId="61" priority="64" operator="containsText" text="3">
      <formula>NOT(ISERROR(SEARCH("3",G205)))</formula>
    </cfRule>
  </conditionalFormatting>
  <conditionalFormatting sqref="H205:I205 K205:AA205">
    <cfRule type="cellIs" dxfId="60" priority="61" operator="greaterThan">
      <formula>0</formula>
    </cfRule>
  </conditionalFormatting>
  <conditionalFormatting sqref="G208">
    <cfRule type="containsText" dxfId="59" priority="58" operator="containsText" text="1">
      <formula>NOT(ISERROR(SEARCH("1",G208)))</formula>
    </cfRule>
    <cfRule type="containsText" dxfId="58" priority="59" operator="containsText" text="2">
      <formula>NOT(ISERROR(SEARCH("2",G208)))</formula>
    </cfRule>
    <cfRule type="containsText" dxfId="57" priority="60" operator="containsText" text="3">
      <formula>NOT(ISERROR(SEARCH("3",G208)))</formula>
    </cfRule>
  </conditionalFormatting>
  <conditionalFormatting sqref="H208:AA208">
    <cfRule type="cellIs" dxfId="56" priority="57" operator="greaterThan">
      <formula>0</formula>
    </cfRule>
  </conditionalFormatting>
  <conditionalFormatting sqref="G214">
    <cfRule type="containsText" dxfId="55" priority="54" operator="containsText" text="1">
      <formula>NOT(ISERROR(SEARCH("1",G214)))</formula>
    </cfRule>
    <cfRule type="containsText" dxfId="54" priority="55" operator="containsText" text="2">
      <formula>NOT(ISERROR(SEARCH("2",G214)))</formula>
    </cfRule>
    <cfRule type="containsText" dxfId="53" priority="56" operator="containsText" text="3">
      <formula>NOT(ISERROR(SEARCH("3",G214)))</formula>
    </cfRule>
  </conditionalFormatting>
  <conditionalFormatting sqref="H214:AA214">
    <cfRule type="cellIs" dxfId="52" priority="53" operator="greaterThan">
      <formula>0</formula>
    </cfRule>
  </conditionalFormatting>
  <conditionalFormatting sqref="G216">
    <cfRule type="containsText" dxfId="51" priority="50" operator="containsText" text="1">
      <formula>NOT(ISERROR(SEARCH("1",G216)))</formula>
    </cfRule>
    <cfRule type="containsText" dxfId="50" priority="51" operator="containsText" text="2">
      <formula>NOT(ISERROR(SEARCH("2",G216)))</formula>
    </cfRule>
    <cfRule type="containsText" dxfId="49" priority="52" operator="containsText" text="3">
      <formula>NOT(ISERROR(SEARCH("3",G216)))</formula>
    </cfRule>
  </conditionalFormatting>
  <conditionalFormatting sqref="H216:AA216">
    <cfRule type="cellIs" dxfId="48" priority="49" operator="greaterThan">
      <formula>0</formula>
    </cfRule>
  </conditionalFormatting>
  <conditionalFormatting sqref="G219">
    <cfRule type="containsText" dxfId="47" priority="46" operator="containsText" text="1">
      <formula>NOT(ISERROR(SEARCH("1",G219)))</formula>
    </cfRule>
    <cfRule type="containsText" dxfId="46" priority="47" operator="containsText" text="2">
      <formula>NOT(ISERROR(SEARCH("2",G219)))</formula>
    </cfRule>
    <cfRule type="containsText" dxfId="45" priority="48" operator="containsText" text="3">
      <formula>NOT(ISERROR(SEARCH("3",G219)))</formula>
    </cfRule>
  </conditionalFormatting>
  <conditionalFormatting sqref="H219:AA219">
    <cfRule type="cellIs" dxfId="44" priority="45" operator="greaterThan">
      <formula>0</formula>
    </cfRule>
  </conditionalFormatting>
  <conditionalFormatting sqref="G227">
    <cfRule type="containsText" dxfId="43" priority="42" operator="containsText" text="1">
      <formula>NOT(ISERROR(SEARCH("1",G227)))</formula>
    </cfRule>
    <cfRule type="containsText" dxfId="42" priority="43" operator="containsText" text="2">
      <formula>NOT(ISERROR(SEARCH("2",G227)))</formula>
    </cfRule>
    <cfRule type="containsText" dxfId="41" priority="44" operator="containsText" text="3">
      <formula>NOT(ISERROR(SEARCH("3",G227)))</formula>
    </cfRule>
  </conditionalFormatting>
  <conditionalFormatting sqref="H227:L227 N227:Y227 AA227">
    <cfRule type="cellIs" dxfId="40" priority="41" operator="greaterThan">
      <formula>0</formula>
    </cfRule>
  </conditionalFormatting>
  <conditionalFormatting sqref="G234">
    <cfRule type="containsText" dxfId="39" priority="38" operator="containsText" text="1">
      <formula>NOT(ISERROR(SEARCH("1",G234)))</formula>
    </cfRule>
    <cfRule type="containsText" dxfId="38" priority="39" operator="containsText" text="2">
      <formula>NOT(ISERROR(SEARCH("2",G234)))</formula>
    </cfRule>
    <cfRule type="containsText" dxfId="37" priority="40" operator="containsText" text="3">
      <formula>NOT(ISERROR(SEARCH("3",G234)))</formula>
    </cfRule>
  </conditionalFormatting>
  <conditionalFormatting sqref="I1:N4">
    <cfRule type="cellIs" dxfId="36" priority="37" operator="greaterThan">
      <formula>0</formula>
    </cfRule>
  </conditionalFormatting>
  <conditionalFormatting sqref="J83">
    <cfRule type="cellIs" dxfId="35" priority="36" operator="greaterThan">
      <formula>0</formula>
    </cfRule>
  </conditionalFormatting>
  <conditionalFormatting sqref="Z230">
    <cfRule type="cellIs" dxfId="34" priority="35" operator="greaterThan">
      <formula>0</formula>
    </cfRule>
  </conditionalFormatting>
  <conditionalFormatting sqref="M144">
    <cfRule type="cellIs" dxfId="33" priority="34" operator="greaterThan">
      <formula>0</formula>
    </cfRule>
  </conditionalFormatting>
  <conditionalFormatting sqref="L17:L20">
    <cfRule type="cellIs" dxfId="32" priority="33" operator="greaterThan">
      <formula>0</formula>
    </cfRule>
  </conditionalFormatting>
  <conditionalFormatting sqref="M17:O20 M22:O22 M24:O24">
    <cfRule type="cellIs" dxfId="31" priority="32" operator="greaterThan">
      <formula>0</formula>
    </cfRule>
  </conditionalFormatting>
  <conditionalFormatting sqref="P18:R20 P22:R22">
    <cfRule type="cellIs" dxfId="30" priority="31" operator="greaterThan">
      <formula>0</formula>
    </cfRule>
  </conditionalFormatting>
  <conditionalFormatting sqref="T20:U20 T22:U22">
    <cfRule type="cellIs" dxfId="29" priority="30" operator="greaterThan">
      <formula>0</formula>
    </cfRule>
  </conditionalFormatting>
  <conditionalFormatting sqref="T143">
    <cfRule type="cellIs" dxfId="28" priority="29" operator="greaterThan">
      <formula>0</formula>
    </cfRule>
  </conditionalFormatting>
  <conditionalFormatting sqref="L21:Z21">
    <cfRule type="cellIs" dxfId="27" priority="28" operator="greaterThan">
      <formula>0</formula>
    </cfRule>
  </conditionalFormatting>
  <conditionalFormatting sqref="M135">
    <cfRule type="cellIs" dxfId="26" priority="27" operator="greaterThan">
      <formula>0</formula>
    </cfRule>
  </conditionalFormatting>
  <conditionalFormatting sqref="K48:K52">
    <cfRule type="cellIs" dxfId="25" priority="26" operator="greaterThan">
      <formula>0</formula>
    </cfRule>
  </conditionalFormatting>
  <conditionalFormatting sqref="T31">
    <cfRule type="cellIs" dxfId="24" priority="25" operator="greaterThan">
      <formula>0</formula>
    </cfRule>
  </conditionalFormatting>
  <conditionalFormatting sqref="U95">
    <cfRule type="cellIs" dxfId="23" priority="24" operator="greaterThan">
      <formula>0</formula>
    </cfRule>
  </conditionalFormatting>
  <conditionalFormatting sqref="J128">
    <cfRule type="cellIs" dxfId="22" priority="23" operator="greaterThan">
      <formula>0</formula>
    </cfRule>
  </conditionalFormatting>
  <conditionalFormatting sqref="U142">
    <cfRule type="cellIs" dxfId="21" priority="22" operator="greaterThan">
      <formula>0</formula>
    </cfRule>
  </conditionalFormatting>
  <conditionalFormatting sqref="M80:AA82">
    <cfRule type="cellIs" dxfId="20" priority="21" operator="greaterThan">
      <formula>0</formula>
    </cfRule>
  </conditionalFormatting>
  <conditionalFormatting sqref="S149">
    <cfRule type="cellIs" dxfId="19" priority="20" operator="greaterThan">
      <formula>0</formula>
    </cfRule>
  </conditionalFormatting>
  <conditionalFormatting sqref="V197">
    <cfRule type="cellIs" dxfId="18" priority="19" operator="greaterThan">
      <formula>0</formula>
    </cfRule>
  </conditionalFormatting>
  <conditionalFormatting sqref="U141">
    <cfRule type="cellIs" dxfId="17" priority="18" operator="greaterThan">
      <formula>0</formula>
    </cfRule>
  </conditionalFormatting>
  <conditionalFormatting sqref="U137">
    <cfRule type="cellIs" dxfId="16" priority="17" operator="greaterThan">
      <formula>0</formula>
    </cfRule>
  </conditionalFormatting>
  <conditionalFormatting sqref="R14:AA14">
    <cfRule type="cellIs" dxfId="15" priority="16" operator="greaterThan">
      <formula>0</formula>
    </cfRule>
  </conditionalFormatting>
  <conditionalFormatting sqref="H23:J23">
    <cfRule type="cellIs" dxfId="14" priority="15" operator="greaterThan">
      <formula>0</formula>
    </cfRule>
  </conditionalFormatting>
  <conditionalFormatting sqref="M83">
    <cfRule type="cellIs" dxfId="13" priority="14" operator="greaterThan">
      <formula>0</formula>
    </cfRule>
  </conditionalFormatting>
  <conditionalFormatting sqref="M95">
    <cfRule type="cellIs" dxfId="12" priority="13" operator="greaterThan">
      <formula>0</formula>
    </cfRule>
  </conditionalFormatting>
  <conditionalFormatting sqref="L95">
    <cfRule type="cellIs" dxfId="11" priority="12" operator="greaterThan">
      <formula>0</formula>
    </cfRule>
  </conditionalFormatting>
  <conditionalFormatting sqref="M92">
    <cfRule type="cellIs" dxfId="10" priority="11" operator="greaterThan">
      <formula>0</formula>
    </cfRule>
  </conditionalFormatting>
  <conditionalFormatting sqref="M99">
    <cfRule type="cellIs" dxfId="9" priority="10" operator="greaterThan">
      <formula>0</formula>
    </cfRule>
  </conditionalFormatting>
  <conditionalFormatting sqref="M108">
    <cfRule type="cellIs" dxfId="8" priority="9" operator="greaterThan">
      <formula>0</formula>
    </cfRule>
  </conditionalFormatting>
  <conditionalFormatting sqref="M128">
    <cfRule type="cellIs" dxfId="7" priority="8" operator="greaterThan">
      <formula>0</formula>
    </cfRule>
  </conditionalFormatting>
  <conditionalFormatting sqref="J144">
    <cfRule type="cellIs" dxfId="6" priority="7" operator="greaterThan">
      <formula>0</formula>
    </cfRule>
  </conditionalFormatting>
  <conditionalFormatting sqref="M178">
    <cfRule type="cellIs" dxfId="5" priority="6" operator="greaterThan">
      <formula>0</formula>
    </cfRule>
  </conditionalFormatting>
  <conditionalFormatting sqref="J201:J206">
    <cfRule type="cellIs" dxfId="4" priority="5" operator="greaterThan">
      <formula>0</formula>
    </cfRule>
  </conditionalFormatting>
  <conditionalFormatting sqref="S100">
    <cfRule type="cellIs" dxfId="3" priority="4" operator="greaterThan">
      <formula>0</formula>
    </cfRule>
  </conditionalFormatting>
  <conditionalFormatting sqref="AC92:AC128">
    <cfRule type="containsText" dxfId="2" priority="1" operator="containsText" text="1">
      <formula>NOT(ISERROR(SEARCH("1",AC92)))</formula>
    </cfRule>
    <cfRule type="containsText" dxfId="1" priority="2" operator="containsText" text="2">
      <formula>NOT(ISERROR(SEARCH("2",AC92)))</formula>
    </cfRule>
    <cfRule type="containsText" dxfId="0" priority="3" operator="containsText" text="3">
      <formula>NOT(ISERROR(SEARCH("3",AC92)))</formula>
    </cfRule>
  </conditionalFormatting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D0EAB8FB-F54B-4484-9BA7-107E54D8972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 SADEG</dc:creator>
  <cp:lastModifiedBy>Rafik HAOUCHINE</cp:lastModifiedBy>
  <dcterms:created xsi:type="dcterms:W3CDTF">2020-09-29T15:51:24Z</dcterms:created>
  <dcterms:modified xsi:type="dcterms:W3CDTF">2020-09-30T06:59:43Z</dcterms:modified>
</cp:coreProperties>
</file>