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"/>
    </mc:Choice>
  </mc:AlternateContent>
  <xr:revisionPtr revIDLastSave="0" documentId="13_ncr:201_{73A9CBCD-4461-4980-86FA-945A46FA1E17}" xr6:coauthVersionLast="47" xr6:coauthVersionMax="47" xr10:uidLastSave="{00000000-0000-0000-0000-000000000000}"/>
  <bookViews>
    <workbookView xWindow="-108" yWindow="-108" windowWidth="19416" windowHeight="10416" xr2:uid="{E51F0621-7B6B-4A7D-9F73-9C98BD74B7DC}"/>
  </bookViews>
  <sheets>
    <sheet name="DAILY QUOTATION" sheetId="8" r:id="rId1"/>
    <sheet name="MONTHLY QUOTATION" sheetId="6" r:id="rId2"/>
    <sheet name="STANDARD QUOTATION" sheetId="7" r:id="rId3"/>
    <sheet name="CODE WS" sheetId="5" r:id="rId4"/>
  </sheets>
  <definedNames>
    <definedName name="_xlnm._FilterDatabase" localSheetId="3" hidden="1">'CODE WS'!#REF!</definedName>
    <definedName name="_xlnm.Extract" localSheetId="3">'CODE WS'!$A:$A</definedName>
    <definedName name="_xlnm.Print_Area" localSheetId="0">'DAILY QUOTATION'!$A$1:$AG$196</definedName>
    <definedName name="_xlnm.Print_Area" localSheetId="1">'MONTHLY QUOTATION'!$A$1:$AG$201</definedName>
    <definedName name="_xlnm.Print_Area" localSheetId="2">'STANDARD QUOTATION'!$A$1:$X$202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8" l="1"/>
  <c r="S47" i="8"/>
  <c r="T75" i="7"/>
  <c r="V75" i="7" s="1"/>
  <c r="T74" i="7"/>
  <c r="V74" i="7" s="1"/>
  <c r="T62" i="7"/>
  <c r="V62" i="7" s="1"/>
  <c r="T63" i="7"/>
  <c r="V63" i="7" s="1"/>
  <c r="T64" i="7"/>
  <c r="T65" i="7"/>
  <c r="V65" i="7" s="1"/>
  <c r="T66" i="7"/>
  <c r="V66" i="7" s="1"/>
  <c r="T67" i="7"/>
  <c r="V67" i="7" s="1"/>
  <c r="T68" i="7"/>
  <c r="V68" i="7" s="1"/>
  <c r="T69" i="7"/>
  <c r="V69" i="7" s="1"/>
  <c r="T70" i="7"/>
  <c r="V70" i="7" s="1"/>
  <c r="T71" i="7"/>
  <c r="V71" i="7" s="1"/>
  <c r="T72" i="7"/>
  <c r="V72" i="7" s="1"/>
  <c r="T73" i="7"/>
  <c r="V73" i="7" s="1"/>
  <c r="T61" i="7"/>
  <c r="V61" i="7" s="1"/>
  <c r="T60" i="7"/>
  <c r="V60" i="7" s="1"/>
  <c r="V64" i="7"/>
  <c r="T51" i="7"/>
  <c r="V51" i="7" s="1"/>
  <c r="T40" i="7"/>
  <c r="V40" i="7" s="1"/>
  <c r="T41" i="7"/>
  <c r="V41" i="7" s="1"/>
  <c r="T42" i="7"/>
  <c r="V42" i="7" s="1"/>
  <c r="T43" i="7"/>
  <c r="V43" i="7" s="1"/>
  <c r="T44" i="7"/>
  <c r="V44" i="7" s="1"/>
  <c r="T45" i="7"/>
  <c r="V45" i="7" s="1"/>
  <c r="T46" i="7"/>
  <c r="V46" i="7" s="1"/>
  <c r="T47" i="7"/>
  <c r="V47" i="7" s="1"/>
  <c r="T48" i="7"/>
  <c r="V48" i="7" s="1"/>
  <c r="T49" i="7"/>
  <c r="V49" i="7" s="1"/>
  <c r="T50" i="7"/>
  <c r="V50" i="7" s="1"/>
  <c r="T39" i="7"/>
  <c r="V39" i="7" s="1"/>
  <c r="T21" i="7"/>
  <c r="V21" i="7" s="1"/>
  <c r="T22" i="7"/>
  <c r="V22" i="7" s="1"/>
  <c r="T23" i="7"/>
  <c r="V23" i="7" s="1"/>
  <c r="T24" i="7"/>
  <c r="V24" i="7" s="1"/>
  <c r="T25" i="7"/>
  <c r="V25" i="7" s="1"/>
  <c r="T26" i="7"/>
  <c r="V26" i="7" s="1"/>
  <c r="T27" i="7"/>
  <c r="V27" i="7" s="1"/>
  <c r="T28" i="7"/>
  <c r="V28" i="7" s="1"/>
  <c r="T29" i="7"/>
  <c r="V29" i="7" s="1"/>
  <c r="T30" i="7"/>
  <c r="V30" i="7" s="1"/>
  <c r="V20" i="7"/>
  <c r="Q96" i="7"/>
  <c r="S52" i="6"/>
  <c r="B29" i="6"/>
</calcChain>
</file>

<file path=xl/sharedStrings.xml><?xml version="1.0" encoding="utf-8"?>
<sst xmlns="http://schemas.openxmlformats.org/spreadsheetml/2006/main" count="957" uniqueCount="412">
  <si>
    <t>Date</t>
  </si>
  <si>
    <t xml:space="preserve">72 Joo Koon Circle </t>
  </si>
  <si>
    <t>Singapore 629090</t>
  </si>
  <si>
    <t>QUOTATION FOR RENTAL OF EQUIPMENT</t>
  </si>
  <si>
    <t>Project Location</t>
  </si>
  <si>
    <t>:</t>
  </si>
  <si>
    <t>Commencement Date</t>
  </si>
  <si>
    <t>To Be Advised</t>
  </si>
  <si>
    <t>Credit Term</t>
  </si>
  <si>
    <t>Terms &amp; Conditions</t>
  </si>
  <si>
    <t xml:space="preserve">Yours Sincerely, </t>
  </si>
  <si>
    <t>HUP HIN TRANSPORT CO PTE LTD</t>
  </si>
  <si>
    <t>Confirmed &amp; Accepted By:</t>
  </si>
  <si>
    <t>YI HWA ENGINEERING CONSTRUCTION PTE LTD</t>
  </si>
  <si>
    <t xml:space="preserve">Ric Talili Labandia </t>
  </si>
  <si>
    <t>Sales Manager</t>
  </si>
  <si>
    <t>General Terms &amp; Conditions:</t>
  </si>
  <si>
    <t>≤ 4 Hours Before Ordered Timing</t>
  </si>
  <si>
    <t>100% of MOQ Price</t>
  </si>
  <si>
    <t>≤ 18 Hours Before Ordered Timing</t>
  </si>
  <si>
    <t>50% of MOQ Price</t>
  </si>
  <si>
    <t>(End)</t>
  </si>
  <si>
    <t>HH/Q00105R1/22/RIC</t>
  </si>
  <si>
    <t>Our Ref</t>
  </si>
  <si>
    <t>Tel</t>
  </si>
  <si>
    <t xml:space="preserve">6265 0228 </t>
  </si>
  <si>
    <t>soo.yihwa@yahoo.com</t>
  </si>
  <si>
    <t>Email</t>
  </si>
  <si>
    <t>Mr. Soo</t>
  </si>
  <si>
    <t>RE</t>
  </si>
  <si>
    <t xml:space="preserve">Thank you for giving us the opportunity to be of service to your esteem company.  </t>
  </si>
  <si>
    <t>We are pleased to submit our quotation for your kind perusal and approval.</t>
  </si>
  <si>
    <t>6264 9954</t>
  </si>
  <si>
    <t xml:space="preserve">8168 9927                             </t>
  </si>
  <si>
    <t xml:space="preserve">Tel.                </t>
  </si>
  <si>
    <t>riclabandia@huphin.com.sg</t>
  </si>
  <si>
    <t>.</t>
  </si>
  <si>
    <t>This quotation is valid within 14 days from the date of quotation.</t>
  </si>
  <si>
    <t>This agreement may be amended or modified only by a writing executed by both parties.</t>
  </si>
  <si>
    <t xml:space="preserve">The leasing fee shall not be deducted or waived if equipment idling is not due to the fault of Hup Hin. </t>
  </si>
  <si>
    <t xml:space="preserve">The leasing fee will commence when the equipment reaches hirer’s job site. </t>
  </si>
  <si>
    <t>All prices quoted are subjected to the availability of equipment at the time of confirmation.</t>
  </si>
  <si>
    <t>Hup Hin will not accept any back charges from Hirer due to breakdown of equipment.</t>
  </si>
  <si>
    <t>All port/site clearances, charges, surcharges, fines etc. are to be borne by the Hirer.</t>
  </si>
  <si>
    <t xml:space="preserve">Crane attendants are only at the Operator’s disposal. The Hirer shall not assign tasks to the </t>
  </si>
  <si>
    <t>crane attendant/s unless after prior permission from Hup Hin.</t>
  </si>
  <si>
    <t xml:space="preserve">In the event of client’s cargo being temporary stored in Hup Hin’s premises due to inability to </t>
  </si>
  <si>
    <t xml:space="preserve">offload at client’s location, Hup Hin will not be responsible for the loss or damages to clients’ cargo. </t>
  </si>
  <si>
    <t>Client agrees to store their cargo in Hup Hin’s premises at their own risk. Client is advised to take up</t>
  </si>
  <si>
    <t xml:space="preserve">The hirer shall defend and indemnify Hup Hin and its suppliers against all liabilities, claims of </t>
  </si>
  <si>
    <t xml:space="preserve">appropriate insurance to cover their cargo while in temporary transit and waiver of subrogation for </t>
  </si>
  <si>
    <t>Hup Hin.</t>
  </si>
  <si>
    <t xml:space="preserve">Marine transportation for equipment, operator, and servicemen as well as all relevant insurances </t>
  </si>
  <si>
    <t xml:space="preserve">shall be provided by the Hirer where applicable. </t>
  </si>
  <si>
    <t xml:space="preserve">Lifting gears such as webbing sling, wire rope and chain etc will be provided by Hup Hin according </t>
  </si>
  <si>
    <t xml:space="preserve">to MOM safety regulations but use at hirer’s own risk. If the certified lifting team is supplied by the </t>
  </si>
  <si>
    <t xml:space="preserve">Hirer, Hup Hin shall not be held liable should any incident / accident occur during lifting process </t>
  </si>
  <si>
    <t xml:space="preserve">resulting from lifting gear malfunctions. </t>
  </si>
  <si>
    <t xml:space="preserve">Any additional charges including but not limited to carpark charges, Electronic Road Pricing </t>
  </si>
  <si>
    <t xml:space="preserve">charges, and traffic fines resulting in direct compliance to Hirer instruction will be borne by the Hirer. </t>
  </si>
  <si>
    <t>450T</t>
  </si>
  <si>
    <t>160T</t>
  </si>
  <si>
    <t>250T</t>
  </si>
  <si>
    <t>220T</t>
  </si>
  <si>
    <t>200T</t>
  </si>
  <si>
    <t>100T</t>
  </si>
  <si>
    <t>50T</t>
  </si>
  <si>
    <t>JOB 3</t>
  </si>
  <si>
    <t>90T</t>
  </si>
  <si>
    <t>70T</t>
  </si>
  <si>
    <t>60T</t>
  </si>
  <si>
    <t>25T</t>
  </si>
  <si>
    <t>25TFJ</t>
  </si>
  <si>
    <t>300CTC</t>
  </si>
  <si>
    <t>180CC</t>
  </si>
  <si>
    <t>180CTC</t>
  </si>
  <si>
    <t>120CC</t>
  </si>
  <si>
    <t>120T</t>
  </si>
  <si>
    <t>120CTC</t>
  </si>
  <si>
    <t>90CC</t>
  </si>
  <si>
    <t>100CC</t>
  </si>
  <si>
    <t>90CTC</t>
  </si>
  <si>
    <t>80CC</t>
  </si>
  <si>
    <t>80CT</t>
  </si>
  <si>
    <t>60CT</t>
  </si>
  <si>
    <t>HC75T</t>
  </si>
  <si>
    <t>HC55T</t>
  </si>
  <si>
    <t>HC40T</t>
  </si>
  <si>
    <t>HC75TFJW</t>
  </si>
  <si>
    <t>HC20T</t>
  </si>
  <si>
    <t>HC25T</t>
  </si>
  <si>
    <t>HC30T</t>
  </si>
  <si>
    <t>12L-10w</t>
  </si>
  <si>
    <t>Cometto-EscortAll-In</t>
  </si>
  <si>
    <t>12L-CB</t>
  </si>
  <si>
    <t>10X40L</t>
  </si>
  <si>
    <t>45FT-16.1-16.9</t>
  </si>
  <si>
    <t>3AXLES-51-60</t>
  </si>
  <si>
    <t>PM-10w</t>
  </si>
  <si>
    <t>PM-CWT1</t>
  </si>
  <si>
    <t>12X40L</t>
  </si>
  <si>
    <t>PM-6w</t>
  </si>
  <si>
    <t>10X30L</t>
  </si>
  <si>
    <t>40FT</t>
  </si>
  <si>
    <t>45FT-17-18</t>
  </si>
  <si>
    <t>PM-CWT3</t>
  </si>
  <si>
    <t>INSP</t>
  </si>
  <si>
    <t>45FT-13-16</t>
  </si>
  <si>
    <t>PM-ONLY</t>
  </si>
  <si>
    <t>250CTC</t>
  </si>
  <si>
    <t>4T</t>
  </si>
  <si>
    <t>STEELPLATE</t>
  </si>
  <si>
    <t>STEEL PLATE</t>
  </si>
  <si>
    <t>10T FORKLIFT</t>
  </si>
  <si>
    <t>7T FORKLIFT</t>
  </si>
  <si>
    <t>EXCAVATOR 13.5T</t>
  </si>
  <si>
    <t>EXCAVATOR 20T</t>
  </si>
  <si>
    <t>12X30L</t>
  </si>
  <si>
    <t>LG</t>
  </si>
  <si>
    <t>HC100TFJ</t>
  </si>
  <si>
    <t>LOWBED-EscortAll-In</t>
  </si>
  <si>
    <t>10X45L</t>
  </si>
  <si>
    <t>3AXLES-25-30</t>
  </si>
  <si>
    <t>HC100T</t>
  </si>
  <si>
    <t>HC55TFJ</t>
  </si>
  <si>
    <t>HC75TFJ</t>
  </si>
  <si>
    <t>11X35L</t>
  </si>
  <si>
    <t>3AXLES-41-50</t>
  </si>
  <si>
    <t>3AXLES-31-40</t>
  </si>
  <si>
    <t>TT</t>
  </si>
  <si>
    <t>LT</t>
  </si>
  <si>
    <t>450TSL</t>
  </si>
  <si>
    <t>T-IntS</t>
  </si>
  <si>
    <t>HC55TW</t>
  </si>
  <si>
    <t>COMETTO</t>
  </si>
  <si>
    <t>10.5X30L</t>
  </si>
  <si>
    <t>HC40TW</t>
  </si>
  <si>
    <t>Cometto-Unload</t>
  </si>
  <si>
    <t>9.5L</t>
  </si>
  <si>
    <t>350T</t>
  </si>
  <si>
    <t>ERECTOR</t>
  </si>
  <si>
    <t>HC35T</t>
  </si>
  <si>
    <t>LS</t>
  </si>
  <si>
    <t>Cometto-D.Load</t>
  </si>
  <si>
    <t>45FT-19-20</t>
  </si>
  <si>
    <t>100TFJ</t>
  </si>
  <si>
    <t>12X45L</t>
  </si>
  <si>
    <t>350TLJ</t>
  </si>
  <si>
    <t>HC100TW</t>
  </si>
  <si>
    <t>10X20L</t>
  </si>
  <si>
    <t>13T</t>
  </si>
  <si>
    <t>750T</t>
  </si>
  <si>
    <t>Cometto-noescort</t>
  </si>
  <si>
    <t>500T</t>
  </si>
  <si>
    <t>U-BED</t>
  </si>
  <si>
    <t>10X35L</t>
  </si>
  <si>
    <t>110T</t>
  </si>
  <si>
    <t>110TFJ</t>
  </si>
  <si>
    <t>120TFJ</t>
  </si>
  <si>
    <t>12L-60T10w</t>
  </si>
  <si>
    <t>12L-6w</t>
  </si>
  <si>
    <t>12X35L</t>
  </si>
  <si>
    <t>13X40L</t>
  </si>
  <si>
    <t>150T</t>
  </si>
  <si>
    <t>150TFJ</t>
  </si>
  <si>
    <t>160TFJ</t>
  </si>
  <si>
    <t>200TFJ</t>
  </si>
  <si>
    <t>220TFJ</t>
  </si>
  <si>
    <t>250TFJ</t>
  </si>
  <si>
    <t>280CC</t>
  </si>
  <si>
    <t>300T</t>
  </si>
  <si>
    <t>300TFJ</t>
  </si>
  <si>
    <t>350TFJ</t>
  </si>
  <si>
    <t>350TSL</t>
  </si>
  <si>
    <t>3AXLES-61-70</t>
  </si>
  <si>
    <t xml:space="preserve">4T </t>
  </si>
  <si>
    <t>450TFJ</t>
  </si>
  <si>
    <t>450TLJ</t>
  </si>
  <si>
    <t>45FT-21-22</t>
  </si>
  <si>
    <t>50CC</t>
  </si>
  <si>
    <t>50CT</t>
  </si>
  <si>
    <t>50TFJ</t>
  </si>
  <si>
    <t>60CC</t>
  </si>
  <si>
    <t>60CTC</t>
  </si>
  <si>
    <t>60TFJ</t>
  </si>
  <si>
    <t>70CC</t>
  </si>
  <si>
    <t>75T</t>
  </si>
  <si>
    <t>75TFJ</t>
  </si>
  <si>
    <t>80CTC</t>
  </si>
  <si>
    <t>90TFJ</t>
  </si>
  <si>
    <t>Cometto-S.EscortAll-In</t>
  </si>
  <si>
    <t>HC100TFJW</t>
  </si>
  <si>
    <t>HC100TLJ</t>
  </si>
  <si>
    <t>HC110T</t>
  </si>
  <si>
    <t>HC110TFJ</t>
  </si>
  <si>
    <t>HC110TFJW</t>
  </si>
  <si>
    <t>HC17T</t>
  </si>
  <si>
    <t>HC45T</t>
  </si>
  <si>
    <t>HC55TFJW</t>
  </si>
  <si>
    <t>HC70T</t>
  </si>
  <si>
    <t>HC70TFJ</t>
  </si>
  <si>
    <t>HC75TW</t>
  </si>
  <si>
    <t>Lowbed-Unload</t>
  </si>
  <si>
    <t>PM-SPECIAL</t>
  </si>
  <si>
    <t>RIGGER</t>
  </si>
  <si>
    <t>500TSL</t>
  </si>
  <si>
    <t>S/N</t>
  </si>
  <si>
    <t>Description</t>
  </si>
  <si>
    <r>
      <rPr>
        <b/>
        <u/>
        <sz val="8"/>
        <color theme="1"/>
        <rFont val="Arial"/>
        <family val="2"/>
      </rPr>
      <t>Monthly</t>
    </r>
    <r>
      <rPr>
        <b/>
        <sz val="8"/>
        <color theme="1"/>
        <rFont val="Arial"/>
        <family val="2"/>
      </rPr>
      <t xml:space="preserve"> Job</t>
    </r>
  </si>
  <si>
    <t>4 First Lok Yang Road</t>
  </si>
  <si>
    <t xml:space="preserve">The term "Overdue Account" refers to the credit limit for the account has exceeded the maximum </t>
  </si>
  <si>
    <t>allocated limit and/or the account has outstanding monies exceeding the allocated credit term.</t>
  </si>
  <si>
    <t xml:space="preserve">The credit limit and credit term may be reviewed at any time, and they may be adjusted or withdrawn </t>
  </si>
  <si>
    <t xml:space="preserve">at the absolute discretion of Hup Hin Group. </t>
  </si>
  <si>
    <t xml:space="preserve">Interest at 1.5% per month may be levied on all overdue accounts. If account is overdue, </t>
  </si>
  <si>
    <t xml:space="preserve">Hirer is to provide lifting gears, proper ground access, safe work area., site to site transportation / </t>
  </si>
  <si>
    <t>transfer including assembly / dismantling, (if any), etc at its own cost.</t>
  </si>
  <si>
    <t>Should load test be required by hirer, hirer has to provide all test loads.</t>
  </si>
  <si>
    <t xml:space="preserve">Operators provided by Hup Hin are deemed to be working under the supervision and control of </t>
  </si>
  <si>
    <t>the hirer and all works are carried out at hirer’s risk.</t>
  </si>
  <si>
    <t xml:space="preserve">The working hours quoted above is tailored to your requirement and we shall not entertain any </t>
  </si>
  <si>
    <t>request for rental and/or any overtime rebate/s should the hirer fail to maximise the working hours.</t>
  </si>
  <si>
    <t xml:space="preserve">All repair and/or replacement of hook block bearing, sheaves and wire ropes due to contact of </t>
  </si>
  <si>
    <t>sea water shall be the responsibilities of hirer.</t>
  </si>
  <si>
    <t>No crane attendant will be provided regardless of equipment tonnage.</t>
  </si>
  <si>
    <t xml:space="preserve">All assist cranes required for assembly, dismantling, loading, unloading of crawler cranes </t>
  </si>
  <si>
    <t>on site shall be provided by the hirer.</t>
  </si>
  <si>
    <t xml:space="preserve">All import and export permits, import duties / taxes, port charges and withholding taxes shall be the </t>
  </si>
  <si>
    <t>responsibilities of hirer.</t>
  </si>
  <si>
    <t>Mobilization and demobilization costs quoted are based on FAS Singapore.</t>
  </si>
  <si>
    <t xml:space="preserve">Work permits, visa, air tickets, accommodation, meals and transport to &amp; fro job site and hotels for </t>
  </si>
  <si>
    <t>Hup Hin’s employees shall be provided by hirer.</t>
  </si>
  <si>
    <t xml:space="preserve">All repair and maintenance of the equipment including procurement of spare parts and provision of </t>
  </si>
  <si>
    <t>mechanics are chargeable.</t>
  </si>
  <si>
    <t>Hirer is to provide Bank Guarantee (BG) for the safe return of equipment.</t>
  </si>
  <si>
    <t>Monday - Saturday</t>
  </si>
  <si>
    <t>Attention</t>
  </si>
  <si>
    <t>Working Day(s)</t>
  </si>
  <si>
    <t>Working Hour(s)</t>
  </si>
  <si>
    <t>All rates quoted are subjected to GST.</t>
  </si>
  <si>
    <t>Min 12 Month(s)</t>
  </si>
  <si>
    <t>/</t>
  </si>
  <si>
    <t>Shifting</t>
  </si>
  <si>
    <t>Retrivel of Data Logger Report</t>
  </si>
  <si>
    <t xml:space="preserve">Lifting Plan </t>
  </si>
  <si>
    <t>Piece</t>
  </si>
  <si>
    <t>Installation / Dismantling of Fly-jib</t>
  </si>
  <si>
    <t>Job</t>
  </si>
  <si>
    <t>Remarks:</t>
  </si>
  <si>
    <t xml:space="preserve">All expenses incurred by Hup Hin Group in collecting monies due are to be 
borne by client. </t>
  </si>
  <si>
    <t xml:space="preserve">Authorised Signature &amp; Company Stamp                                            </t>
  </si>
  <si>
    <t>Please refer to Hup Hin Group’s Standard Terms and Conditions as attached.</t>
  </si>
  <si>
    <t>Cancellation charges as follows</t>
  </si>
  <si>
    <t>Mechanic</t>
  </si>
  <si>
    <t>Electrician</t>
  </si>
  <si>
    <t>Erector</t>
  </si>
  <si>
    <t>Transportation</t>
  </si>
  <si>
    <t>Spare Parts</t>
  </si>
  <si>
    <t>/ manhour</t>
  </si>
  <si>
    <t>Sun / PH – min 8 hrs / activation</t>
  </si>
  <si>
    <t>/ trip</t>
  </si>
  <si>
    <t>Hours )</t>
  </si>
  <si>
    <t>30 Days</t>
  </si>
  <si>
    <t>Hirer shall only appoint qualified, trained operators approved by MOM to operate the equipment.</t>
  </si>
  <si>
    <t>STANDARD QUOTATION FOR TRANSPORTATION &amp; CRANAGE SERVICES ON MAINLAND</t>
  </si>
  <si>
    <t>Daily Rate</t>
  </si>
  <si>
    <t>(</t>
  </si>
  <si>
    <t>( Per Hour )</t>
  </si>
  <si>
    <t>( Per Shifting )</t>
  </si>
  <si>
    <t>450TONS WITH LUFFING JIB</t>
  </si>
  <si>
    <t>450TONS</t>
  </si>
  <si>
    <t>350TONS</t>
  </si>
  <si>
    <t>300TONS</t>
  </si>
  <si>
    <t>250TONS</t>
  </si>
  <si>
    <t>200TONS</t>
  </si>
  <si>
    <t>160TONS</t>
  </si>
  <si>
    <t>50TONS</t>
  </si>
  <si>
    <t>100TONS (ON BOARD COUNTERWEIGHT)</t>
  </si>
  <si>
    <t>100TONS (FULL COUNTERWEIGHT)</t>
  </si>
  <si>
    <t>A)</t>
  </si>
  <si>
    <t>B)</t>
  </si>
  <si>
    <t>LORRY CRANE WITH OPERATOR</t>
  </si>
  <si>
    <t>25TONS</t>
  </si>
  <si>
    <t>30TONS</t>
  </si>
  <si>
    <t>40TONS (WITH WINCH)</t>
  </si>
  <si>
    <t>55TONS (WITH WINCH)</t>
  </si>
  <si>
    <t>75TONS (WITH WINCH)</t>
  </si>
  <si>
    <t>75TONS (WITH WINCH &amp; FLYJIB)</t>
  </si>
  <si>
    <t>55TONS (WITH WINCH &amp; FLYJIB)</t>
  </si>
  <si>
    <t>100TONS (WITH WINCH)</t>
  </si>
  <si>
    <t>100TONS (WITH WINCH &amp; FLYJIB)</t>
  </si>
  <si>
    <t>100TONS (WITH WINCH &amp; LONGJIB)</t>
  </si>
  <si>
    <t>Per Trip Rate</t>
  </si>
  <si>
    <t>110TONS (WITH WINCH)</t>
  </si>
  <si>
    <t>110TONS (WITH WINCH &amp; FLYJIB)</t>
  </si>
  <si>
    <t>110TONS (WITH WINCH &amp; LONGJIB)</t>
  </si>
  <si>
    <t>C)</t>
  </si>
  <si>
    <t>TRAILERS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</si>
  <si>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</si>
  <si>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</si>
  <si>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</si>
  <si>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</si>
  <si>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</si>
  <si>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</si>
  <si>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</si>
  <si>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</si>
  <si>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</si>
  <si>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</si>
  <si>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</si>
  <si>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</si>
  <si>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</si>
  <si>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</si>
  <si>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</si>
  <si>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10 X 40FT U BED</t>
  </si>
  <si>
    <t>0800</t>
  </si>
  <si>
    <t xml:space="preserve">Fax    : </t>
  </si>
  <si>
    <t>-</t>
  </si>
  <si>
    <t>;</t>
  </si>
  <si>
    <t>Validity of Quote</t>
  </si>
  <si>
    <t>14 Days</t>
  </si>
  <si>
    <t>Advance Payment</t>
  </si>
  <si>
    <t>All rates quoted are subjected to prevailing GST.</t>
  </si>
  <si>
    <t xml:space="preserve">The leasing fee will cease only upon equipment demobilisation from hirer’s job site. </t>
  </si>
  <si>
    <t>Hirer is to provide proper ground access ams safe work area fpr the equipment and operator / driver.</t>
  </si>
  <si>
    <t>The leasing fee shall not be pro-rated if the agreed minimum rental period is not fulfilled.</t>
  </si>
  <si>
    <t>The leasing fee will commence when the equipment arrives at Hirer's site.</t>
  </si>
  <si>
    <t>Supply of diesel shall be hirer’s scope.</t>
  </si>
  <si>
    <t>The leasing fee shall not be deducted or waived if equipment idling.</t>
  </si>
  <si>
    <t>To Be Charged Separately</t>
  </si>
  <si>
    <t xml:space="preserve">In the event of any incident involving the equipment supplied by Hup Hin, all leasing fee shall </t>
  </si>
  <si>
    <t xml:space="preserve">continue to be payable by hirer till Hup Hin makes good the equipment to the original condition less </t>
  </si>
  <si>
    <t xml:space="preserve">wear and tear. Hirer is also liable to make full payment to Hup Hin for the repair and replacement </t>
  </si>
  <si>
    <t>cost of making good the equipment.</t>
  </si>
  <si>
    <t xml:space="preserve">damages, loss of use, consequential losses, loss of profit and/or liquidated damages whether </t>
  </si>
  <si>
    <t xml:space="preserve">or not resulted directly and/or indirectly by negligence of Hup Hin’s employees and/or suppliers. </t>
  </si>
  <si>
    <t xml:space="preserve">Hirer shall include Hup Hin and/or its suppliers as co-insured of all its insurance policies and </t>
  </si>
  <si>
    <t>waiver of subrogation.</t>
  </si>
  <si>
    <t xml:space="preserve">In the event of equipment breakdowns, Hup Hin will expedite repairs. The leasing fee will be </t>
  </si>
  <si>
    <t>pro-rate should the equipment breakdown exceed 48 consecutive hours.</t>
  </si>
  <si>
    <t xml:space="preserve">Hirer is required to inspect the equipment prior to delivery. All reasonable comments / requests </t>
  </si>
  <si>
    <t xml:space="preserve">made by hirer shall be made good by Hup Hin prior to delivery. However once equipment is </t>
  </si>
  <si>
    <t xml:space="preserve">delivered on site, Hirer shall be deemed to accept the equipment in good working condition </t>
  </si>
  <si>
    <t>regardless whether inspection is carried out by Hirer.</t>
  </si>
  <si>
    <t xml:space="preserve">Hirer is to conduct daily inspection and maintenance of the equipment prior to starting work </t>
  </si>
  <si>
    <t>every day.</t>
  </si>
  <si>
    <t xml:space="preserve">Hirer is responsible for ensuring that the equipment is maintain in good working condition after </t>
  </si>
  <si>
    <t xml:space="preserve">taking over delivery. In the event of equipment breakdown, Hirer is supposed to engage </t>
  </si>
  <si>
    <t xml:space="preserve">Hup Hin’s service to repair and make good the repair work at the agreed schedule of rates </t>
  </si>
  <si>
    <t xml:space="preserve">listed below. Hup Hin does not allow unauthorized alteration and/or replacement of parts by hirer </t>
  </si>
  <si>
    <t xml:space="preserve">and/or its suppliers/subcontractors. In the event of unauthorized alteration and/or replacement of </t>
  </si>
  <si>
    <t xml:space="preserve">parts, Hup Hin shall backcharge to hirer all repair and replacement costs. </t>
  </si>
  <si>
    <t xml:space="preserve">The rates for manpower supply shall commence upon servicemen leaving Hup Hin’s yard and </t>
  </si>
  <si>
    <t>cease when they return back to Hup Hin’s yard. Manpower supply rates as follows:</t>
  </si>
  <si>
    <t xml:space="preserve">Fax       : </t>
  </si>
  <si>
    <t>6799 0828</t>
  </si>
  <si>
    <t>( Excl. Professional Engineer's Endorsement )</t>
  </si>
  <si>
    <t>N.A</t>
  </si>
  <si>
    <t xml:space="preserve">The leasing fee will cease only upon receipt of a 7-day advanced off-hire note from Hirer via </t>
  </si>
  <si>
    <t>email.</t>
  </si>
  <si>
    <t>Terms &amp; Conditions for Daily Rental:</t>
  </si>
  <si>
    <t>Terms &amp; Conditions for Weekly / Monthly Rental With Operator:</t>
  </si>
  <si>
    <t>Terms &amp; Conditions for Monthly Bare Rental:</t>
  </si>
  <si>
    <t xml:space="preserve">liability, machinery all risk, workman compensation, marine cargo, water bond risk, contractor all risk </t>
  </si>
  <si>
    <t xml:space="preserve">insurances where applicable for its own employees / representatives / subcontractors / suppliers / materials / </t>
  </si>
  <si>
    <t>cargoes / equipment.</t>
  </si>
  <si>
    <t>Terms &amp; Conditions for Overseas Equipment Rental:</t>
  </si>
  <si>
    <t>Mon - Sat</t>
  </si>
  <si>
    <t>N.A.</t>
  </si>
  <si>
    <r>
      <rPr>
        <b/>
        <sz val="7.5"/>
        <color theme="1"/>
        <rFont val="Arial"/>
        <family val="2"/>
      </rPr>
      <t>Mob. / Demob.</t>
    </r>
    <r>
      <rPr>
        <b/>
        <sz val="8"/>
        <color theme="1"/>
        <rFont val="Arial"/>
        <family val="2"/>
      </rPr>
      <t xml:space="preserve"> </t>
    </r>
  </si>
  <si>
    <t>Code</t>
  </si>
  <si>
    <t>Rate</t>
  </si>
  <si>
    <t xml:space="preserve">Remarks: Hirer who requires installation / dismantling of fly jib shall be chargeable. </t>
  </si>
  <si>
    <t>Goods &amp; Service Tax</t>
  </si>
  <si>
    <t>Terms of Payment</t>
  </si>
  <si>
    <t>MOBILE CRANE WITH OPERATOR ( STANDARD CRANE )</t>
  </si>
  <si>
    <t>Retrieval</t>
  </si>
  <si>
    <t>Std. O/T</t>
  </si>
  <si>
    <t>Standard O/T Timing</t>
  </si>
  <si>
    <t>Premium O/T Timing</t>
  </si>
  <si>
    <t>( Per Way )</t>
  </si>
  <si>
    <t>*Internal Use Only</t>
  </si>
  <si>
    <t>Prem. O/T</t>
  </si>
  <si>
    <t>Working during CNY period shall be subjected to 2 times of the Premium OT rate.</t>
  </si>
  <si>
    <t>Such expenses shall include but not limited to legal fees, bank charges, and the collecting agent’s fee.</t>
  </si>
  <si>
    <t xml:space="preserve">credit facilities may automatically be suspended without warning. </t>
  </si>
  <si>
    <t>Hup Hin Group reserves the right to suspend all services rendered untill overdue account is cleared.</t>
  </si>
  <si>
    <t xml:space="preserve">Hirer shall provide all kinds of insurances including but not limited to cargo insurance, third party liability, public  </t>
  </si>
  <si>
    <t xml:space="preserve">Hirer shall provide all kinds of insurances including but not limited to cargo insurance, third party liability, </t>
  </si>
  <si>
    <r>
      <t xml:space="preserve">Sun &amp; PH </t>
    </r>
    <r>
      <rPr>
        <b/>
        <sz val="6.5"/>
        <color theme="1"/>
        <rFont val="Arial"/>
        <family val="2"/>
      </rPr>
      <t>( Min 8 Hrs )</t>
    </r>
  </si>
  <si>
    <t>( the next day )</t>
  </si>
  <si>
    <t>Standard O/T</t>
  </si>
  <si>
    <t>Premium O/T</t>
  </si>
  <si>
    <t xml:space="preserve"> Min</t>
  </si>
  <si>
    <t>All insurance coverage for goods/ equipment handled by Hup Hin shall be the responsibility of Hirer.</t>
  </si>
  <si>
    <t xml:space="preserve">public liability, machinery all risk, workman compensation, marine cargo, water bond risk, contractor all </t>
  </si>
  <si>
    <t xml:space="preserve">risk insurances where applicable for its own employees / representatives / subcontractors / suppliers / </t>
  </si>
  <si>
    <t>materials / cargoes / equipment.</t>
  </si>
  <si>
    <t>350TONS WITH LUFFING JIB</t>
  </si>
  <si>
    <t>Mon to Sat – min 2 hrs / activation</t>
  </si>
  <si>
    <t xml:space="preserve"> ( Min</t>
  </si>
  <si>
    <t>Working during CNY period shall be subjected to 2 times of the Premium O/T rate.</t>
  </si>
  <si>
    <r>
      <t>Additional Charges</t>
    </r>
    <r>
      <rPr>
        <b/>
        <sz val="8"/>
        <color theme="1"/>
        <rFont val="Arial"/>
        <family val="2"/>
      </rPr>
      <t xml:space="preserve">  :</t>
    </r>
  </si>
  <si>
    <r>
      <t>Remarks</t>
    </r>
    <r>
      <rPr>
        <b/>
        <sz val="8"/>
        <color theme="1"/>
        <rFont val="Arial"/>
        <family val="2"/>
      </rPr>
      <t xml:space="preserve">  :</t>
    </r>
  </si>
  <si>
    <t>Retrieval of Data Logger Report</t>
  </si>
  <si>
    <t>( Per Trip )</t>
  </si>
  <si>
    <t>40FT FLAT BED TRAILER ≤ 24 TON WITH OPERATOR (Min 3 Hours)</t>
  </si>
  <si>
    <t>0800 - 2200</t>
  </si>
  <si>
    <t>2200 - 0759</t>
  </si>
  <si>
    <t>0800 - 0759</t>
  </si>
  <si>
    <t>70 TON ROUGH TERRAIN CRANE WITH OPERATOR (Min 8 Hours)</t>
  </si>
  <si>
    <t>100 TON ALL TERRAIN CRANE
WITH FLYJIB WITH OPERATOR</t>
  </si>
  <si>
    <t>250 TON CRAWLER TOWER CRANE
WITH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</si>
</sst>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6.5"/>
      <color theme="1"/>
      <name val="Arial"/>
      <family val="2"/>
    </font>
    <font>
      <b/>
      <sz val="7.5"/>
      <color theme="1"/>
      <name val="Arial"/>
      <family val="2"/>
    </font>
    <font>
      <b/>
      <sz val="5"/>
      <color theme="1"/>
      <name val="Arial"/>
      <family val="2"/>
    </font>
    <font>
      <sz val="6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164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horizontal="left"/>
      <protection hidden="1"/>
    </xf>
    <xf numFmtId="0" fontId="4" fillId="0" borderId="7" xfId="0" applyFont="1" applyBorder="1" applyProtection="1">
      <protection hidden="1"/>
    </xf>
    <xf numFmtId="0" fontId="4" fillId="0" borderId="9" xfId="0" applyFont="1" applyBorder="1" applyProtection="1">
      <protection hidden="1"/>
    </xf>
    <xf numFmtId="0" fontId="4" fillId="0" borderId="9" xfId="0" applyFont="1" applyBorder="1" applyAlignment="1" applyProtection="1">
      <alignment horizontal="center"/>
      <protection hidden="1"/>
    </xf>
    <xf numFmtId="0" fontId="6" fillId="0" borderId="9" xfId="0" applyFont="1" applyBorder="1" applyProtection="1">
      <protection hidden="1"/>
    </xf>
    <xf numFmtId="0" fontId="6" fillId="0" borderId="10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0" borderId="8" xfId="0" applyFont="1" applyBorder="1" applyProtection="1">
      <protection hidden="1"/>
    </xf>
    <xf numFmtId="0" fontId="6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11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4" fillId="0" borderId="2" xfId="0" applyFont="1" applyBorder="1" applyProtection="1">
      <protection hidden="1"/>
    </xf>
    <xf numFmtId="0" fontId="4" fillId="0" borderId="1" xfId="0" applyFont="1" applyBorder="1" applyProtection="1"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Protection="1">
      <protection hidden="1"/>
    </xf>
    <xf numFmtId="0" fontId="6" fillId="0" borderId="3" xfId="0" applyFont="1" applyBorder="1" applyProtection="1">
      <protection hidden="1"/>
    </xf>
    <xf numFmtId="0" fontId="6" fillId="0" borderId="8" xfId="0" applyFont="1" applyBorder="1" applyProtection="1">
      <protection hidden="1"/>
    </xf>
    <xf numFmtId="44" fontId="6" fillId="0" borderId="0" xfId="1" applyFont="1" applyBorder="1" applyProtection="1">
      <protection hidden="1"/>
    </xf>
    <xf numFmtId="44" fontId="6" fillId="0" borderId="8" xfId="1" applyFont="1" applyBorder="1" applyProtection="1">
      <protection hidden="1"/>
    </xf>
    <xf numFmtId="44" fontId="6" fillId="0" borderId="11" xfId="1" applyFont="1" applyBorder="1" applyProtection="1">
      <protection hidden="1"/>
    </xf>
    <xf numFmtId="0" fontId="6" fillId="0" borderId="2" xfId="0" applyFont="1" applyBorder="1" applyProtection="1">
      <protection hidden="1"/>
    </xf>
    <xf numFmtId="0" fontId="6" fillId="0" borderId="0" xfId="0" quotePrefix="1" applyFont="1" applyProtection="1"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Protection="1">
      <protection hidden="1"/>
    </xf>
    <xf numFmtId="44" fontId="6" fillId="0" borderId="0" xfId="1" applyFont="1" applyAlignment="1" applyProtection="1">
      <alignment horizontal="left"/>
      <protection hidden="1"/>
    </xf>
    <xf numFmtId="0" fontId="3" fillId="0" borderId="12" xfId="0" applyFont="1" applyBorder="1" applyProtection="1">
      <protection hidden="1"/>
    </xf>
    <xf numFmtId="0" fontId="3" fillId="0" borderId="0" xfId="0" applyFont="1" applyAlignment="1" applyProtection="1">
      <alignment horizontal="left" indent="1"/>
      <protection hidden="1"/>
    </xf>
    <xf numFmtId="0" fontId="3" fillId="0" borderId="1" xfId="0" applyFont="1" applyBorder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6" fillId="0" borderId="7" xfId="0" applyFont="1" applyBorder="1" applyProtection="1">
      <protection hidden="1"/>
    </xf>
    <xf numFmtId="0" fontId="6" fillId="0" borderId="9" xfId="0" applyFont="1" applyBorder="1" applyAlignment="1" applyProtection="1">
      <alignment horizontal="left"/>
      <protection hidden="1"/>
    </xf>
    <xf numFmtId="0" fontId="6" fillId="0" borderId="7" xfId="0" applyFont="1" applyBorder="1" applyAlignment="1" applyProtection="1">
      <alignment horizontal="left"/>
      <protection hidden="1"/>
    </xf>
    <xf numFmtId="0" fontId="6" fillId="0" borderId="10" xfId="0" applyFont="1" applyBorder="1" applyAlignment="1" applyProtection="1">
      <alignment horizontal="left" wrapText="1"/>
      <protection hidden="1"/>
    </xf>
    <xf numFmtId="0" fontId="6" fillId="0" borderId="9" xfId="0" applyFont="1" applyBorder="1" applyAlignment="1" applyProtection="1">
      <alignment horizontal="left" wrapText="1"/>
      <protection hidden="1"/>
    </xf>
    <xf numFmtId="0" fontId="6" fillId="0" borderId="0" xfId="0" applyFont="1" applyAlignment="1" applyProtection="1">
      <alignment horizontal="left" wrapText="1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6" fillId="0" borderId="2" xfId="0" applyFont="1" applyBorder="1" applyAlignment="1" applyProtection="1">
      <alignment horizontal="left" vertical="top"/>
      <protection hidden="1"/>
    </xf>
    <xf numFmtId="0" fontId="4" fillId="0" borderId="11" xfId="0" applyFont="1" applyBorder="1" applyProtection="1">
      <protection hidden="1"/>
    </xf>
    <xf numFmtId="44" fontId="6" fillId="0" borderId="1" xfId="1" applyFont="1" applyBorder="1" applyProtection="1">
      <protection hidden="1"/>
    </xf>
    <xf numFmtId="44" fontId="6" fillId="0" borderId="2" xfId="1" applyFont="1" applyBorder="1" applyProtection="1">
      <protection hidden="1"/>
    </xf>
    <xf numFmtId="44" fontId="6" fillId="0" borderId="3" xfId="1" applyFont="1" applyBorder="1" applyProtection="1">
      <protection hidden="1"/>
    </xf>
    <xf numFmtId="44" fontId="6" fillId="0" borderId="9" xfId="1" applyFont="1" applyBorder="1" applyProtection="1">
      <protection hidden="1"/>
    </xf>
    <xf numFmtId="0" fontId="2" fillId="0" borderId="1" xfId="0" applyFont="1" applyBorder="1" applyAlignment="1" applyProtection="1">
      <alignment vertical="center"/>
      <protection hidden="1"/>
    </xf>
    <xf numFmtId="44" fontId="6" fillId="0" borderId="7" xfId="1" applyFont="1" applyBorder="1" applyProtection="1">
      <protection hidden="1"/>
    </xf>
    <xf numFmtId="44" fontId="6" fillId="0" borderId="10" xfId="1" applyFont="1" applyBorder="1" applyProtection="1">
      <protection hidden="1"/>
    </xf>
    <xf numFmtId="0" fontId="7" fillId="0" borderId="8" xfId="0" applyFont="1" applyBorder="1" applyProtection="1">
      <protection hidden="1"/>
    </xf>
    <xf numFmtId="0" fontId="6" fillId="0" borderId="8" xfId="0" applyFont="1" applyBorder="1" applyAlignment="1" applyProtection="1">
      <alignment horizontal="right"/>
      <protection hidden="1"/>
    </xf>
    <xf numFmtId="44" fontId="6" fillId="0" borderId="3" xfId="0" applyNumberFormat="1" applyFont="1" applyBorder="1" applyProtection="1">
      <protection hidden="1"/>
    </xf>
    <xf numFmtId="0" fontId="6" fillId="0" borderId="0" xfId="0" quotePrefix="1" applyFont="1" applyAlignment="1" applyProtection="1">
      <alignment horizontal="center"/>
      <protection hidden="1"/>
    </xf>
    <xf numFmtId="0" fontId="6" fillId="0" borderId="0" xfId="1" applyNumberFormat="1" applyFont="1" applyAlignment="1" applyProtection="1">
      <alignment horizontal="center"/>
      <protection hidden="1"/>
    </xf>
    <xf numFmtId="0" fontId="6" fillId="0" borderId="0" xfId="1" applyNumberFormat="1" applyFont="1" applyAlignment="1" applyProtection="1">
      <alignment horizontal="left"/>
      <protection hidden="1"/>
    </xf>
    <xf numFmtId="0" fontId="1" fillId="0" borderId="0" xfId="0" applyFont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left" indent="1"/>
    </xf>
    <xf numFmtId="0" fontId="3" fillId="0" borderId="6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2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3" xfId="0" applyFont="1" applyBorder="1"/>
    <xf numFmtId="0" fontId="3" fillId="0" borderId="11" xfId="0" applyFont="1" applyBorder="1"/>
    <xf numFmtId="0" fontId="3" fillId="0" borderId="8" xfId="0" applyFont="1" applyBorder="1"/>
    <xf numFmtId="44" fontId="3" fillId="0" borderId="0" xfId="1" applyFont="1" applyBorder="1" applyAlignment="1"/>
    <xf numFmtId="44" fontId="3" fillId="0" borderId="1" xfId="1" applyFont="1" applyBorder="1"/>
    <xf numFmtId="0" fontId="3" fillId="0" borderId="0" xfId="0" applyFont="1" applyAlignment="1" applyProtection="1">
      <alignment horizontal="center"/>
      <protection hidden="1"/>
    </xf>
    <xf numFmtId="0" fontId="6" fillId="0" borderId="9" xfId="0" applyFont="1" applyBorder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left" indent="1"/>
      <protection hidden="1"/>
    </xf>
    <xf numFmtId="0" fontId="6" fillId="0" borderId="8" xfId="0" applyFont="1" applyBorder="1" applyAlignment="1" applyProtection="1">
      <alignment horizontal="left" indent="1"/>
      <protection hidden="1"/>
    </xf>
    <xf numFmtId="0" fontId="4" fillId="0" borderId="7" xfId="0" applyFont="1" applyBorder="1" applyAlignment="1" applyProtection="1">
      <alignment horizontal="left"/>
      <protection hidden="1"/>
    </xf>
    <xf numFmtId="0" fontId="6" fillId="0" borderId="10" xfId="0" applyFont="1" applyBorder="1" applyAlignment="1" applyProtection="1">
      <alignment horizontal="left"/>
      <protection hidden="1"/>
    </xf>
    <xf numFmtId="0" fontId="4" fillId="0" borderId="2" xfId="0" applyFont="1" applyBorder="1" applyAlignment="1" applyProtection="1">
      <alignment horizontal="left" vertical="top"/>
      <protection hidden="1"/>
    </xf>
    <xf numFmtId="0" fontId="6" fillId="0" borderId="3" xfId="0" applyFont="1" applyBorder="1" applyAlignment="1" applyProtection="1">
      <alignment horizontal="left" vertical="top"/>
      <protection hidden="1"/>
    </xf>
    <xf numFmtId="0" fontId="8" fillId="0" borderId="3" xfId="0" applyFont="1" applyBorder="1" applyAlignment="1" applyProtection="1">
      <alignment horizontal="left" vertical="top" wrapText="1"/>
      <protection hidden="1"/>
    </xf>
    <xf numFmtId="0" fontId="11" fillId="0" borderId="0" xfId="0" applyFont="1" applyAlignment="1" applyProtection="1">
      <alignment horizontal="left" vertical="top"/>
      <protection hidden="1"/>
    </xf>
    <xf numFmtId="0" fontId="8" fillId="0" borderId="2" xfId="0" applyFont="1" applyBorder="1" applyAlignment="1" applyProtection="1">
      <alignment vertical="top"/>
      <protection hidden="1"/>
    </xf>
    <xf numFmtId="0" fontId="8" fillId="0" borderId="2" xfId="0" applyFont="1" applyBorder="1" applyAlignment="1" applyProtection="1">
      <alignment horizontal="left" vertical="top"/>
      <protection hidden="1"/>
    </xf>
    <xf numFmtId="0" fontId="8" fillId="0" borderId="1" xfId="0" applyFont="1" applyBorder="1" applyAlignment="1" applyProtection="1">
      <alignment horizontal="left" vertical="top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8" fillId="0" borderId="0" xfId="0" applyFont="1" applyAlignment="1" applyProtection="1">
      <alignment horizontal="left" vertical="top" wrapText="1"/>
      <protection hidden="1"/>
    </xf>
    <xf numFmtId="0" fontId="8" fillId="0" borderId="7" xfId="0" applyFont="1" applyBorder="1" applyAlignment="1" applyProtection="1">
      <alignment vertical="top"/>
      <protection hidden="1"/>
    </xf>
    <xf numFmtId="0" fontId="8" fillId="0" borderId="7" xfId="0" applyFont="1" applyBorder="1" applyAlignment="1" applyProtection="1">
      <alignment horizontal="left" vertical="top"/>
      <protection hidden="1"/>
    </xf>
    <xf numFmtId="0" fontId="8" fillId="0" borderId="9" xfId="0" applyFont="1" applyBorder="1" applyAlignment="1" applyProtection="1">
      <alignment horizontal="center" vertical="top"/>
      <protection hidden="1"/>
    </xf>
    <xf numFmtId="0" fontId="8" fillId="0" borderId="9" xfId="0" applyFont="1" applyBorder="1" applyAlignment="1" applyProtection="1">
      <alignment horizontal="left" vertical="top"/>
      <protection hidden="1"/>
    </xf>
    <xf numFmtId="0" fontId="8" fillId="0" borderId="10" xfId="0" applyFont="1" applyBorder="1" applyAlignment="1" applyProtection="1">
      <alignment horizontal="left" vertical="top" wrapText="1"/>
      <protection hidden="1"/>
    </xf>
    <xf numFmtId="44" fontId="6" fillId="0" borderId="11" xfId="0" applyNumberFormat="1" applyFont="1" applyBorder="1" applyProtection="1">
      <protection hidden="1"/>
    </xf>
    <xf numFmtId="0" fontId="3" fillId="0" borderId="11" xfId="0" applyFont="1" applyBorder="1" applyAlignment="1">
      <alignment horizontal="left" indent="1"/>
    </xf>
    <xf numFmtId="0" fontId="3" fillId="0" borderId="0" xfId="0" applyFont="1" applyAlignment="1">
      <alignment vertical="center"/>
    </xf>
    <xf numFmtId="0" fontId="3" fillId="0" borderId="11" xfId="0" applyFont="1" applyBorder="1" applyAlignment="1">
      <alignment vertical="center"/>
    </xf>
    <xf numFmtId="44" fontId="3" fillId="0" borderId="11" xfId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44" fontId="3" fillId="0" borderId="0" xfId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indent="1"/>
    </xf>
    <xf numFmtId="0" fontId="6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2" fillId="0" borderId="12" xfId="0" applyFont="1" applyBorder="1" applyProtection="1">
      <protection hidden="1"/>
    </xf>
    <xf numFmtId="0" fontId="6" fillId="0" borderId="12" xfId="0" applyFont="1" applyBorder="1" applyProtection="1">
      <protection hidden="1"/>
    </xf>
    <xf numFmtId="0" fontId="6" fillId="0" borderId="12" xfId="0" applyFont="1" applyBorder="1" applyAlignment="1" applyProtection="1">
      <alignment horizontal="left"/>
      <protection hidden="1"/>
    </xf>
    <xf numFmtId="0" fontId="6" fillId="0" borderId="12" xfId="0" quotePrefix="1" applyFont="1" applyBorder="1" applyAlignment="1" applyProtection="1">
      <alignment horizontal="center"/>
      <protection hidden="1"/>
    </xf>
    <xf numFmtId="0" fontId="6" fillId="0" borderId="12" xfId="0" quotePrefix="1" applyFont="1" applyBorder="1" applyProtection="1">
      <protection hidden="1"/>
    </xf>
    <xf numFmtId="0" fontId="6" fillId="0" borderId="12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right" vertical="top"/>
      <protection hidden="1"/>
    </xf>
    <xf numFmtId="44" fontId="3" fillId="0" borderId="0" xfId="1" applyFont="1" applyBorder="1" applyAlignment="1">
      <alignment horizontal="center" vertical="center"/>
    </xf>
    <xf numFmtId="0" fontId="3" fillId="0" borderId="8" xfId="0" applyFont="1" applyBorder="1" applyAlignment="1">
      <alignment horizontal="left" indent="1"/>
    </xf>
    <xf numFmtId="0" fontId="6" fillId="0" borderId="0" xfId="1" quotePrefix="1" applyNumberFormat="1" applyFont="1" applyBorder="1" applyAlignment="1" applyProtection="1">
      <protection hidden="1"/>
    </xf>
    <xf numFmtId="0" fontId="6" fillId="0" borderId="0" xfId="0" quotePrefix="1" applyFont="1" applyAlignment="1" applyProtection="1">
      <alignment horizontal="left"/>
      <protection hidden="1"/>
    </xf>
    <xf numFmtId="0" fontId="3" fillId="0" borderId="8" xfId="0" applyFont="1" applyBorder="1" applyProtection="1">
      <protection hidden="1"/>
    </xf>
    <xf numFmtId="0" fontId="3" fillId="0" borderId="11" xfId="0" applyFont="1" applyBorder="1" applyProtection="1">
      <protection hidden="1"/>
    </xf>
    <xf numFmtId="44" fontId="6" fillId="0" borderId="8" xfId="1" applyFont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44" fontId="6" fillId="2" borderId="0" xfId="1" applyFont="1" applyFill="1" applyBorder="1" applyAlignment="1" applyProtection="1">
      <alignment vertical="center"/>
      <protection hidden="1"/>
    </xf>
    <xf numFmtId="44" fontId="6" fillId="2" borderId="11" xfId="1" applyFont="1" applyFill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0" fontId="6" fillId="2" borderId="11" xfId="0" applyFont="1" applyFill="1" applyBorder="1" applyAlignment="1" applyProtection="1">
      <alignment vertical="center"/>
      <protection hidden="1"/>
    </xf>
    <xf numFmtId="44" fontId="6" fillId="3" borderId="8" xfId="1" applyFont="1" applyFill="1" applyBorder="1" applyAlignment="1" applyProtection="1">
      <alignment vertical="center"/>
      <protection hidden="1"/>
    </xf>
    <xf numFmtId="0" fontId="6" fillId="2" borderId="0" xfId="0" applyFont="1" applyFill="1" applyProtection="1">
      <protection hidden="1"/>
    </xf>
    <xf numFmtId="0" fontId="6" fillId="2" borderId="0" xfId="1" quotePrefix="1" applyNumberFormat="1" applyFont="1" applyFill="1" applyBorder="1" applyAlignment="1" applyProtection="1">
      <protection hidden="1"/>
    </xf>
    <xf numFmtId="0" fontId="6" fillId="2" borderId="0" xfId="0" quotePrefix="1" applyFont="1" applyFill="1" applyProtection="1"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6" fillId="0" borderId="9" xfId="0" applyFont="1" applyBorder="1" applyAlignment="1" applyProtection="1">
      <alignment horizontal="left" wrapText="1"/>
      <protection hidden="1"/>
    </xf>
    <xf numFmtId="0" fontId="6" fillId="0" borderId="10" xfId="0" applyFont="1" applyBorder="1" applyAlignment="1" applyProtection="1">
      <alignment horizontal="left" wrapText="1"/>
      <protection hidden="1"/>
    </xf>
    <xf numFmtId="0" fontId="6" fillId="0" borderId="9" xfId="0" applyFont="1" applyBorder="1" applyAlignment="1" applyProtection="1">
      <alignment horizontal="center" wrapText="1"/>
      <protection hidden="1"/>
    </xf>
    <xf numFmtId="0" fontId="6" fillId="0" borderId="10" xfId="0" applyFont="1" applyBorder="1" applyAlignment="1" applyProtection="1">
      <alignment horizontal="center" wrapText="1"/>
      <protection hidden="1"/>
    </xf>
    <xf numFmtId="0" fontId="6" fillId="2" borderId="8" xfId="0" applyFont="1" applyFill="1" applyBorder="1" applyAlignment="1" applyProtection="1">
      <alignment horizontal="center" wrapText="1"/>
      <protection hidden="1"/>
    </xf>
    <xf numFmtId="0" fontId="6" fillId="2" borderId="0" xfId="0" applyFont="1" applyFill="1" applyAlignment="1" applyProtection="1">
      <alignment horizontal="center" wrapText="1"/>
      <protection hidden="1"/>
    </xf>
    <xf numFmtId="44" fontId="6" fillId="2" borderId="0" xfId="1" applyFont="1" applyFill="1" applyBorder="1" applyAlignment="1" applyProtection="1">
      <alignment horizontal="center" vertical="center"/>
      <protection hidden="1"/>
    </xf>
    <xf numFmtId="44" fontId="6" fillId="2" borderId="11" xfId="1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6" fillId="2" borderId="0" xfId="0" quotePrefix="1" applyFont="1" applyFill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44" fontId="6" fillId="0" borderId="0" xfId="1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5" xfId="0" applyFont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0" fontId="3" fillId="0" borderId="6" xfId="0" applyFont="1" applyBorder="1" applyAlignment="1">
      <alignment horizontal="left" indent="1"/>
    </xf>
    <xf numFmtId="44" fontId="3" fillId="0" borderId="8" xfId="1" applyFont="1" applyBorder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 applyProtection="1">
      <alignment horizontal="left" vertical="center" indent="1"/>
      <protection hidden="1"/>
    </xf>
    <xf numFmtId="0" fontId="6" fillId="0" borderId="9" xfId="0" applyFont="1" applyBorder="1" applyAlignment="1" applyProtection="1">
      <alignment horizontal="left" vertical="center" indent="1"/>
      <protection hidden="1"/>
    </xf>
    <xf numFmtId="0" fontId="6" fillId="0" borderId="2" xfId="0" applyFont="1" applyBorder="1" applyAlignment="1" applyProtection="1">
      <alignment horizontal="left" vertical="center" indent="1"/>
      <protection hidden="1"/>
    </xf>
    <xf numFmtId="0" fontId="6" fillId="0" borderId="1" xfId="0" applyFont="1" applyBorder="1" applyAlignment="1" applyProtection="1">
      <alignment horizontal="left" vertical="center" indent="1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8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left" vertical="top" wrapText="1"/>
      <protection hidden="1"/>
    </xf>
    <xf numFmtId="0" fontId="8" fillId="0" borderId="3" xfId="0" applyFont="1" applyBorder="1" applyAlignment="1" applyProtection="1">
      <alignment horizontal="left" vertical="top" wrapText="1"/>
      <protection hidden="1"/>
    </xf>
    <xf numFmtId="0" fontId="8" fillId="0" borderId="1" xfId="0" applyFont="1" applyBorder="1" applyAlignment="1" applyProtection="1">
      <alignment horizontal="center" vertical="top" wrapText="1"/>
      <protection hidden="1"/>
    </xf>
    <xf numFmtId="0" fontId="8" fillId="0" borderId="3" xfId="0" applyFont="1" applyBorder="1" applyAlignment="1" applyProtection="1">
      <alignment horizontal="center" vertical="top" wrapText="1"/>
      <protection hidden="1"/>
    </xf>
    <xf numFmtId="0" fontId="10" fillId="0" borderId="1" xfId="0" applyFont="1" applyBorder="1" applyAlignment="1" applyProtection="1">
      <alignment horizontal="left" vertical="top" wrapText="1"/>
      <protection hidden="1"/>
    </xf>
    <xf numFmtId="0" fontId="10" fillId="0" borderId="3" xfId="0" applyFont="1" applyBorder="1" applyAlignment="1" applyProtection="1">
      <alignment horizontal="left" vertical="top" wrapText="1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6" fillId="2" borderId="11" xfId="0" applyFont="1" applyFill="1" applyBorder="1" applyAlignment="1" applyProtection="1">
      <alignment horizontal="center" vertical="center"/>
      <protection hidden="1"/>
    </xf>
    <xf numFmtId="0" fontId="6" fillId="0" borderId="0" xfId="0" quotePrefix="1" applyFont="1" applyAlignment="1" applyProtection="1">
      <alignment horizontal="left" indent="1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9" xfId="0" applyFont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6" fillId="2" borderId="0" xfId="0" applyFont="1" applyFill="1" applyProtection="1">
      <protection hidden="1"/>
    </xf>
    <xf numFmtId="0" fontId="6" fillId="0" borderId="0" xfId="0" quotePrefix="1" applyFont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center"/>
      <protection hidden="1"/>
    </xf>
    <xf numFmtId="44" fontId="6" fillId="0" borderId="0" xfId="1" applyFont="1" applyBorder="1" applyAlignment="1" applyProtection="1">
      <alignment horizontal="center"/>
      <protection hidden="1"/>
    </xf>
    <xf numFmtId="44" fontId="6" fillId="0" borderId="11" xfId="1" applyFont="1" applyBorder="1" applyAlignment="1" applyProtection="1">
      <alignment horizontal="center"/>
      <protection hidden="1"/>
    </xf>
    <xf numFmtId="44" fontId="6" fillId="0" borderId="1" xfId="1" applyFont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40</xdr:row>
      <xdr:rowOff>161407</xdr:rowOff>
    </xdr:from>
    <xdr:to>
      <xdr:col>9</xdr:col>
      <xdr:colOff>242665</xdr:colOff>
      <xdr:row>45</xdr:row>
      <xdr:rowOff>9473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D79863-3961-4BDB-B3F3-6A5083E36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4824"/>
          <a:ext cx="1782126" cy="60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145324</xdr:colOff>
      <xdr:row>51</xdr:row>
      <xdr:rowOff>109656</xdr:rowOff>
    </xdr:from>
    <xdr:to>
      <xdr:col>11</xdr:col>
      <xdr:colOff>185056</xdr:colOff>
      <xdr:row>55</xdr:row>
      <xdr:rowOff>67129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050DC0-C99E-4A01-A048-5B6437933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32" y="6691355"/>
          <a:ext cx="1733716" cy="637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104336</xdr:colOff>
      <xdr:row>96</xdr:row>
      <xdr:rowOff>53926</xdr:rowOff>
    </xdr:from>
    <xdr:to>
      <xdr:col>10</xdr:col>
      <xdr:colOff>224498</xdr:colOff>
      <xdr:row>100</xdr:row>
      <xdr:rowOff>32020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A2C473-A844-4EDF-9EE3-65AA4BE2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36" y="14039557"/>
          <a:ext cx="1767254" cy="658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A05E-92E7-4A56-9FB3-BEBDAAE27432}">
  <dimension ref="A1:AK182"/>
  <sheetViews>
    <sheetView tabSelected="1" view="pageBreakPreview" zoomScale="115" zoomScaleNormal="145" zoomScaleSheetLayoutView="115" workbookViewId="0">
      <selection activeCell="AF6" sqref="AF6"/>
    </sheetView>
  </sheetViews>
  <sheetFormatPr defaultColWidth="8.88671875" defaultRowHeight="13.2" x14ac:dyDescent="0.25"/>
  <cols>
    <col min="1" max="1" width="3.88671875" style="2" customWidth="1"/>
    <col min="2" max="2" width="3" style="2" customWidth="1"/>
    <col min="3" max="3" width="0.88671875" style="2" customWidth="1"/>
    <col min="4" max="4" width="2.33203125" style="2" customWidth="1"/>
    <col min="5" max="5" width="2.5546875" style="2" customWidth="1"/>
    <col min="6" max="6" width="1.5546875" style="2" customWidth="1"/>
    <col min="7" max="7" width="1.33203125" style="2" customWidth="1"/>
    <col min="8" max="8" width="5.44140625" style="2" customWidth="1"/>
    <col min="9" max="9" width="0.88671875" style="2" customWidth="1"/>
    <col min="10" max="10" width="5.109375" style="2" customWidth="1"/>
    <col min="11" max="11" width="0.77734375" style="2" customWidth="1"/>
    <col min="12" max="12" width="3.33203125" style="2" customWidth="1"/>
    <col min="13" max="13" width="0.77734375" style="2" customWidth="1"/>
    <col min="14" max="14" width="5.33203125" style="2" customWidth="1"/>
    <col min="15" max="15" width="0.5546875" style="2" customWidth="1"/>
    <col min="16" max="16" width="0.88671875" style="2" customWidth="1"/>
    <col min="17" max="17" width="2" style="2" customWidth="1"/>
    <col min="18" max="18" width="3.88671875" style="2" customWidth="1"/>
    <col min="19" max="19" width="3.77734375" style="2" customWidth="1"/>
    <col min="20" max="20" width="0.88671875" style="2" customWidth="1"/>
    <col min="21" max="21" width="8.109375" style="2" customWidth="1"/>
    <col min="22" max="22" width="0.5546875" style="2" customWidth="1"/>
    <col min="23" max="23" width="4.44140625" style="2" customWidth="1"/>
    <col min="24" max="24" width="3.44140625" style="2" customWidth="1"/>
    <col min="25" max="25" width="0.77734375" style="2" customWidth="1"/>
    <col min="26" max="26" width="8.88671875" style="2" customWidth="1"/>
    <col min="27" max="27" width="0.88671875" style="2" customWidth="1"/>
    <col min="28" max="29" width="3.5546875" style="2" customWidth="1"/>
    <col min="30" max="30" width="3.44140625" style="2" customWidth="1"/>
    <col min="31" max="31" width="0.6640625" style="2" customWidth="1"/>
    <col min="32" max="32" width="2.6640625" style="2" customWidth="1"/>
    <col min="33" max="33" width="6.21875" style="2" customWidth="1"/>
    <col min="34" max="16384" width="8.88671875" style="2"/>
  </cols>
  <sheetData>
    <row r="1" spans="1:33" ht="13.2" customHeight="1" x14ac:dyDescent="0.25">
      <c r="A1" s="1" t="s">
        <v>23</v>
      </c>
      <c r="B1" s="1"/>
      <c r="F1" s="1" t="s">
        <v>5</v>
      </c>
      <c r="G1" s="1" t="s">
        <v>22</v>
      </c>
      <c r="H1" s="1"/>
      <c r="I1" s="1"/>
      <c r="J1" s="1"/>
      <c r="O1" s="1"/>
      <c r="Q1" s="1"/>
      <c r="R1" s="1"/>
      <c r="S1" s="1"/>
      <c r="T1" s="1"/>
    </row>
    <row r="2" spans="1:33" ht="13.2" customHeight="1" x14ac:dyDescent="0.25">
      <c r="A2" s="1" t="s">
        <v>0</v>
      </c>
      <c r="B2" s="1"/>
      <c r="F2" s="1" t="s">
        <v>5</v>
      </c>
      <c r="G2" s="131">
        <v>44586</v>
      </c>
      <c r="H2" s="131"/>
      <c r="I2" s="131"/>
      <c r="J2" s="131"/>
      <c r="K2" s="131"/>
      <c r="L2" s="131"/>
      <c r="M2" s="3"/>
      <c r="N2" s="3"/>
      <c r="O2" s="3"/>
      <c r="P2" s="3"/>
      <c r="Q2" s="3"/>
      <c r="R2" s="3"/>
      <c r="S2" s="3"/>
      <c r="T2" s="4"/>
    </row>
    <row r="3" spans="1:33" ht="12" customHeight="1" x14ac:dyDescent="0.25">
      <c r="C3" s="1"/>
      <c r="D3" s="1"/>
      <c r="F3" s="1"/>
      <c r="G3" s="1"/>
      <c r="H3" s="1"/>
      <c r="I3" s="1"/>
      <c r="J3" s="1"/>
      <c r="K3" s="1"/>
      <c r="L3" s="1"/>
      <c r="M3" s="1"/>
      <c r="N3" s="1"/>
    </row>
    <row r="4" spans="1:33" x14ac:dyDescent="0.25">
      <c r="A4" s="1" t="s">
        <v>13</v>
      </c>
      <c r="B4" s="1"/>
    </row>
    <row r="5" spans="1:33" ht="12.6" customHeight="1" x14ac:dyDescent="0.25">
      <c r="A5" s="2" t="s">
        <v>1</v>
      </c>
    </row>
    <row r="6" spans="1:33" ht="12.6" customHeight="1" x14ac:dyDescent="0.25">
      <c r="A6" s="2" t="s">
        <v>2</v>
      </c>
    </row>
    <row r="7" spans="1:33" ht="12.6" customHeight="1" x14ac:dyDescent="0.25">
      <c r="A7" s="2" t="s">
        <v>24</v>
      </c>
      <c r="F7" s="2" t="s">
        <v>5</v>
      </c>
      <c r="G7" s="2" t="s">
        <v>25</v>
      </c>
      <c r="L7" s="5" t="s">
        <v>353</v>
      </c>
      <c r="M7" s="5"/>
      <c r="N7" s="5"/>
      <c r="O7" s="2" t="s">
        <v>354</v>
      </c>
    </row>
    <row r="8" spans="1:33" ht="12.6" customHeight="1" x14ac:dyDescent="0.25">
      <c r="A8" s="2" t="s">
        <v>27</v>
      </c>
      <c r="F8" s="2" t="s">
        <v>5</v>
      </c>
      <c r="G8" s="2" t="s">
        <v>26</v>
      </c>
    </row>
    <row r="10" spans="1:33" ht="12" customHeight="1" x14ac:dyDescent="0.25">
      <c r="A10" s="2" t="s">
        <v>236</v>
      </c>
      <c r="F10" s="2" t="s">
        <v>5</v>
      </c>
      <c r="G10" s="2" t="s">
        <v>28</v>
      </c>
    </row>
    <row r="11" spans="1:33" ht="10.199999999999999" customHeight="1" x14ac:dyDescent="0.25"/>
    <row r="12" spans="1:33" s="1" customFormat="1" x14ac:dyDescent="0.25">
      <c r="A12" s="1" t="s">
        <v>29</v>
      </c>
      <c r="F12" s="1" t="s">
        <v>5</v>
      </c>
      <c r="G12" s="1" t="s">
        <v>3</v>
      </c>
    </row>
    <row r="13" spans="1:33" ht="12.6" customHeight="1" x14ac:dyDescent="0.25">
      <c r="A13" s="2" t="s">
        <v>30</v>
      </c>
    </row>
    <row r="14" spans="1:33" ht="12.6" customHeight="1" x14ac:dyDescent="0.25">
      <c r="A14" s="2" t="s">
        <v>31</v>
      </c>
    </row>
    <row r="15" spans="1:33" ht="12.6" customHeight="1" x14ac:dyDescent="0.25"/>
    <row r="16" spans="1:33" ht="12.6" customHeight="1" x14ac:dyDescent="0.25">
      <c r="A16" s="155" t="s">
        <v>206</v>
      </c>
      <c r="B16" s="156"/>
      <c r="C16" s="82"/>
      <c r="D16" s="151" t="s">
        <v>207</v>
      </c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82"/>
      <c r="P16" s="39"/>
      <c r="Q16" s="132" t="s">
        <v>370</v>
      </c>
      <c r="R16" s="132"/>
      <c r="S16" s="133"/>
      <c r="T16" s="39"/>
      <c r="U16" s="40" t="s">
        <v>376</v>
      </c>
      <c r="V16" s="39"/>
      <c r="W16" s="134" t="s">
        <v>381</v>
      </c>
      <c r="X16" s="135"/>
      <c r="Y16" s="39"/>
      <c r="Z16" s="40" t="s">
        <v>242</v>
      </c>
      <c r="AA16" s="39"/>
      <c r="AB16" s="132" t="s">
        <v>368</v>
      </c>
      <c r="AC16" s="132"/>
      <c r="AD16" s="133"/>
      <c r="AE16" s="39"/>
      <c r="AF16" s="132" t="s">
        <v>369</v>
      </c>
      <c r="AG16" s="133"/>
    </row>
    <row r="17" spans="1:35" ht="12.6" customHeight="1" x14ac:dyDescent="0.25">
      <c r="A17" s="157"/>
      <c r="B17" s="158"/>
      <c r="C17" s="84"/>
      <c r="D17" s="153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84"/>
      <c r="P17" s="45"/>
      <c r="Q17" s="162" t="s">
        <v>404</v>
      </c>
      <c r="R17" s="162"/>
      <c r="S17" s="163"/>
      <c r="T17" s="45"/>
      <c r="U17" s="85" t="s">
        <v>267</v>
      </c>
      <c r="V17" s="45"/>
      <c r="W17" s="164" t="s">
        <v>267</v>
      </c>
      <c r="X17" s="165"/>
      <c r="Y17" s="45"/>
      <c r="Z17" s="85" t="s">
        <v>268</v>
      </c>
      <c r="AA17" s="45"/>
      <c r="AB17" s="162" t="s">
        <v>379</v>
      </c>
      <c r="AC17" s="162"/>
      <c r="AD17" s="163"/>
      <c r="AE17" s="45"/>
      <c r="AF17" s="166" t="s">
        <v>380</v>
      </c>
      <c r="AG17" s="167"/>
    </row>
    <row r="18" spans="1:35" ht="6.6" customHeight="1" x14ac:dyDescent="0.25">
      <c r="A18" s="12"/>
      <c r="B18" s="13"/>
      <c r="C18" s="16"/>
      <c r="D18" s="2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6"/>
      <c r="P18" s="23"/>
      <c r="Q18" s="13"/>
      <c r="R18" s="13"/>
      <c r="S18" s="13"/>
      <c r="T18" s="23"/>
      <c r="U18" s="16"/>
      <c r="V18" s="23"/>
      <c r="W18" s="13"/>
      <c r="X18" s="13"/>
      <c r="Y18" s="23"/>
      <c r="Z18" s="16"/>
      <c r="AA18" s="23"/>
      <c r="AB18" s="13"/>
      <c r="AC18" s="13"/>
      <c r="AD18" s="13"/>
      <c r="AE18" s="23"/>
      <c r="AF18" s="13"/>
      <c r="AG18" s="16"/>
    </row>
    <row r="19" spans="1:35" s="43" customFormat="1" ht="10.8" customHeight="1" x14ac:dyDescent="0.2">
      <c r="A19" s="159">
        <v>1</v>
      </c>
      <c r="B19" s="159"/>
      <c r="C19" s="16"/>
      <c r="D19" s="136" t="s">
        <v>405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6"/>
      <c r="P19" s="23"/>
      <c r="Q19" s="138">
        <v>150</v>
      </c>
      <c r="R19" s="138"/>
      <c r="S19" s="139"/>
      <c r="T19" s="121"/>
      <c r="U19" s="139">
        <v>50</v>
      </c>
      <c r="V19" s="121"/>
      <c r="W19" s="138">
        <v>75</v>
      </c>
      <c r="X19" s="139"/>
      <c r="Y19" s="25"/>
      <c r="Z19" s="139" t="s">
        <v>356</v>
      </c>
      <c r="AA19" s="121"/>
      <c r="AB19" s="138" t="s">
        <v>356</v>
      </c>
      <c r="AC19" s="138"/>
      <c r="AD19" s="139"/>
      <c r="AE19" s="121"/>
      <c r="AF19" s="168" t="s">
        <v>103</v>
      </c>
      <c r="AG19" s="169"/>
    </row>
    <row r="20" spans="1:35" s="44" customFormat="1" ht="10.8" customHeight="1" x14ac:dyDescent="0.2">
      <c r="A20" s="12"/>
      <c r="B20" s="17"/>
      <c r="C20" s="16"/>
      <c r="D20" s="136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6"/>
      <c r="P20" s="23"/>
      <c r="Q20" s="138"/>
      <c r="R20" s="138"/>
      <c r="S20" s="139"/>
      <c r="T20" s="121"/>
      <c r="U20" s="139"/>
      <c r="V20" s="121"/>
      <c r="W20" s="138"/>
      <c r="X20" s="139"/>
      <c r="Y20" s="25"/>
      <c r="Z20" s="139"/>
      <c r="AA20" s="121"/>
      <c r="AB20" s="138"/>
      <c r="AC20" s="138"/>
      <c r="AD20" s="139"/>
      <c r="AE20" s="121"/>
      <c r="AF20" s="168"/>
      <c r="AG20" s="169"/>
    </row>
    <row r="21" spans="1:35" s="11" customFormat="1" ht="6" customHeight="1" x14ac:dyDescent="0.2">
      <c r="A21" s="12"/>
      <c r="B21" s="17"/>
      <c r="C21" s="16"/>
      <c r="D21" s="80"/>
      <c r="E21" s="13"/>
      <c r="F21" s="17"/>
      <c r="G21" s="13"/>
      <c r="H21" s="13"/>
      <c r="I21" s="13"/>
      <c r="J21" s="13"/>
      <c r="K21" s="13"/>
      <c r="L21" s="13"/>
      <c r="M21" s="13"/>
      <c r="N21" s="13"/>
      <c r="O21" s="16"/>
      <c r="P21" s="23"/>
      <c r="Q21" s="24"/>
      <c r="R21" s="24"/>
      <c r="S21" s="24"/>
      <c r="T21" s="25"/>
      <c r="U21" s="26"/>
      <c r="V21" s="25"/>
      <c r="W21" s="24"/>
      <c r="X21" s="24"/>
      <c r="Y21" s="25"/>
      <c r="Z21" s="26"/>
      <c r="AA21" s="25"/>
      <c r="AB21" s="24"/>
      <c r="AC21" s="24"/>
      <c r="AD21" s="24"/>
      <c r="AE21" s="25"/>
      <c r="AF21" s="13"/>
      <c r="AG21" s="16"/>
    </row>
    <row r="22" spans="1:35" s="11" customFormat="1" ht="10.8" customHeight="1" x14ac:dyDescent="0.2">
      <c r="A22" s="12"/>
      <c r="B22" s="17"/>
      <c r="C22" s="16"/>
      <c r="D22" s="80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6"/>
      <c r="P22" s="23"/>
      <c r="Q22" s="24"/>
      <c r="R22" s="24"/>
      <c r="S22" s="24"/>
      <c r="T22" s="25"/>
      <c r="U22" s="26"/>
      <c r="V22" s="25"/>
      <c r="W22" s="24"/>
      <c r="X22" s="24"/>
      <c r="Y22" s="25"/>
      <c r="Z22" s="26"/>
      <c r="AA22" s="25"/>
      <c r="AB22" s="24"/>
      <c r="AC22" s="24"/>
      <c r="AD22" s="24"/>
      <c r="AE22" s="25"/>
      <c r="AF22" s="13"/>
      <c r="AG22" s="16"/>
      <c r="AH22" s="13"/>
      <c r="AI22" s="13"/>
    </row>
    <row r="23" spans="1:35" s="11" customFormat="1" ht="10.8" customHeight="1" x14ac:dyDescent="0.2">
      <c r="A23" s="160">
        <f>A19+1</f>
        <v>2</v>
      </c>
      <c r="B23" s="161"/>
      <c r="C23" s="12"/>
      <c r="D23" s="136" t="s">
        <v>409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6"/>
      <c r="P23" s="23"/>
      <c r="Q23" s="138">
        <v>960</v>
      </c>
      <c r="R23" s="138"/>
      <c r="S23" s="139"/>
      <c r="T23" s="25"/>
      <c r="U23" s="138">
        <v>120</v>
      </c>
      <c r="V23" s="25">
        <v>120</v>
      </c>
      <c r="W23" s="138">
        <v>180</v>
      </c>
      <c r="X23" s="139"/>
      <c r="Y23" s="25"/>
      <c r="Z23" s="139" t="s">
        <v>367</v>
      </c>
      <c r="AA23" s="25"/>
      <c r="AB23" s="138">
        <v>500</v>
      </c>
      <c r="AC23" s="138"/>
      <c r="AD23" s="139"/>
      <c r="AE23" s="25"/>
      <c r="AF23" s="168" t="s">
        <v>69</v>
      </c>
      <c r="AG23" s="169"/>
      <c r="AH23" s="13"/>
      <c r="AI23" s="13"/>
    </row>
    <row r="24" spans="1:35" s="11" customFormat="1" ht="10.8" customHeight="1" x14ac:dyDescent="0.2">
      <c r="A24" s="12"/>
      <c r="B24" s="17"/>
      <c r="C24" s="16"/>
      <c r="D24" s="136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6"/>
      <c r="P24" s="23"/>
      <c r="Q24" s="138"/>
      <c r="R24" s="138"/>
      <c r="S24" s="139"/>
      <c r="T24" s="25"/>
      <c r="U24" s="138"/>
      <c r="V24" s="25"/>
      <c r="W24" s="138"/>
      <c r="X24" s="139"/>
      <c r="Y24" s="25"/>
      <c r="Z24" s="139"/>
      <c r="AA24" s="25"/>
      <c r="AB24" s="138"/>
      <c r="AC24" s="138"/>
      <c r="AD24" s="139"/>
      <c r="AE24" s="25"/>
      <c r="AF24" s="168"/>
      <c r="AG24" s="169"/>
      <c r="AH24" s="13"/>
      <c r="AI24" s="13"/>
    </row>
    <row r="25" spans="1:35" s="11" customFormat="1" ht="10.199999999999999" x14ac:dyDescent="0.2">
      <c r="A25" s="12"/>
      <c r="B25" s="17"/>
      <c r="C25" s="16"/>
      <c r="D25" s="80"/>
      <c r="E25" s="13"/>
      <c r="F25" s="17"/>
      <c r="G25" s="13"/>
      <c r="H25" s="13"/>
      <c r="I25" s="13"/>
      <c r="J25" s="13"/>
      <c r="K25" s="13"/>
      <c r="L25" s="13"/>
      <c r="M25" s="13"/>
      <c r="N25" s="13"/>
      <c r="O25" s="16"/>
      <c r="P25" s="23"/>
      <c r="Q25" s="24"/>
      <c r="R25" s="24"/>
      <c r="S25" s="24"/>
      <c r="T25" s="25"/>
      <c r="U25" s="26"/>
      <c r="V25" s="25"/>
      <c r="W25" s="24"/>
      <c r="X25" s="24"/>
      <c r="Y25" s="25"/>
      <c r="Z25" s="26"/>
      <c r="AA25" s="25"/>
      <c r="AB25" s="24"/>
      <c r="AC25" s="24"/>
      <c r="AD25" s="24"/>
      <c r="AE25" s="25"/>
      <c r="AF25" s="24"/>
      <c r="AG25" s="16"/>
      <c r="AH25" s="13"/>
      <c r="AI25" s="13"/>
    </row>
    <row r="26" spans="1:35" s="11" customFormat="1" ht="10.8" customHeight="1" x14ac:dyDescent="0.2">
      <c r="A26" s="18"/>
      <c r="B26" s="21"/>
      <c r="C26" s="22"/>
      <c r="D26" s="27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7"/>
      <c r="Q26" s="21"/>
      <c r="R26" s="21"/>
      <c r="S26" s="21"/>
      <c r="T26" s="27"/>
      <c r="U26" s="22"/>
      <c r="V26" s="27"/>
      <c r="W26" s="21"/>
      <c r="X26" s="21"/>
      <c r="Y26" s="27"/>
      <c r="Z26" s="22"/>
      <c r="AA26" s="27"/>
      <c r="AB26" s="21"/>
      <c r="AC26" s="21"/>
      <c r="AD26" s="21"/>
      <c r="AE26" s="27"/>
      <c r="AF26" s="21"/>
      <c r="AG26" s="22"/>
      <c r="AH26" s="13"/>
      <c r="AI26" s="13"/>
    </row>
    <row r="27" spans="1:35" s="11" customFormat="1" ht="10.8" customHeight="1" x14ac:dyDescent="0.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ht="13.2" customHeight="1" x14ac:dyDescent="0.25">
      <c r="A28" s="11"/>
      <c r="B28" s="29" t="s">
        <v>402</v>
      </c>
      <c r="C28" s="13"/>
      <c r="D28" s="13"/>
      <c r="E28" s="13"/>
      <c r="F28" s="28"/>
      <c r="G28" s="13"/>
      <c r="H28" s="11"/>
      <c r="I28" s="11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I28" s="28"/>
    </row>
    <row r="29" spans="1:35" ht="13.2" customHeight="1" x14ac:dyDescent="0.25">
      <c r="A29" s="11"/>
      <c r="B29" s="13">
        <v>1</v>
      </c>
      <c r="C29" s="17" t="s">
        <v>36</v>
      </c>
      <c r="D29" s="13"/>
      <c r="E29" s="13"/>
      <c r="F29" s="13"/>
      <c r="G29" s="13"/>
      <c r="H29" s="13"/>
      <c r="I29" s="1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3"/>
      <c r="W29" s="13"/>
      <c r="X29" s="11"/>
      <c r="Y29" s="11"/>
      <c r="Z29" s="11"/>
      <c r="AA29" s="11"/>
      <c r="AB29" s="13"/>
      <c r="AC29" s="15"/>
      <c r="AD29" s="13"/>
      <c r="AE29" s="11"/>
      <c r="AF29" s="17"/>
      <c r="AG29" s="13"/>
      <c r="AI29" s="28"/>
    </row>
    <row r="30" spans="1:35" ht="13.2" customHeight="1" x14ac:dyDescent="0.25">
      <c r="A30" s="11"/>
      <c r="B30" s="13"/>
      <c r="C30" s="13"/>
      <c r="D30" s="13"/>
      <c r="E30" s="13"/>
      <c r="F30" s="13"/>
      <c r="G30" s="13"/>
      <c r="H30" s="13"/>
      <c r="I30" s="13"/>
      <c r="J30" s="140" t="s">
        <v>377</v>
      </c>
      <c r="K30" s="140"/>
      <c r="L30" s="140"/>
      <c r="M30" s="140"/>
      <c r="N30" s="140"/>
      <c r="O30" s="140"/>
      <c r="P30" s="140"/>
      <c r="Q30" s="29" t="s">
        <v>378</v>
      </c>
      <c r="R30" s="29"/>
      <c r="S30" s="29"/>
      <c r="T30" s="29"/>
      <c r="U30" s="29"/>
      <c r="V30" s="13"/>
      <c r="W30" s="13"/>
      <c r="X30" s="11"/>
      <c r="Y30" s="11"/>
      <c r="Z30" s="11"/>
      <c r="AA30" s="11"/>
      <c r="AB30" s="13"/>
      <c r="AC30" s="15"/>
      <c r="AD30" s="13"/>
      <c r="AE30" s="11"/>
      <c r="AF30" s="17"/>
      <c r="AG30" s="13"/>
    </row>
    <row r="31" spans="1:35" ht="13.2" customHeight="1" x14ac:dyDescent="0.25">
      <c r="A31" s="11"/>
      <c r="B31" s="11"/>
      <c r="C31" s="15" t="s">
        <v>366</v>
      </c>
      <c r="D31" s="11"/>
      <c r="E31" s="107"/>
      <c r="F31" s="29"/>
      <c r="G31" s="29"/>
      <c r="H31" s="29"/>
      <c r="I31" s="13" t="s">
        <v>5</v>
      </c>
      <c r="J31" s="141" t="s">
        <v>406</v>
      </c>
      <c r="K31" s="141"/>
      <c r="L31" s="141"/>
      <c r="M31" s="141"/>
      <c r="N31" s="141"/>
      <c r="O31" s="11"/>
      <c r="P31" s="13" t="s">
        <v>317</v>
      </c>
      <c r="Q31" s="142" t="s">
        <v>407</v>
      </c>
      <c r="R31" s="142"/>
      <c r="S31" s="142"/>
      <c r="T31" s="142"/>
      <c r="U31" s="142"/>
      <c r="V31" s="13" t="s">
        <v>389</v>
      </c>
      <c r="W31" s="11"/>
      <c r="X31" s="11"/>
      <c r="Y31" s="29"/>
      <c r="Z31" s="29"/>
      <c r="AA31" s="29"/>
      <c r="AB31" s="29"/>
      <c r="AC31" s="13"/>
      <c r="AD31" s="13"/>
      <c r="AE31" s="13"/>
      <c r="AF31" s="17"/>
      <c r="AG31" s="13"/>
    </row>
    <row r="32" spans="1:35" ht="13.2" customHeight="1" x14ac:dyDescent="0.25">
      <c r="A32" s="11"/>
      <c r="B32" s="11"/>
      <c r="C32" s="15" t="s">
        <v>388</v>
      </c>
      <c r="D32" s="11"/>
      <c r="E32" s="13"/>
      <c r="F32" s="13"/>
      <c r="G32" s="13"/>
      <c r="H32" s="11"/>
      <c r="I32" s="13" t="s">
        <v>5</v>
      </c>
      <c r="J32" s="43"/>
      <c r="K32" s="11"/>
      <c r="L32" s="17" t="s">
        <v>316</v>
      </c>
      <c r="M32" s="11"/>
      <c r="N32" s="11"/>
      <c r="O32" s="11"/>
      <c r="P32" s="13" t="s">
        <v>317</v>
      </c>
      <c r="Q32" s="141" t="s">
        <v>408</v>
      </c>
      <c r="R32" s="141"/>
      <c r="S32" s="141"/>
      <c r="T32" s="141"/>
      <c r="U32" s="141"/>
      <c r="V32" s="13" t="s">
        <v>389</v>
      </c>
      <c r="W32" s="11"/>
      <c r="X32" s="117"/>
      <c r="Y32" s="117"/>
      <c r="Z32" s="11"/>
      <c r="AA32" s="11"/>
      <c r="AB32" s="11"/>
      <c r="AC32" s="11"/>
      <c r="AD32" s="13"/>
      <c r="AE32" s="13"/>
      <c r="AF32" s="17"/>
      <c r="AG32" s="13"/>
    </row>
    <row r="33" spans="1:33" ht="8.4" customHeight="1" x14ac:dyDescent="0.25">
      <c r="A33" s="11"/>
      <c r="B33" s="11"/>
      <c r="C33" s="15"/>
      <c r="D33" s="11"/>
      <c r="E33" s="13"/>
      <c r="F33" s="13"/>
      <c r="G33" s="11"/>
      <c r="H33" s="13"/>
      <c r="I33" s="13"/>
      <c r="J33" s="43"/>
      <c r="K33" s="11"/>
      <c r="L33" s="17"/>
      <c r="M33" s="11"/>
      <c r="N33" s="11"/>
      <c r="O33" s="11"/>
      <c r="P33" s="13"/>
      <c r="Q33" s="57"/>
      <c r="R33" s="57"/>
      <c r="S33" s="17"/>
      <c r="T33" s="118"/>
      <c r="U33" s="15"/>
      <c r="V33" s="11"/>
      <c r="W33" s="13"/>
      <c r="X33" s="117"/>
      <c r="Y33" s="117"/>
      <c r="Z33" s="11"/>
      <c r="AA33" s="11"/>
      <c r="AB33" s="11"/>
      <c r="AC33" s="11"/>
      <c r="AD33" s="13"/>
      <c r="AE33" s="13"/>
      <c r="AF33" s="17"/>
      <c r="AG33" s="13"/>
    </row>
    <row r="34" spans="1:33" x14ac:dyDescent="0.25">
      <c r="A34" s="13"/>
      <c r="B34" s="29" t="s">
        <v>401</v>
      </c>
      <c r="C34" s="29"/>
      <c r="D34" s="29"/>
      <c r="E34" s="29"/>
      <c r="F34" s="29"/>
      <c r="G34" s="30"/>
      <c r="H34" s="30"/>
      <c r="I34" s="30"/>
      <c r="J34" s="13"/>
      <c r="K34" s="13"/>
      <c r="L34" s="13"/>
      <c r="M34" s="13"/>
      <c r="N34" s="13"/>
      <c r="O34" s="13"/>
      <c r="P34" s="13"/>
      <c r="Q34" s="28"/>
      <c r="R34" s="28"/>
      <c r="S34" s="2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25">
      <c r="A35" s="13"/>
      <c r="B35" s="29"/>
      <c r="C35" s="29"/>
      <c r="D35" s="29"/>
      <c r="E35" s="29"/>
      <c r="F35" s="29"/>
      <c r="G35" s="30"/>
      <c r="H35" s="30"/>
      <c r="I35" s="30"/>
      <c r="J35" s="13"/>
      <c r="K35" s="13"/>
      <c r="L35" s="13"/>
      <c r="M35" s="13"/>
      <c r="N35" s="13"/>
      <c r="O35" s="13"/>
      <c r="P35" s="13"/>
      <c r="Q35" s="28"/>
      <c r="R35" s="28"/>
      <c r="S35" s="2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25">
      <c r="A36" s="13"/>
      <c r="B36" s="13">
        <v>1</v>
      </c>
      <c r="C36" s="13" t="s">
        <v>36</v>
      </c>
      <c r="D36" s="13"/>
      <c r="E36" s="13" t="s">
        <v>243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 t="s">
        <v>5</v>
      </c>
      <c r="Q36" s="13"/>
      <c r="R36" s="143">
        <v>300</v>
      </c>
      <c r="S36" s="143"/>
      <c r="T36" s="13" t="s">
        <v>241</v>
      </c>
      <c r="U36" s="13" t="s">
        <v>375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x14ac:dyDescent="0.25">
      <c r="A37" s="1"/>
      <c r="B37" s="13">
        <v>2</v>
      </c>
      <c r="C37" s="13" t="s">
        <v>36</v>
      </c>
      <c r="D37" s="13"/>
      <c r="E37" s="13" t="s">
        <v>244</v>
      </c>
      <c r="F37" s="13"/>
      <c r="G37" s="28"/>
      <c r="H37" s="28"/>
      <c r="I37" s="28"/>
      <c r="J37" s="13"/>
      <c r="K37" s="13"/>
      <c r="L37" s="13"/>
      <c r="M37" s="13"/>
      <c r="N37" s="13"/>
      <c r="O37" s="1"/>
      <c r="P37" s="13" t="s">
        <v>5</v>
      </c>
      <c r="Q37" s="1"/>
      <c r="R37" s="143">
        <v>100</v>
      </c>
      <c r="S37" s="143"/>
      <c r="T37" s="13" t="s">
        <v>241</v>
      </c>
      <c r="U37" s="13" t="s">
        <v>245</v>
      </c>
      <c r="V37" s="13" t="s">
        <v>355</v>
      </c>
      <c r="W37" s="13"/>
      <c r="X37" s="13"/>
      <c r="Y37" s="13"/>
      <c r="Z37" s="13"/>
      <c r="AA37" s="13"/>
      <c r="AB37" s="13"/>
      <c r="AC37" s="13"/>
      <c r="AD37" s="13"/>
      <c r="AE37" s="1"/>
      <c r="AF37" s="1"/>
      <c r="AG37" s="1"/>
    </row>
    <row r="38" spans="1:33" x14ac:dyDescent="0.25">
      <c r="A38" s="1"/>
      <c r="B38" s="13">
        <v>3</v>
      </c>
      <c r="C38" s="13" t="s">
        <v>36</v>
      </c>
      <c r="D38" s="13"/>
      <c r="E38" s="13" t="s">
        <v>246</v>
      </c>
      <c r="F38" s="13"/>
      <c r="G38" s="13"/>
      <c r="H38" s="13"/>
      <c r="I38" s="13"/>
      <c r="J38" s="13"/>
      <c r="K38" s="13"/>
      <c r="L38" s="13"/>
      <c r="M38" s="13"/>
      <c r="N38" s="13"/>
      <c r="O38" s="1"/>
      <c r="P38" s="13" t="s">
        <v>5</v>
      </c>
      <c r="Q38" s="1"/>
      <c r="R38" s="143" t="s">
        <v>367</v>
      </c>
      <c r="S38" s="143"/>
      <c r="T38" s="13" t="s">
        <v>241</v>
      </c>
      <c r="U38" s="13" t="s">
        <v>247</v>
      </c>
      <c r="V38" s="13"/>
      <c r="W38" s="13"/>
      <c r="X38" s="13"/>
      <c r="Y38" s="13"/>
      <c r="Z38" s="13"/>
      <c r="AA38" s="13"/>
      <c r="AB38" s="13"/>
      <c r="AC38" s="13"/>
      <c r="AD38" s="13"/>
      <c r="AE38" s="1"/>
      <c r="AF38" s="1"/>
      <c r="AG38" s="1"/>
    </row>
    <row r="39" spans="1:33" ht="13.8" thickBot="1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1" spans="1:33" x14ac:dyDescent="0.25">
      <c r="A41" s="2" t="s">
        <v>4</v>
      </c>
      <c r="J41" s="33" t="s">
        <v>5</v>
      </c>
      <c r="K41" s="5" t="s">
        <v>209</v>
      </c>
      <c r="M41" s="33"/>
      <c r="N41" s="33"/>
    </row>
    <row r="42" spans="1:33" x14ac:dyDescent="0.25">
      <c r="A42" s="2" t="s">
        <v>6</v>
      </c>
      <c r="J42" s="33" t="s">
        <v>5</v>
      </c>
      <c r="K42" s="5" t="s">
        <v>7</v>
      </c>
      <c r="M42" s="33"/>
      <c r="N42" s="33"/>
    </row>
    <row r="43" spans="1:33" x14ac:dyDescent="0.25">
      <c r="A43" s="2" t="s">
        <v>8</v>
      </c>
      <c r="J43" s="33" t="s">
        <v>5</v>
      </c>
      <c r="K43" s="5" t="s">
        <v>262</v>
      </c>
      <c r="M43" s="33"/>
      <c r="N43" s="33"/>
    </row>
    <row r="44" spans="1:33" s="61" customFormat="1" ht="16.95" customHeight="1" x14ac:dyDescent="0.25">
      <c r="A44" s="2" t="s">
        <v>9</v>
      </c>
      <c r="B44" s="2"/>
      <c r="C44" s="2"/>
      <c r="D44" s="2"/>
      <c r="E44" s="2"/>
      <c r="F44" s="2"/>
      <c r="G44" s="2"/>
      <c r="H44" s="2"/>
      <c r="I44" s="2"/>
      <c r="J44" s="33" t="s">
        <v>5</v>
      </c>
      <c r="K44" s="5" t="s">
        <v>251</v>
      </c>
      <c r="L44" s="2"/>
      <c r="M44" s="33"/>
      <c r="N44" s="3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s="61" customFormat="1" ht="5.4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3"/>
      <c r="M45" s="33"/>
      <c r="N45" s="3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s="61" customFormat="1" ht="13.95" customHeight="1" x14ac:dyDescent="0.25">
      <c r="A46" s="2" t="s">
        <v>10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12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s="61" customFormat="1" ht="13.95" customHeight="1" x14ac:dyDescent="0.25">
      <c r="A47" s="1" t="s">
        <v>11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" t="str">
        <f>A4</f>
        <v>YI HWA ENGINEERING CONSTRUCTION PTE LTD</v>
      </c>
      <c r="T47" s="2"/>
      <c r="U47" s="2"/>
      <c r="V47" s="2"/>
      <c r="W47" s="2"/>
      <c r="X47" s="2"/>
      <c r="Y47" s="2"/>
      <c r="Z47" s="1"/>
      <c r="AA47" s="2"/>
      <c r="AB47" s="1"/>
      <c r="AC47" s="1"/>
      <c r="AD47" s="1"/>
      <c r="AE47" s="2"/>
      <c r="AF47" s="2"/>
      <c r="AG47" s="2"/>
    </row>
    <row r="48" spans="1:33" s="61" customFormat="1" ht="13.9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s="61" customFormat="1" ht="13.9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s="61" customFormat="1" ht="13.9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s="61" customFormat="1" ht="13.95" customHeight="1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s="61" customFormat="1" ht="13.95" customHeight="1" x14ac:dyDescent="0.25">
      <c r="A52" s="2" t="s">
        <v>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s="61" customFormat="1" ht="13.95" customHeight="1" x14ac:dyDescent="0.25">
      <c r="A53" s="2" t="s">
        <v>15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144"/>
      <c r="AF53" s="144"/>
      <c r="AG53" s="144"/>
    </row>
    <row r="54" spans="1:33" s="61" customFormat="1" ht="13.95" customHeight="1" x14ac:dyDescent="0.25">
      <c r="A54" s="2" t="s">
        <v>34</v>
      </c>
      <c r="B54" s="2"/>
      <c r="C54" s="2"/>
      <c r="D54" s="2"/>
      <c r="E54" s="2"/>
      <c r="F54" s="2" t="s">
        <v>5</v>
      </c>
      <c r="G54" s="2" t="s">
        <v>33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s="61" customFormat="1" ht="13.95" customHeight="1" x14ac:dyDescent="0.25">
      <c r="A55" s="2" t="s">
        <v>27</v>
      </c>
      <c r="B55" s="2"/>
      <c r="C55" s="2"/>
      <c r="D55" s="2"/>
      <c r="E55" s="2"/>
      <c r="F55" s="2" t="s">
        <v>5</v>
      </c>
      <c r="G55" s="2" t="s">
        <v>35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250</v>
      </c>
      <c r="T55" s="2"/>
      <c r="U55" s="2"/>
      <c r="V55" s="2"/>
      <c r="W55" s="2"/>
      <c r="X55" s="2"/>
      <c r="Y55" s="14"/>
      <c r="Z55" s="2"/>
      <c r="AA55" s="14"/>
      <c r="AB55" s="2"/>
      <c r="AC55" s="2"/>
      <c r="AD55" s="2"/>
      <c r="AE55" s="2"/>
      <c r="AF55" s="2"/>
      <c r="AG55" s="2"/>
    </row>
    <row r="56" spans="1:33" s="61" customFormat="1" ht="13.95" customHeight="1" x14ac:dyDescent="0.25">
      <c r="A56" s="60" t="s">
        <v>16</v>
      </c>
    </row>
    <row r="57" spans="1:33" s="61" customFormat="1" ht="13.95" customHeight="1" x14ac:dyDescent="0.25">
      <c r="C57" s="60"/>
    </row>
    <row r="58" spans="1:33" s="61" customFormat="1" ht="13.95" customHeight="1" x14ac:dyDescent="0.25">
      <c r="B58" s="61">
        <v>1</v>
      </c>
      <c r="C58" s="61" t="s">
        <v>36</v>
      </c>
      <c r="E58" s="61" t="s">
        <v>41</v>
      </c>
      <c r="P58" s="69"/>
    </row>
    <row r="59" spans="1:33" s="61" customFormat="1" ht="13.95" customHeight="1" x14ac:dyDescent="0.25">
      <c r="B59" s="61">
        <v>2</v>
      </c>
      <c r="C59" s="61" t="s">
        <v>36</v>
      </c>
      <c r="E59" s="61" t="s">
        <v>220</v>
      </c>
    </row>
    <row r="60" spans="1:33" s="61" customFormat="1" ht="13.95" customHeight="1" x14ac:dyDescent="0.25">
      <c r="E60" s="61" t="s">
        <v>221</v>
      </c>
    </row>
    <row r="61" spans="1:33" s="61" customFormat="1" ht="13.95" customHeight="1" x14ac:dyDescent="0.25">
      <c r="B61" s="61">
        <v>3</v>
      </c>
      <c r="C61" s="61" t="s">
        <v>36</v>
      </c>
      <c r="E61" s="61" t="s">
        <v>400</v>
      </c>
    </row>
    <row r="62" spans="1:33" s="61" customFormat="1" ht="13.95" customHeight="1" x14ac:dyDescent="0.25">
      <c r="B62" s="61">
        <v>4</v>
      </c>
      <c r="C62" s="61" t="s">
        <v>36</v>
      </c>
      <c r="E62" s="61" t="s">
        <v>42</v>
      </c>
      <c r="P62" s="69"/>
    </row>
    <row r="63" spans="1:33" s="61" customFormat="1" ht="13.95" customHeight="1" x14ac:dyDescent="0.25">
      <c r="B63" s="61">
        <v>5</v>
      </c>
      <c r="C63" s="61" t="s">
        <v>36</v>
      </c>
      <c r="E63" s="61" t="s">
        <v>46</v>
      </c>
    </row>
    <row r="64" spans="1:33" s="61" customFormat="1" ht="13.95" customHeight="1" x14ac:dyDescent="0.25">
      <c r="E64" s="61" t="s">
        <v>47</v>
      </c>
    </row>
    <row r="65" spans="2:19" s="61" customFormat="1" ht="13.95" customHeight="1" x14ac:dyDescent="0.25">
      <c r="E65" s="61" t="s">
        <v>48</v>
      </c>
    </row>
    <row r="66" spans="2:19" s="61" customFormat="1" ht="13.95" customHeight="1" x14ac:dyDescent="0.25">
      <c r="E66" s="70" t="s">
        <v>50</v>
      </c>
      <c r="F66" s="70"/>
      <c r="G66" s="70"/>
      <c r="Q66" s="70"/>
      <c r="R66" s="70"/>
      <c r="S66" s="70"/>
    </row>
    <row r="67" spans="2:19" s="61" customFormat="1" ht="13.95" customHeight="1" x14ac:dyDescent="0.25">
      <c r="E67" s="70" t="s">
        <v>51</v>
      </c>
      <c r="F67" s="70"/>
      <c r="G67" s="70"/>
      <c r="Q67" s="70"/>
      <c r="R67" s="70"/>
      <c r="S67" s="70"/>
    </row>
    <row r="68" spans="2:19" s="61" customFormat="1" ht="13.95" customHeight="1" x14ac:dyDescent="0.25">
      <c r="B68" s="61">
        <v>6</v>
      </c>
      <c r="C68" s="61" t="s">
        <v>36</v>
      </c>
      <c r="E68" s="70" t="s">
        <v>393</v>
      </c>
      <c r="F68" s="70"/>
      <c r="G68" s="70"/>
      <c r="Q68" s="70"/>
      <c r="R68" s="70"/>
      <c r="S68" s="70"/>
    </row>
    <row r="69" spans="2:19" s="61" customFormat="1" ht="13.95" customHeight="1" x14ac:dyDescent="0.25">
      <c r="E69" s="61" t="s">
        <v>386</v>
      </c>
    </row>
    <row r="70" spans="2:19" s="61" customFormat="1" ht="13.95" customHeight="1" x14ac:dyDescent="0.25">
      <c r="E70" s="61" t="s">
        <v>362</v>
      </c>
    </row>
    <row r="71" spans="2:19" s="61" customFormat="1" ht="13.95" customHeight="1" x14ac:dyDescent="0.25">
      <c r="E71" s="61" t="s">
        <v>363</v>
      </c>
    </row>
    <row r="72" spans="2:19" s="61" customFormat="1" ht="13.95" customHeight="1" x14ac:dyDescent="0.25">
      <c r="E72" s="61" t="s">
        <v>364</v>
      </c>
    </row>
    <row r="73" spans="2:19" s="61" customFormat="1" ht="13.95" customHeight="1" x14ac:dyDescent="0.25">
      <c r="B73" s="61">
        <v>7</v>
      </c>
      <c r="C73" s="61" t="s">
        <v>36</v>
      </c>
      <c r="E73" s="61" t="s">
        <v>49</v>
      </c>
    </row>
    <row r="74" spans="2:19" s="61" customFormat="1" ht="13.95" customHeight="1" x14ac:dyDescent="0.25">
      <c r="E74" s="61" t="s">
        <v>333</v>
      </c>
    </row>
    <row r="75" spans="2:19" s="61" customFormat="1" ht="13.95" customHeight="1" x14ac:dyDescent="0.25">
      <c r="E75" s="61" t="s">
        <v>334</v>
      </c>
    </row>
    <row r="76" spans="2:19" s="61" customFormat="1" ht="13.95" customHeight="1" x14ac:dyDescent="0.25">
      <c r="E76" s="61" t="s">
        <v>335</v>
      </c>
    </row>
    <row r="77" spans="2:19" s="61" customFormat="1" ht="13.95" customHeight="1" x14ac:dyDescent="0.25">
      <c r="E77" s="61" t="s">
        <v>336</v>
      </c>
    </row>
    <row r="78" spans="2:19" s="61" customFormat="1" ht="18.75" customHeight="1" x14ac:dyDescent="0.25">
      <c r="B78" s="61">
        <v>8</v>
      </c>
      <c r="C78" s="61" t="s">
        <v>36</v>
      </c>
      <c r="E78" s="71" t="s">
        <v>249</v>
      </c>
      <c r="F78" s="71"/>
      <c r="G78" s="71"/>
    </row>
    <row r="79" spans="2:19" s="61" customFormat="1" ht="5.4" customHeight="1" x14ac:dyDescent="0.25">
      <c r="E79" s="61" t="s">
        <v>383</v>
      </c>
    </row>
    <row r="80" spans="2:19" s="61" customFormat="1" ht="13.95" customHeight="1" x14ac:dyDescent="0.25">
      <c r="B80" s="61">
        <v>9</v>
      </c>
      <c r="C80" s="61" t="s">
        <v>36</v>
      </c>
      <c r="E80" s="61" t="s">
        <v>210</v>
      </c>
    </row>
    <row r="81" spans="1:32" s="61" customFormat="1" ht="13.95" customHeight="1" x14ac:dyDescent="0.25">
      <c r="E81" s="61" t="s">
        <v>211</v>
      </c>
    </row>
    <row r="82" spans="1:32" s="61" customFormat="1" ht="13.95" customHeight="1" x14ac:dyDescent="0.25">
      <c r="B82" s="61">
        <v>10</v>
      </c>
      <c r="C82" s="61" t="s">
        <v>36</v>
      </c>
      <c r="E82" s="61" t="s">
        <v>212</v>
      </c>
    </row>
    <row r="83" spans="1:32" s="61" customFormat="1" ht="13.95" customHeight="1" x14ac:dyDescent="0.25">
      <c r="E83" s="61" t="s">
        <v>213</v>
      </c>
    </row>
    <row r="84" spans="1:32" s="61" customFormat="1" ht="13.95" customHeight="1" x14ac:dyDescent="0.25">
      <c r="B84" s="61">
        <v>11</v>
      </c>
      <c r="C84" s="61" t="s">
        <v>36</v>
      </c>
      <c r="E84" s="61" t="s">
        <v>385</v>
      </c>
    </row>
    <row r="85" spans="1:32" s="61" customFormat="1" ht="13.95" customHeight="1" x14ac:dyDescent="0.25">
      <c r="B85" s="61">
        <v>12</v>
      </c>
      <c r="C85" s="61" t="s">
        <v>36</v>
      </c>
      <c r="E85" s="61" t="s">
        <v>214</v>
      </c>
    </row>
    <row r="86" spans="1:32" s="61" customFormat="1" ht="13.95" customHeight="1" x14ac:dyDescent="0.25">
      <c r="E86" s="61" t="s">
        <v>384</v>
      </c>
    </row>
    <row r="87" spans="1:32" s="61" customFormat="1" ht="13.95" customHeight="1" x14ac:dyDescent="0.25">
      <c r="B87" s="61">
        <v>13</v>
      </c>
      <c r="C87" s="61" t="s">
        <v>36</v>
      </c>
      <c r="E87" s="61" t="s">
        <v>321</v>
      </c>
    </row>
    <row r="88" spans="1:32" s="61" customFormat="1" ht="13.95" customHeight="1" x14ac:dyDescent="0.25">
      <c r="B88" s="61">
        <v>14</v>
      </c>
      <c r="C88" s="61" t="s">
        <v>36</v>
      </c>
      <c r="E88" s="61" t="s">
        <v>37</v>
      </c>
    </row>
    <row r="89" spans="1:32" s="61" customFormat="1" ht="13.95" customHeight="1" x14ac:dyDescent="0.25">
      <c r="B89" s="61">
        <v>15</v>
      </c>
      <c r="C89" s="61" t="s">
        <v>36</v>
      </c>
      <c r="E89" s="61" t="s">
        <v>38</v>
      </c>
    </row>
    <row r="90" spans="1:32" s="61" customFormat="1" ht="13.95" customHeight="1" x14ac:dyDescent="0.25">
      <c r="A90" s="60" t="s">
        <v>359</v>
      </c>
    </row>
    <row r="91" spans="1:32" s="61" customFormat="1" ht="13.95" customHeight="1" x14ac:dyDescent="0.25">
      <c r="A91" s="60"/>
    </row>
    <row r="92" spans="1:32" s="61" customFormat="1" ht="13.95" customHeight="1" x14ac:dyDescent="0.25">
      <c r="B92" s="61">
        <v>1</v>
      </c>
      <c r="C92" s="61" t="s">
        <v>36</v>
      </c>
      <c r="E92" s="61" t="s">
        <v>252</v>
      </c>
      <c r="O92" s="61" t="s">
        <v>5</v>
      </c>
    </row>
    <row r="93" spans="1:32" s="61" customFormat="1" ht="13.95" customHeight="1" x14ac:dyDescent="0.25">
      <c r="E93" s="62" t="s">
        <v>17</v>
      </c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4" t="s">
        <v>18</v>
      </c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5"/>
    </row>
    <row r="94" spans="1:32" s="61" customFormat="1" ht="13.95" customHeight="1" x14ac:dyDescent="0.25">
      <c r="E94" s="66" t="s">
        <v>19</v>
      </c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8" t="s">
        <v>20</v>
      </c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5"/>
    </row>
    <row r="95" spans="1:32" s="61" customFormat="1" ht="13.95" customHeight="1" x14ac:dyDescent="0.25">
      <c r="B95" s="61">
        <v>2</v>
      </c>
      <c r="C95" s="61" t="s">
        <v>36</v>
      </c>
      <c r="E95" s="61" t="s">
        <v>39</v>
      </c>
    </row>
    <row r="96" spans="1:32" s="61" customFormat="1" ht="13.95" customHeight="1" x14ac:dyDescent="0.25">
      <c r="B96" s="61">
        <v>3</v>
      </c>
      <c r="C96" s="61" t="s">
        <v>36</v>
      </c>
      <c r="E96" s="61" t="s">
        <v>40</v>
      </c>
    </row>
    <row r="97" spans="1:5" s="61" customFormat="1" ht="13.95" customHeight="1" x14ac:dyDescent="0.25">
      <c r="B97" s="61">
        <v>4</v>
      </c>
      <c r="C97" s="61" t="s">
        <v>36</v>
      </c>
      <c r="E97" s="61" t="s">
        <v>322</v>
      </c>
    </row>
    <row r="98" spans="1:5" s="61" customFormat="1" ht="19.8" customHeight="1" x14ac:dyDescent="0.25">
      <c r="B98" s="61">
        <v>5</v>
      </c>
      <c r="C98" s="61" t="s">
        <v>36</v>
      </c>
      <c r="E98" s="61" t="s">
        <v>323</v>
      </c>
    </row>
    <row r="99" spans="1:5" s="61" customFormat="1" ht="5.4" customHeight="1" x14ac:dyDescent="0.25">
      <c r="B99" s="61">
        <v>6</v>
      </c>
      <c r="C99" s="61" t="s">
        <v>36</v>
      </c>
      <c r="E99" s="61" t="s">
        <v>44</v>
      </c>
    </row>
    <row r="100" spans="1:5" s="61" customFormat="1" ht="13.95" customHeight="1" x14ac:dyDescent="0.25">
      <c r="E100" s="70" t="s">
        <v>45</v>
      </c>
    </row>
    <row r="101" spans="1:5" s="61" customFormat="1" ht="13.95" customHeight="1" x14ac:dyDescent="0.25">
      <c r="B101" s="61">
        <v>7</v>
      </c>
      <c r="C101" s="61" t="s">
        <v>36</v>
      </c>
      <c r="E101" s="61" t="s">
        <v>43</v>
      </c>
    </row>
    <row r="102" spans="1:5" s="61" customFormat="1" ht="13.95" customHeight="1" x14ac:dyDescent="0.25">
      <c r="B102" s="61">
        <v>8</v>
      </c>
      <c r="C102" s="61" t="s">
        <v>36</v>
      </c>
      <c r="E102" s="61" t="s">
        <v>52</v>
      </c>
    </row>
    <row r="103" spans="1:5" s="61" customFormat="1" ht="13.95" customHeight="1" x14ac:dyDescent="0.25">
      <c r="E103" s="61" t="s">
        <v>53</v>
      </c>
    </row>
    <row r="104" spans="1:5" s="61" customFormat="1" ht="13.95" customHeight="1" x14ac:dyDescent="0.25">
      <c r="B104" s="61">
        <v>9</v>
      </c>
      <c r="C104" s="61" t="s">
        <v>36</v>
      </c>
      <c r="E104" s="61" t="s">
        <v>58</v>
      </c>
    </row>
    <row r="105" spans="1:5" s="61" customFormat="1" ht="13.95" customHeight="1" x14ac:dyDescent="0.25">
      <c r="E105" s="61" t="s">
        <v>59</v>
      </c>
    </row>
    <row r="106" spans="1:5" s="61" customFormat="1" ht="13.95" customHeight="1" x14ac:dyDescent="0.25">
      <c r="B106" s="61">
        <v>10</v>
      </c>
      <c r="C106" s="61" t="s">
        <v>36</v>
      </c>
      <c r="E106" s="61" t="s">
        <v>54</v>
      </c>
    </row>
    <row r="107" spans="1:5" s="61" customFormat="1" ht="13.95" customHeight="1" x14ac:dyDescent="0.25">
      <c r="E107" s="61" t="s">
        <v>55</v>
      </c>
    </row>
    <row r="108" spans="1:5" s="61" customFormat="1" ht="13.95" customHeight="1" x14ac:dyDescent="0.25">
      <c r="E108" s="61" t="s">
        <v>56</v>
      </c>
    </row>
    <row r="109" spans="1:5" s="61" customFormat="1" ht="13.95" customHeight="1" x14ac:dyDescent="0.25">
      <c r="E109" s="61" t="s">
        <v>57</v>
      </c>
    </row>
    <row r="110" spans="1:5" s="61" customFormat="1" ht="13.95" customHeight="1" x14ac:dyDescent="0.25">
      <c r="A110" s="60" t="s">
        <v>360</v>
      </c>
    </row>
    <row r="111" spans="1:5" s="61" customFormat="1" ht="13.95" customHeight="1" x14ac:dyDescent="0.25">
      <c r="A111" s="60"/>
    </row>
    <row r="112" spans="1:5" s="61" customFormat="1" ht="13.95" customHeight="1" x14ac:dyDescent="0.25">
      <c r="B112" s="61">
        <v>1</v>
      </c>
      <c r="C112" s="61" t="s">
        <v>36</v>
      </c>
      <c r="E112" s="61" t="s">
        <v>337</v>
      </c>
    </row>
    <row r="113" spans="2:19" s="61" customFormat="1" ht="13.95" customHeight="1" x14ac:dyDescent="0.25">
      <c r="E113" s="61" t="s">
        <v>338</v>
      </c>
    </row>
    <row r="114" spans="2:19" s="61" customFormat="1" ht="13.95" customHeight="1" x14ac:dyDescent="0.25">
      <c r="B114" s="61">
        <v>2</v>
      </c>
      <c r="C114" s="61" t="s">
        <v>36</v>
      </c>
      <c r="E114" s="61" t="s">
        <v>39</v>
      </c>
    </row>
    <row r="115" spans="2:19" s="61" customFormat="1" ht="13.95" customHeight="1" x14ac:dyDescent="0.25">
      <c r="B115" s="61">
        <v>3</v>
      </c>
      <c r="C115" s="61" t="s">
        <v>36</v>
      </c>
      <c r="E115" s="61" t="s">
        <v>324</v>
      </c>
    </row>
    <row r="116" spans="2:19" s="61" customFormat="1" ht="13.95" customHeight="1" x14ac:dyDescent="0.25">
      <c r="B116" s="61">
        <v>4</v>
      </c>
      <c r="C116" s="61" t="s">
        <v>36</v>
      </c>
      <c r="E116" s="61" t="s">
        <v>325</v>
      </c>
    </row>
    <row r="117" spans="2:19" s="61" customFormat="1" ht="13.95" customHeight="1" x14ac:dyDescent="0.25">
      <c r="B117" s="61">
        <v>5</v>
      </c>
      <c r="C117" s="61" t="s">
        <v>36</v>
      </c>
      <c r="E117" s="61" t="s">
        <v>357</v>
      </c>
    </row>
    <row r="118" spans="2:19" s="61" customFormat="1" ht="13.95" customHeight="1" x14ac:dyDescent="0.25">
      <c r="E118" s="61" t="s">
        <v>358</v>
      </c>
    </row>
    <row r="119" spans="2:19" s="61" customFormat="1" ht="18.75" customHeight="1" x14ac:dyDescent="0.25">
      <c r="B119" s="61">
        <v>6</v>
      </c>
      <c r="C119" s="61" t="s">
        <v>36</v>
      </c>
      <c r="E119" s="61" t="s">
        <v>215</v>
      </c>
    </row>
    <row r="120" spans="2:19" s="61" customFormat="1" ht="5.25" customHeight="1" x14ac:dyDescent="0.25">
      <c r="E120" s="61" t="s">
        <v>216</v>
      </c>
    </row>
    <row r="121" spans="2:19" s="61" customFormat="1" ht="13.95" customHeight="1" x14ac:dyDescent="0.25">
      <c r="B121" s="61">
        <v>7</v>
      </c>
      <c r="C121" s="61" t="s">
        <v>36</v>
      </c>
      <c r="E121" s="61" t="s">
        <v>217</v>
      </c>
    </row>
    <row r="122" spans="2:19" s="61" customFormat="1" x14ac:dyDescent="0.25">
      <c r="B122" s="61">
        <v>8</v>
      </c>
      <c r="C122" s="61" t="s">
        <v>36</v>
      </c>
      <c r="E122" s="61" t="s">
        <v>43</v>
      </c>
    </row>
    <row r="123" spans="2:19" s="61" customFormat="1" x14ac:dyDescent="0.25">
      <c r="B123" s="61">
        <v>9</v>
      </c>
      <c r="C123" s="61" t="s">
        <v>36</v>
      </c>
      <c r="E123" s="70" t="s">
        <v>218</v>
      </c>
      <c r="F123" s="70"/>
      <c r="G123" s="70"/>
      <c r="Q123" s="70"/>
      <c r="R123" s="70"/>
      <c r="S123" s="70"/>
    </row>
    <row r="124" spans="2:19" s="61" customFormat="1" x14ac:dyDescent="0.25">
      <c r="E124" s="70" t="s">
        <v>219</v>
      </c>
      <c r="F124" s="70"/>
      <c r="G124" s="70"/>
      <c r="Q124" s="70"/>
      <c r="R124" s="70"/>
      <c r="S124" s="70"/>
    </row>
    <row r="125" spans="2:19" s="61" customFormat="1" x14ac:dyDescent="0.25">
      <c r="B125" s="61">
        <v>10</v>
      </c>
      <c r="C125" s="61" t="s">
        <v>36</v>
      </c>
      <c r="E125" s="61" t="s">
        <v>326</v>
      </c>
    </row>
    <row r="126" spans="2:19" s="61" customFormat="1" x14ac:dyDescent="0.25">
      <c r="B126" s="61">
        <v>11</v>
      </c>
      <c r="C126" s="61" t="s">
        <v>36</v>
      </c>
      <c r="E126" s="61" t="s">
        <v>222</v>
      </c>
    </row>
    <row r="127" spans="2:19" s="61" customFormat="1" x14ac:dyDescent="0.25">
      <c r="E127" s="61" t="s">
        <v>223</v>
      </c>
    </row>
    <row r="128" spans="2:19" s="61" customFormat="1" x14ac:dyDescent="0.25">
      <c r="B128" s="61">
        <v>12</v>
      </c>
      <c r="C128" s="61" t="s">
        <v>36</v>
      </c>
      <c r="E128" s="61" t="s">
        <v>224</v>
      </c>
    </row>
    <row r="129" spans="1:5" s="61" customFormat="1" x14ac:dyDescent="0.25">
      <c r="B129" s="61">
        <v>13</v>
      </c>
      <c r="C129" s="61" t="s">
        <v>36</v>
      </c>
      <c r="E129" s="61" t="s">
        <v>225</v>
      </c>
    </row>
    <row r="130" spans="1:5" s="61" customFormat="1" x14ac:dyDescent="0.25">
      <c r="E130" s="61" t="s">
        <v>226</v>
      </c>
    </row>
    <row r="131" spans="1:5" s="61" customFormat="1" ht="13.8" x14ac:dyDescent="0.25">
      <c r="A131" s="60" t="s">
        <v>361</v>
      </c>
    </row>
    <row r="132" spans="1:5" s="61" customFormat="1" ht="13.8" x14ac:dyDescent="0.25">
      <c r="A132" s="60"/>
    </row>
    <row r="133" spans="1:5" s="61" customFormat="1" ht="13.95" customHeight="1" x14ac:dyDescent="0.25">
      <c r="B133" s="61">
        <v>1</v>
      </c>
      <c r="C133" s="61" t="s">
        <v>36</v>
      </c>
      <c r="E133" s="61" t="s">
        <v>339</v>
      </c>
    </row>
    <row r="134" spans="1:5" s="61" customFormat="1" ht="13.95" customHeight="1" x14ac:dyDescent="0.25">
      <c r="E134" s="61" t="s">
        <v>340</v>
      </c>
    </row>
    <row r="135" spans="1:5" s="61" customFormat="1" ht="13.5" customHeight="1" x14ac:dyDescent="0.25">
      <c r="E135" s="61" t="s">
        <v>341</v>
      </c>
    </row>
    <row r="136" spans="1:5" s="61" customFormat="1" ht="13.95" customHeight="1" x14ac:dyDescent="0.25">
      <c r="E136" s="61" t="s">
        <v>342</v>
      </c>
    </row>
    <row r="137" spans="1:5" s="61" customFormat="1" ht="13.95" customHeight="1" x14ac:dyDescent="0.25">
      <c r="B137" s="61">
        <v>2</v>
      </c>
      <c r="C137" s="61" t="s">
        <v>36</v>
      </c>
      <c r="E137" s="61" t="s">
        <v>343</v>
      </c>
    </row>
    <row r="138" spans="1:5" s="61" customFormat="1" ht="13.95" customHeight="1" x14ac:dyDescent="0.25">
      <c r="E138" s="61" t="s">
        <v>344</v>
      </c>
    </row>
    <row r="139" spans="1:5" s="61" customFormat="1" ht="13.95" customHeight="1" x14ac:dyDescent="0.25">
      <c r="B139" s="61">
        <v>3</v>
      </c>
      <c r="C139" s="61" t="s">
        <v>36</v>
      </c>
      <c r="E139" s="61" t="s">
        <v>345</v>
      </c>
    </row>
    <row r="140" spans="1:5" s="61" customFormat="1" ht="13.95" customHeight="1" x14ac:dyDescent="0.25">
      <c r="E140" s="61" t="s">
        <v>346</v>
      </c>
    </row>
    <row r="141" spans="1:5" s="61" customFormat="1" ht="13.95" customHeight="1" x14ac:dyDescent="0.25">
      <c r="E141" s="61" t="s">
        <v>347</v>
      </c>
    </row>
    <row r="142" spans="1:5" s="61" customFormat="1" ht="13.95" customHeight="1" x14ac:dyDescent="0.25">
      <c r="E142" s="61" t="s">
        <v>348</v>
      </c>
    </row>
    <row r="143" spans="1:5" s="61" customFormat="1" ht="13.95" customHeight="1" x14ac:dyDescent="0.25">
      <c r="E143" s="61" t="s">
        <v>349</v>
      </c>
    </row>
    <row r="144" spans="1:5" s="61" customFormat="1" x14ac:dyDescent="0.25">
      <c r="E144" s="61" t="s">
        <v>350</v>
      </c>
    </row>
    <row r="145" spans="2:37" s="61" customFormat="1" x14ac:dyDescent="0.25">
      <c r="B145" s="61">
        <v>4</v>
      </c>
      <c r="C145" s="61" t="s">
        <v>36</v>
      </c>
      <c r="E145" s="61" t="s">
        <v>327</v>
      </c>
    </row>
    <row r="146" spans="2:37" s="61" customFormat="1" x14ac:dyDescent="0.25">
      <c r="B146" s="61">
        <v>5</v>
      </c>
      <c r="C146" s="61" t="s">
        <v>36</v>
      </c>
      <c r="E146" s="61" t="s">
        <v>324</v>
      </c>
    </row>
    <row r="147" spans="2:37" s="61" customFormat="1" x14ac:dyDescent="0.25">
      <c r="B147" s="61">
        <v>6</v>
      </c>
      <c r="C147" s="61" t="s">
        <v>36</v>
      </c>
      <c r="E147" s="61" t="s">
        <v>325</v>
      </c>
    </row>
    <row r="148" spans="2:37" s="61" customFormat="1" ht="13.95" customHeight="1" x14ac:dyDescent="0.25">
      <c r="B148" s="61">
        <v>7</v>
      </c>
      <c r="C148" s="61" t="s">
        <v>36</v>
      </c>
      <c r="E148" s="61" t="s">
        <v>386</v>
      </c>
    </row>
    <row r="149" spans="2:37" s="61" customFormat="1" ht="13.95" customHeight="1" x14ac:dyDescent="0.25">
      <c r="E149" s="61" t="s">
        <v>362</v>
      </c>
    </row>
    <row r="150" spans="2:37" s="61" customFormat="1" ht="13.95" customHeight="1" x14ac:dyDescent="0.25">
      <c r="E150" s="61" t="s">
        <v>363</v>
      </c>
    </row>
    <row r="151" spans="2:37" s="61" customFormat="1" ht="4.2" customHeight="1" x14ac:dyDescent="0.25">
      <c r="E151" s="61" t="s">
        <v>364</v>
      </c>
    </row>
    <row r="152" spans="2:37" s="61" customFormat="1" ht="11.4" customHeight="1" x14ac:dyDescent="0.25">
      <c r="B152" s="61">
        <v>8</v>
      </c>
      <c r="C152" s="61" t="s">
        <v>36</v>
      </c>
      <c r="E152" s="61" t="s">
        <v>215</v>
      </c>
      <c r="AI152" s="75"/>
      <c r="AJ152" s="75"/>
      <c r="AK152" s="75"/>
    </row>
    <row r="153" spans="2:37" s="61" customFormat="1" ht="11.4" customHeight="1" x14ac:dyDescent="0.25">
      <c r="E153" s="61" t="s">
        <v>216</v>
      </c>
      <c r="AI153" s="75"/>
      <c r="AJ153" s="75"/>
      <c r="AK153" s="75"/>
    </row>
    <row r="154" spans="2:37" s="61" customFormat="1" ht="11.4" customHeight="1" x14ac:dyDescent="0.25">
      <c r="B154" s="61">
        <v>9</v>
      </c>
      <c r="C154" s="61" t="s">
        <v>36</v>
      </c>
      <c r="E154" s="61" t="s">
        <v>217</v>
      </c>
      <c r="AI154" s="75"/>
      <c r="AJ154" s="75"/>
      <c r="AK154" s="75"/>
    </row>
    <row r="155" spans="2:37" s="61" customFormat="1" ht="11.4" customHeight="1" x14ac:dyDescent="0.25">
      <c r="B155" s="61">
        <v>10</v>
      </c>
      <c r="C155" s="61" t="s">
        <v>36</v>
      </c>
      <c r="E155" s="61" t="s">
        <v>263</v>
      </c>
    </row>
    <row r="156" spans="2:37" s="61" customFormat="1" ht="12.6" customHeight="1" x14ac:dyDescent="0.25">
      <c r="B156" s="61">
        <v>11</v>
      </c>
      <c r="C156" s="61" t="s">
        <v>36</v>
      </c>
      <c r="E156" s="61" t="s">
        <v>329</v>
      </c>
    </row>
    <row r="157" spans="2:37" s="61" customFormat="1" ht="4.2" customHeight="1" x14ac:dyDescent="0.25">
      <c r="E157" s="61" t="s">
        <v>330</v>
      </c>
    </row>
    <row r="158" spans="2:37" s="61" customFormat="1" ht="4.95" customHeight="1" x14ac:dyDescent="0.25">
      <c r="E158" s="61" t="s">
        <v>331</v>
      </c>
    </row>
    <row r="159" spans="2:37" s="61" customFormat="1" ht="18.75" customHeight="1" x14ac:dyDescent="0.25">
      <c r="E159" s="61" t="s">
        <v>332</v>
      </c>
    </row>
    <row r="160" spans="2:37" s="61" customFormat="1" ht="4.95" customHeight="1" x14ac:dyDescent="0.25">
      <c r="B160" s="61">
        <v>12</v>
      </c>
      <c r="C160" s="61" t="s">
        <v>36</v>
      </c>
      <c r="E160" s="61" t="s">
        <v>351</v>
      </c>
    </row>
    <row r="161" spans="1:33" s="61" customFormat="1" ht="13.95" customHeight="1" x14ac:dyDescent="0.25">
      <c r="E161" s="61" t="s">
        <v>352</v>
      </c>
    </row>
    <row r="162" spans="1:33" s="61" customFormat="1" ht="13.95" customHeight="1" x14ac:dyDescent="0.25">
      <c r="E162" s="62"/>
      <c r="F162" s="63"/>
      <c r="G162" s="63"/>
      <c r="H162" s="63"/>
      <c r="I162" s="63"/>
      <c r="J162" s="63"/>
      <c r="K162" s="65"/>
      <c r="L162" s="145" t="s">
        <v>398</v>
      </c>
      <c r="M162" s="145"/>
      <c r="N162" s="145"/>
      <c r="O162" s="145"/>
      <c r="P162" s="145"/>
      <c r="Q162" s="145"/>
      <c r="R162" s="145"/>
      <c r="S162" s="145"/>
      <c r="T162" s="145"/>
      <c r="U162" s="145"/>
      <c r="V162" s="65"/>
      <c r="W162" s="146" t="s">
        <v>259</v>
      </c>
      <c r="X162" s="145"/>
      <c r="Y162" s="145"/>
      <c r="Z162" s="145"/>
      <c r="AA162" s="145"/>
      <c r="AB162" s="145"/>
      <c r="AC162" s="145"/>
      <c r="AD162" s="145"/>
      <c r="AE162" s="145"/>
      <c r="AF162" s="147"/>
      <c r="AG162" s="74"/>
    </row>
    <row r="163" spans="1:33" s="61" customFormat="1" ht="13.95" customHeight="1" x14ac:dyDescent="0.25">
      <c r="E163" s="74"/>
      <c r="K163" s="73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73"/>
      <c r="W163" s="74"/>
      <c r="X163" s="69"/>
      <c r="Y163" s="69"/>
      <c r="Z163" s="69"/>
      <c r="AA163" s="69"/>
      <c r="AB163" s="69"/>
      <c r="AC163" s="69"/>
      <c r="AD163" s="69"/>
      <c r="AE163" s="69"/>
      <c r="AF163" s="98"/>
      <c r="AG163" s="116"/>
    </row>
    <row r="164" spans="1:33" s="61" customFormat="1" ht="13.95" customHeight="1" x14ac:dyDescent="0.25">
      <c r="E164" s="104" t="s">
        <v>253</v>
      </c>
      <c r="F164" s="99"/>
      <c r="G164" s="99"/>
      <c r="H164" s="99"/>
      <c r="I164" s="99"/>
      <c r="J164" s="99"/>
      <c r="K164" s="100"/>
      <c r="L164" s="148">
        <v>60</v>
      </c>
      <c r="M164" s="149"/>
      <c r="N164" s="149"/>
      <c r="O164" s="149"/>
      <c r="P164" s="149"/>
      <c r="Q164" s="149"/>
      <c r="R164" s="149"/>
      <c r="S164" s="99" t="s">
        <v>258</v>
      </c>
      <c r="T164" s="99"/>
      <c r="U164" s="99"/>
      <c r="V164" s="101">
        <v>80</v>
      </c>
      <c r="W164" s="148">
        <v>80</v>
      </c>
      <c r="X164" s="149"/>
      <c r="Y164" s="149"/>
      <c r="Z164" s="149"/>
      <c r="AA164" s="99" t="s">
        <v>258</v>
      </c>
      <c r="AB164" s="99"/>
      <c r="AC164" s="99"/>
      <c r="AD164" s="99"/>
      <c r="AE164" s="115"/>
      <c r="AF164" s="100"/>
      <c r="AG164" s="99"/>
    </row>
    <row r="165" spans="1:33" s="61" customFormat="1" ht="13.95" customHeight="1" x14ac:dyDescent="0.25">
      <c r="E165" s="104" t="s">
        <v>254</v>
      </c>
      <c r="F165" s="99"/>
      <c r="G165" s="99"/>
      <c r="H165" s="99"/>
      <c r="I165" s="99"/>
      <c r="J165" s="99"/>
      <c r="K165" s="100"/>
      <c r="L165" s="148">
        <v>70</v>
      </c>
      <c r="M165" s="149"/>
      <c r="N165" s="149"/>
      <c r="O165" s="149"/>
      <c r="P165" s="149"/>
      <c r="Q165" s="149"/>
      <c r="R165" s="149"/>
      <c r="S165" s="99" t="s">
        <v>258</v>
      </c>
      <c r="T165" s="99"/>
      <c r="U165" s="99"/>
      <c r="V165" s="101">
        <v>100</v>
      </c>
      <c r="W165" s="148">
        <v>100</v>
      </c>
      <c r="X165" s="149"/>
      <c r="Y165" s="149"/>
      <c r="Z165" s="149"/>
      <c r="AA165" s="99" t="s">
        <v>258</v>
      </c>
      <c r="AB165" s="99"/>
      <c r="AC165" s="99"/>
      <c r="AD165" s="99"/>
      <c r="AE165" s="115"/>
      <c r="AF165" s="100"/>
      <c r="AG165" s="99"/>
    </row>
    <row r="166" spans="1:33" s="61" customFormat="1" ht="13.95" customHeight="1" x14ac:dyDescent="0.25">
      <c r="E166" s="104" t="s">
        <v>255</v>
      </c>
      <c r="F166" s="99"/>
      <c r="G166" s="99"/>
      <c r="H166" s="99"/>
      <c r="I166" s="99"/>
      <c r="J166" s="99"/>
      <c r="K166" s="100"/>
      <c r="L166" s="148">
        <v>70</v>
      </c>
      <c r="M166" s="149"/>
      <c r="N166" s="149"/>
      <c r="O166" s="149"/>
      <c r="P166" s="149"/>
      <c r="Q166" s="149"/>
      <c r="R166" s="149"/>
      <c r="S166" s="99" t="s">
        <v>258</v>
      </c>
      <c r="T166" s="99"/>
      <c r="U166" s="99"/>
      <c r="V166" s="101">
        <v>100</v>
      </c>
      <c r="W166" s="148">
        <v>100</v>
      </c>
      <c r="X166" s="149"/>
      <c r="Y166" s="149"/>
      <c r="Z166" s="149"/>
      <c r="AA166" s="99" t="s">
        <v>258</v>
      </c>
      <c r="AB166" s="99"/>
      <c r="AC166" s="99"/>
      <c r="AD166" s="99"/>
      <c r="AE166" s="115"/>
      <c r="AF166" s="100"/>
      <c r="AG166" s="99"/>
    </row>
    <row r="167" spans="1:33" s="61" customFormat="1" ht="13.95" customHeight="1" x14ac:dyDescent="0.25">
      <c r="E167" s="104" t="s">
        <v>256</v>
      </c>
      <c r="F167" s="99"/>
      <c r="G167" s="99"/>
      <c r="H167" s="99"/>
      <c r="I167" s="99"/>
      <c r="J167" s="99"/>
      <c r="K167" s="100"/>
      <c r="L167" s="148">
        <v>100</v>
      </c>
      <c r="M167" s="149"/>
      <c r="N167" s="149"/>
      <c r="O167" s="149"/>
      <c r="P167" s="149"/>
      <c r="Q167" s="149"/>
      <c r="R167" s="149"/>
      <c r="S167" s="99" t="s">
        <v>260</v>
      </c>
      <c r="T167" s="99"/>
      <c r="U167" s="99"/>
      <c r="V167" s="100"/>
      <c r="W167" s="102"/>
      <c r="X167" s="99"/>
      <c r="Y167" s="99"/>
      <c r="Z167" s="99"/>
      <c r="AA167" s="99"/>
      <c r="AB167" s="99"/>
      <c r="AC167" s="99"/>
      <c r="AD167" s="99"/>
      <c r="AE167" s="99"/>
      <c r="AF167" s="100"/>
      <c r="AG167" s="99"/>
    </row>
    <row r="168" spans="1:33" s="61" customFormat="1" ht="13.95" customHeight="1" x14ac:dyDescent="0.25">
      <c r="E168" s="104" t="s">
        <v>257</v>
      </c>
      <c r="F168" s="99"/>
      <c r="G168" s="99"/>
      <c r="H168" s="99"/>
      <c r="I168" s="99"/>
      <c r="J168" s="99"/>
      <c r="K168" s="100"/>
      <c r="L168" s="103" t="s">
        <v>328</v>
      </c>
      <c r="M168" s="115"/>
      <c r="N168" s="115"/>
      <c r="O168" s="115"/>
      <c r="P168" s="115"/>
      <c r="Q168" s="115"/>
      <c r="R168" s="115"/>
      <c r="S168" s="99"/>
      <c r="T168" s="99"/>
      <c r="U168" s="99"/>
      <c r="V168" s="100"/>
      <c r="W168" s="102"/>
      <c r="X168" s="99"/>
      <c r="Y168" s="99"/>
      <c r="Z168" s="99"/>
      <c r="AA168" s="99"/>
      <c r="AB168" s="99"/>
      <c r="AC168" s="99"/>
      <c r="AD168" s="99"/>
      <c r="AE168" s="99"/>
      <c r="AF168" s="100"/>
      <c r="AG168" s="99"/>
    </row>
    <row r="169" spans="1:33" s="61" customFormat="1" x14ac:dyDescent="0.25">
      <c r="E169" s="68"/>
      <c r="F169" s="67"/>
      <c r="G169" s="67"/>
      <c r="H169" s="67"/>
      <c r="I169" s="67"/>
      <c r="J169" s="67"/>
      <c r="K169" s="72"/>
      <c r="L169" s="76"/>
      <c r="M169" s="76"/>
      <c r="N169" s="76"/>
      <c r="O169" s="67"/>
      <c r="P169" s="67"/>
      <c r="Q169" s="67"/>
      <c r="R169" s="67"/>
      <c r="S169" s="67"/>
      <c r="T169" s="67"/>
      <c r="U169" s="67"/>
      <c r="V169" s="72"/>
      <c r="W169" s="66"/>
      <c r="X169" s="67"/>
      <c r="Y169" s="67"/>
      <c r="Z169" s="67"/>
      <c r="AA169" s="67"/>
      <c r="AB169" s="67"/>
      <c r="AC169" s="67"/>
      <c r="AD169" s="67"/>
      <c r="AE169" s="67"/>
      <c r="AF169" s="72"/>
      <c r="AG169" s="74"/>
    </row>
    <row r="170" spans="1:33" s="61" customFormat="1" ht="13.95" customHeight="1" x14ac:dyDescent="0.25">
      <c r="A170" s="60"/>
    </row>
    <row r="171" spans="1:33" ht="13.8" x14ac:dyDescent="0.25">
      <c r="A171" s="60" t="s">
        <v>365</v>
      </c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</row>
    <row r="172" spans="1:33" ht="13.8" x14ac:dyDescent="0.25">
      <c r="A172" s="60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</row>
    <row r="173" spans="1:33" x14ac:dyDescent="0.25">
      <c r="A173" s="61"/>
      <c r="B173" s="61">
        <v>1</v>
      </c>
      <c r="C173" s="61" t="s">
        <v>36</v>
      </c>
      <c r="D173" s="61"/>
      <c r="E173" s="61" t="s">
        <v>227</v>
      </c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</row>
    <row r="174" spans="1:33" x14ac:dyDescent="0.25">
      <c r="A174" s="61"/>
      <c r="B174" s="61"/>
      <c r="C174" s="61"/>
      <c r="D174" s="61"/>
      <c r="E174" s="61" t="s">
        <v>228</v>
      </c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</row>
    <row r="175" spans="1:33" x14ac:dyDescent="0.25">
      <c r="A175" s="61"/>
      <c r="B175" s="61">
        <v>2</v>
      </c>
      <c r="C175" s="61" t="s">
        <v>36</v>
      </c>
      <c r="D175" s="61"/>
      <c r="E175" s="61" t="s">
        <v>229</v>
      </c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</row>
    <row r="176" spans="1:33" x14ac:dyDescent="0.25">
      <c r="A176" s="61"/>
      <c r="B176" s="61">
        <v>3</v>
      </c>
      <c r="C176" s="61" t="s">
        <v>36</v>
      </c>
      <c r="D176" s="61"/>
      <c r="E176" s="61" t="s">
        <v>230</v>
      </c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</row>
    <row r="177" spans="1:33" x14ac:dyDescent="0.25">
      <c r="A177" s="61"/>
      <c r="B177" s="61"/>
      <c r="C177" s="61"/>
      <c r="D177" s="61"/>
      <c r="E177" s="61" t="s">
        <v>231</v>
      </c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</row>
    <row r="178" spans="1:33" x14ac:dyDescent="0.25">
      <c r="A178" s="61"/>
      <c r="B178" s="61">
        <v>4</v>
      </c>
      <c r="C178" s="61" t="s">
        <v>36</v>
      </c>
      <c r="D178" s="61"/>
      <c r="E178" s="61" t="s">
        <v>232</v>
      </c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</row>
    <row r="179" spans="1:33" x14ac:dyDescent="0.25">
      <c r="A179" s="61"/>
      <c r="B179" s="61"/>
      <c r="C179" s="61"/>
      <c r="D179" s="61"/>
      <c r="E179" s="61" t="s">
        <v>233</v>
      </c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</row>
    <row r="180" spans="1:33" x14ac:dyDescent="0.25">
      <c r="A180" s="61"/>
      <c r="B180" s="61">
        <v>5</v>
      </c>
      <c r="C180" s="61" t="s">
        <v>36</v>
      </c>
      <c r="D180" s="61"/>
      <c r="E180" s="61" t="s">
        <v>234</v>
      </c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</row>
    <row r="181" spans="1:33" x14ac:dyDescent="0.2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</row>
    <row r="182" spans="1:33" x14ac:dyDescent="0.25">
      <c r="A182" s="150" t="s">
        <v>21</v>
      </c>
      <c r="B182" s="150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  <c r="AA182" s="150"/>
      <c r="AB182" s="150"/>
      <c r="AC182" s="150"/>
      <c r="AD182" s="150"/>
      <c r="AE182" s="150"/>
      <c r="AF182" s="150"/>
      <c r="AG182" s="150"/>
    </row>
  </sheetData>
  <sheetProtection selectLockedCells="1"/>
  <protectedRanges>
    <protectedRange sqref="AE53:AG53 AB48:AG51 Z48:Z51" name="Range1"/>
  </protectedRanges>
  <mergeCells count="45">
    <mergeCell ref="AF19:AG20"/>
    <mergeCell ref="Z23:Z24"/>
    <mergeCell ref="AB23:AD24"/>
    <mergeCell ref="AF23:AG24"/>
    <mergeCell ref="AF16:AG16"/>
    <mergeCell ref="Q17:S17"/>
    <mergeCell ref="W17:X17"/>
    <mergeCell ref="AB17:AD17"/>
    <mergeCell ref="AF17:AG17"/>
    <mergeCell ref="A16:B17"/>
    <mergeCell ref="A19:B19"/>
    <mergeCell ref="A23:B23"/>
    <mergeCell ref="D19:N20"/>
    <mergeCell ref="AB16:AD16"/>
    <mergeCell ref="Q19:S20"/>
    <mergeCell ref="U19:U20"/>
    <mergeCell ref="W19:X20"/>
    <mergeCell ref="Z19:Z20"/>
    <mergeCell ref="AB19:AD20"/>
    <mergeCell ref="L167:R167"/>
    <mergeCell ref="A182:AG182"/>
    <mergeCell ref="L164:R164"/>
    <mergeCell ref="W164:Z164"/>
    <mergeCell ref="L165:R165"/>
    <mergeCell ref="W165:Z165"/>
    <mergeCell ref="L166:R166"/>
    <mergeCell ref="W166:Z166"/>
    <mergeCell ref="R37:S37"/>
    <mergeCell ref="R38:S38"/>
    <mergeCell ref="AE53:AG53"/>
    <mergeCell ref="L162:U162"/>
    <mergeCell ref="W162:AF162"/>
    <mergeCell ref="J30:P30"/>
    <mergeCell ref="J31:N31"/>
    <mergeCell ref="Q31:U31"/>
    <mergeCell ref="Q32:U32"/>
    <mergeCell ref="R36:S36"/>
    <mergeCell ref="G2:L2"/>
    <mergeCell ref="Q16:S16"/>
    <mergeCell ref="W16:X16"/>
    <mergeCell ref="D23:N24"/>
    <mergeCell ref="Q23:S24"/>
    <mergeCell ref="U23:U24"/>
    <mergeCell ref="W23:X24"/>
    <mergeCell ref="D16:N17"/>
  </mergeCells>
  <printOptions horizontalCentered="1"/>
  <pageMargins left="0.69" right="0.15748031496062992" top="1.53" bottom="1.21" header="0.69" footer="0.28000000000000003"/>
  <pageSetup paperSize="9" scale="98" fitToHeight="4" orientation="portrait" blackAndWhite="1" r:id="rId1"/>
  <headerFooter>
    <oddHeader>&amp;L&amp;G</oddHeader>
    <oddFooter xml:space="preserve">&amp;L&amp;G&amp;C&amp;"Arial,Regular"&amp;8&amp;P/&amp;N
</oddFooter>
  </headerFooter>
  <rowBreaks count="1" manualBreakCount="1">
    <brk id="55" min="32" max="32" man="1"/>
  </rowBreaks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80A350-AC8B-46A3-8887-D8392ABCFB4A}">
          <x14:formula1>
            <xm:f>'CODE WS'!$A$1:$A$147</xm:f>
          </x14:formula1>
          <xm:sqref>AF23 AF21:AG21 AF19 AG25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AEC2-E534-46F1-8AA4-9AD1BC70234D}">
  <dimension ref="A1:AK187"/>
  <sheetViews>
    <sheetView topLeftCell="A48" zoomScale="145" zoomScaleNormal="145" zoomScaleSheetLayoutView="115" workbookViewId="0">
      <selection activeCell="AI25" sqref="AI25"/>
    </sheetView>
  </sheetViews>
  <sheetFormatPr defaultColWidth="8.88671875" defaultRowHeight="13.2" x14ac:dyDescent="0.25"/>
  <cols>
    <col min="1" max="1" width="0.44140625" style="2" customWidth="1"/>
    <col min="2" max="2" width="3" style="2" customWidth="1"/>
    <col min="3" max="3" width="0.88671875" style="2" customWidth="1"/>
    <col min="4" max="4" width="2.33203125" style="2" customWidth="1"/>
    <col min="5" max="5" width="3.44140625" style="2" customWidth="1"/>
    <col min="6" max="6" width="2.6640625" style="2" customWidth="1"/>
    <col min="7" max="7" width="1.33203125" style="2" customWidth="1"/>
    <col min="8" max="8" width="4.33203125" style="2" customWidth="1"/>
    <col min="9" max="9" width="0.88671875" style="2" customWidth="1"/>
    <col min="10" max="10" width="5.109375" style="2" customWidth="1"/>
    <col min="11" max="11" width="0.77734375" style="2" customWidth="1"/>
    <col min="12" max="12" width="3.33203125" style="2" customWidth="1"/>
    <col min="13" max="13" width="0.77734375" style="2" customWidth="1"/>
    <col min="14" max="14" width="5.33203125" style="2" customWidth="1"/>
    <col min="15" max="15" width="0.5546875" style="2" customWidth="1"/>
    <col min="16" max="16" width="0.88671875" style="2" customWidth="1"/>
    <col min="17" max="17" width="2" style="2" customWidth="1"/>
    <col min="18" max="18" width="3.88671875" style="2" customWidth="1"/>
    <col min="19" max="19" width="3.77734375" style="2" customWidth="1"/>
    <col min="20" max="20" width="0.88671875" style="2" customWidth="1"/>
    <col min="21" max="21" width="8.109375" style="2" customWidth="1"/>
    <col min="22" max="22" width="0.5546875" style="2" customWidth="1"/>
    <col min="23" max="23" width="4.44140625" style="2" customWidth="1"/>
    <col min="24" max="24" width="3.44140625" style="2" customWidth="1"/>
    <col min="25" max="25" width="0.77734375" style="2" customWidth="1"/>
    <col min="26" max="26" width="8.88671875" style="2" customWidth="1"/>
    <col min="27" max="27" width="0.88671875" style="2" customWidth="1"/>
    <col min="28" max="29" width="3.5546875" style="2" customWidth="1"/>
    <col min="30" max="30" width="3.44140625" style="2" customWidth="1"/>
    <col min="31" max="31" width="0.6640625" style="2" customWidth="1"/>
    <col min="32" max="32" width="2.6640625" style="2" customWidth="1"/>
    <col min="33" max="33" width="6.21875" style="2" customWidth="1"/>
    <col min="34" max="16384" width="8.88671875" style="2"/>
  </cols>
  <sheetData>
    <row r="1" spans="1:33" ht="13.2" customHeight="1" x14ac:dyDescent="0.25">
      <c r="A1" s="1" t="s">
        <v>23</v>
      </c>
      <c r="B1" s="1"/>
      <c r="F1" s="1" t="s">
        <v>5</v>
      </c>
      <c r="G1" s="1" t="s">
        <v>22</v>
      </c>
      <c r="H1" s="1"/>
      <c r="I1" s="1"/>
      <c r="J1" s="1"/>
      <c r="O1" s="1"/>
      <c r="Q1" s="1"/>
      <c r="R1" s="1"/>
      <c r="S1" s="1"/>
      <c r="T1" s="1"/>
    </row>
    <row r="2" spans="1:33" ht="13.2" customHeight="1" x14ac:dyDescent="0.25">
      <c r="A2" s="1" t="s">
        <v>0</v>
      </c>
      <c r="B2" s="1"/>
      <c r="F2" s="1" t="s">
        <v>5</v>
      </c>
      <c r="G2" s="131">
        <v>44586</v>
      </c>
      <c r="H2" s="131"/>
      <c r="I2" s="131"/>
      <c r="J2" s="131"/>
      <c r="K2" s="131"/>
      <c r="L2" s="131"/>
      <c r="M2" s="3"/>
      <c r="N2" s="3"/>
      <c r="O2" s="3"/>
      <c r="P2" s="3"/>
      <c r="Q2" s="3"/>
      <c r="R2" s="3"/>
      <c r="S2" s="3"/>
      <c r="T2" s="4"/>
    </row>
    <row r="3" spans="1:33" ht="12" customHeight="1" x14ac:dyDescent="0.25">
      <c r="C3" s="1"/>
      <c r="D3" s="1"/>
      <c r="F3" s="1"/>
      <c r="G3" s="1"/>
      <c r="H3" s="1"/>
      <c r="I3" s="1"/>
      <c r="J3" s="1"/>
      <c r="K3" s="1"/>
      <c r="L3" s="1"/>
      <c r="M3" s="1"/>
      <c r="N3" s="1"/>
    </row>
    <row r="4" spans="1:33" x14ac:dyDescent="0.25">
      <c r="A4" s="1" t="s">
        <v>13</v>
      </c>
      <c r="B4" s="1"/>
    </row>
    <row r="5" spans="1:33" ht="12.6" customHeight="1" x14ac:dyDescent="0.25">
      <c r="A5" s="2" t="s">
        <v>1</v>
      </c>
    </row>
    <row r="6" spans="1:33" ht="12.6" customHeight="1" x14ac:dyDescent="0.25">
      <c r="A6" s="2" t="s">
        <v>2</v>
      </c>
    </row>
    <row r="7" spans="1:33" ht="12.6" customHeight="1" x14ac:dyDescent="0.25">
      <c r="A7" s="2" t="s">
        <v>24</v>
      </c>
      <c r="F7" s="2" t="s">
        <v>5</v>
      </c>
      <c r="G7" s="2" t="s">
        <v>25</v>
      </c>
      <c r="L7" s="5" t="s">
        <v>353</v>
      </c>
      <c r="M7" s="5"/>
      <c r="N7" s="5"/>
      <c r="O7" s="2" t="s">
        <v>354</v>
      </c>
    </row>
    <row r="8" spans="1:33" ht="12.6" customHeight="1" x14ac:dyDescent="0.25">
      <c r="A8" s="2" t="s">
        <v>27</v>
      </c>
      <c r="F8" s="2" t="s">
        <v>5</v>
      </c>
      <c r="G8" s="2" t="s">
        <v>26</v>
      </c>
    </row>
    <row r="10" spans="1:33" ht="12" customHeight="1" x14ac:dyDescent="0.25">
      <c r="A10" s="2" t="s">
        <v>236</v>
      </c>
      <c r="F10" s="2" t="s">
        <v>5</v>
      </c>
      <c r="G10" s="2" t="s">
        <v>28</v>
      </c>
    </row>
    <row r="11" spans="1:33" ht="10.199999999999999" customHeight="1" x14ac:dyDescent="0.25"/>
    <row r="12" spans="1:33" s="1" customFormat="1" x14ac:dyDescent="0.25">
      <c r="A12" s="1" t="s">
        <v>29</v>
      </c>
      <c r="F12" s="1" t="s">
        <v>5</v>
      </c>
      <c r="G12" s="1" t="s">
        <v>3</v>
      </c>
    </row>
    <row r="13" spans="1:33" ht="12.6" customHeight="1" x14ac:dyDescent="0.25">
      <c r="A13" s="2" t="s">
        <v>30</v>
      </c>
    </row>
    <row r="14" spans="1:33" ht="12.6" customHeight="1" x14ac:dyDescent="0.25">
      <c r="A14" s="2" t="s">
        <v>31</v>
      </c>
    </row>
    <row r="15" spans="1:33" ht="6.6" customHeight="1" x14ac:dyDescent="0.25"/>
    <row r="16" spans="1:33" s="11" customFormat="1" ht="5.4" customHeight="1" x14ac:dyDescent="0.2">
      <c r="A16" s="6"/>
      <c r="B16" s="7"/>
      <c r="C16" s="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5" s="11" customFormat="1" ht="10.8" customHeight="1" x14ac:dyDescent="0.2">
      <c r="A17" s="12"/>
      <c r="B17" s="13" t="s">
        <v>208</v>
      </c>
      <c r="C17" s="14"/>
      <c r="I17" s="13" t="s">
        <v>5</v>
      </c>
      <c r="J17" s="79" t="s">
        <v>240</v>
      </c>
      <c r="K17" s="79"/>
      <c r="Q17" s="13"/>
      <c r="R17" s="13"/>
      <c r="S17" s="13"/>
      <c r="T17" s="13"/>
      <c r="U17" s="13"/>
      <c r="V17" s="13"/>
      <c r="W17" s="13"/>
      <c r="X17" s="79"/>
      <c r="Z17" s="17"/>
      <c r="AG17" s="16"/>
    </row>
    <row r="18" spans="1:35" s="11" customFormat="1" ht="10.8" customHeight="1" x14ac:dyDescent="0.2">
      <c r="A18" s="12"/>
      <c r="B18" s="15" t="s">
        <v>237</v>
      </c>
      <c r="C18" s="14"/>
      <c r="I18" s="13" t="s">
        <v>5</v>
      </c>
      <c r="J18" s="79" t="s">
        <v>235</v>
      </c>
      <c r="K18" s="79"/>
      <c r="R18" s="17"/>
      <c r="S18" s="13"/>
      <c r="T18" s="13"/>
      <c r="U18" s="13"/>
      <c r="V18" s="13"/>
      <c r="W18" s="13"/>
      <c r="X18" s="79"/>
      <c r="Z18" s="57"/>
      <c r="AG18" s="16"/>
    </row>
    <row r="19" spans="1:35" s="11" customFormat="1" ht="10.8" customHeight="1" x14ac:dyDescent="0.2">
      <c r="A19" s="12"/>
      <c r="B19" s="15" t="s">
        <v>238</v>
      </c>
      <c r="C19" s="14"/>
      <c r="I19" s="13" t="s">
        <v>5</v>
      </c>
      <c r="J19" s="170" t="s">
        <v>314</v>
      </c>
      <c r="K19" s="170"/>
      <c r="L19" s="57" t="s">
        <v>316</v>
      </c>
      <c r="M19" s="159">
        <v>1200</v>
      </c>
      <c r="N19" s="159"/>
      <c r="P19" s="13" t="s">
        <v>317</v>
      </c>
      <c r="Q19" s="159">
        <v>1300</v>
      </c>
      <c r="R19" s="159"/>
      <c r="S19" s="79" t="s">
        <v>316</v>
      </c>
      <c r="T19" s="171">
        <v>1900</v>
      </c>
      <c r="U19" s="171"/>
      <c r="W19" s="15" t="s">
        <v>399</v>
      </c>
      <c r="X19" s="17">
        <v>10</v>
      </c>
      <c r="Y19" s="13" t="s">
        <v>261</v>
      </c>
      <c r="Z19" s="79"/>
      <c r="AG19" s="16"/>
      <c r="AH19" s="13"/>
    </row>
    <row r="20" spans="1:35" x14ac:dyDescent="0.25">
      <c r="A20" s="119"/>
      <c r="AG20" s="120"/>
    </row>
    <row r="21" spans="1:35" s="11" customFormat="1" ht="5.4" customHeight="1" x14ac:dyDescent="0.2">
      <c r="A21" s="18"/>
      <c r="B21" s="19"/>
      <c r="C21" s="20"/>
      <c r="D21" s="19"/>
      <c r="E21" s="19"/>
      <c r="F21" s="19"/>
      <c r="G21" s="19"/>
      <c r="H21" s="19"/>
      <c r="I21" s="19"/>
      <c r="J21" s="21"/>
      <c r="K21" s="21"/>
      <c r="L21" s="21"/>
      <c r="M21" s="21"/>
      <c r="N21" s="21"/>
      <c r="O21" s="21"/>
      <c r="P21" s="19"/>
      <c r="Q21" s="19"/>
      <c r="R21" s="19"/>
      <c r="S21" s="19"/>
      <c r="T21" s="21"/>
      <c r="U21" s="19"/>
      <c r="V21" s="19"/>
      <c r="W21" s="19"/>
      <c r="X21" s="21"/>
      <c r="Y21" s="21"/>
      <c r="Z21" s="21"/>
      <c r="AA21" s="21"/>
      <c r="AB21" s="21"/>
      <c r="AC21" s="21"/>
      <c r="AD21" s="21"/>
      <c r="AE21" s="21"/>
      <c r="AF21" s="21"/>
      <c r="AG21" s="22"/>
    </row>
    <row r="22" spans="1:35" s="11" customFormat="1" ht="5.4" customHeight="1" x14ac:dyDescent="0.2">
      <c r="C22" s="14"/>
      <c r="J22" s="13"/>
      <c r="K22" s="13"/>
      <c r="L22" s="13"/>
      <c r="M22" s="13"/>
      <c r="N22" s="13"/>
      <c r="O22" s="13"/>
      <c r="T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5" s="43" customFormat="1" ht="10.8" customHeight="1" x14ac:dyDescent="0.2">
      <c r="A23" s="81"/>
      <c r="B23" s="172" t="s">
        <v>206</v>
      </c>
      <c r="C23" s="82"/>
      <c r="D23" s="151" t="s">
        <v>207</v>
      </c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82"/>
      <c r="P23" s="39"/>
      <c r="Q23" s="132" t="s">
        <v>370</v>
      </c>
      <c r="R23" s="132"/>
      <c r="S23" s="133"/>
      <c r="T23" s="39"/>
      <c r="U23" s="40" t="s">
        <v>376</v>
      </c>
      <c r="V23" s="39"/>
      <c r="W23" s="134" t="s">
        <v>381</v>
      </c>
      <c r="X23" s="135"/>
      <c r="Y23" s="39"/>
      <c r="Z23" s="40" t="s">
        <v>242</v>
      </c>
      <c r="AA23" s="39"/>
      <c r="AB23" s="132" t="s">
        <v>368</v>
      </c>
      <c r="AC23" s="132"/>
      <c r="AD23" s="133"/>
      <c r="AE23" s="39"/>
      <c r="AF23" s="132" t="s">
        <v>369</v>
      </c>
      <c r="AG23" s="133"/>
    </row>
    <row r="24" spans="1:35" s="44" customFormat="1" ht="10.8" customHeight="1" x14ac:dyDescent="0.3">
      <c r="A24" s="83"/>
      <c r="B24" s="173"/>
      <c r="C24" s="84"/>
      <c r="D24" s="153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84"/>
      <c r="P24" s="45"/>
      <c r="Q24" s="162" t="s">
        <v>404</v>
      </c>
      <c r="R24" s="162"/>
      <c r="S24" s="163"/>
      <c r="T24" s="45"/>
      <c r="U24" s="85" t="s">
        <v>267</v>
      </c>
      <c r="V24" s="45"/>
      <c r="W24" s="164" t="s">
        <v>267</v>
      </c>
      <c r="X24" s="165"/>
      <c r="Y24" s="45"/>
      <c r="Z24" s="85" t="s">
        <v>268</v>
      </c>
      <c r="AA24" s="45"/>
      <c r="AB24" s="162" t="s">
        <v>379</v>
      </c>
      <c r="AC24" s="162"/>
      <c r="AD24" s="163"/>
      <c r="AE24" s="45"/>
      <c r="AF24" s="166" t="s">
        <v>380</v>
      </c>
      <c r="AG24" s="167"/>
    </row>
    <row r="25" spans="1:35" s="11" customFormat="1" ht="6" customHeight="1" x14ac:dyDescent="0.2">
      <c r="A25" s="12"/>
      <c r="B25" s="13"/>
      <c r="C25" s="16"/>
      <c r="D25" s="2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6"/>
      <c r="P25" s="23"/>
      <c r="Q25" s="13"/>
      <c r="R25" s="13"/>
      <c r="S25" s="13"/>
      <c r="T25" s="23"/>
      <c r="U25" s="16"/>
      <c r="V25" s="23"/>
      <c r="W25" s="13"/>
      <c r="X25" s="13"/>
      <c r="Y25" s="23"/>
      <c r="Z25" s="16"/>
      <c r="AA25" s="23"/>
      <c r="AB25" s="13"/>
      <c r="AC25" s="13"/>
      <c r="AD25" s="13"/>
      <c r="AE25" s="23"/>
      <c r="AF25" s="13"/>
      <c r="AG25" s="16"/>
    </row>
    <row r="26" spans="1:35" s="11" customFormat="1" ht="10.8" customHeight="1" x14ac:dyDescent="0.2">
      <c r="A26" s="12"/>
      <c r="B26" s="17">
        <v>1</v>
      </c>
      <c r="C26" s="16"/>
      <c r="D26" s="136" t="s">
        <v>410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6"/>
      <c r="P26" s="23"/>
      <c r="Q26" s="138">
        <v>22000</v>
      </c>
      <c r="R26" s="138"/>
      <c r="S26" s="139"/>
      <c r="T26" s="127"/>
      <c r="U26" s="139">
        <v>106</v>
      </c>
      <c r="V26" s="127"/>
      <c r="W26" s="138">
        <v>159</v>
      </c>
      <c r="X26" s="139"/>
      <c r="Y26" s="127"/>
      <c r="Z26" s="139">
        <v>2000</v>
      </c>
      <c r="AA26" s="127"/>
      <c r="AB26" s="138" t="s">
        <v>356</v>
      </c>
      <c r="AC26" s="138"/>
      <c r="AD26" s="139"/>
      <c r="AE26" s="127"/>
      <c r="AF26" s="168" t="s">
        <v>145</v>
      </c>
      <c r="AG26" s="169"/>
      <c r="AH26" s="13"/>
      <c r="AI26" s="13"/>
    </row>
    <row r="27" spans="1:35" s="11" customFormat="1" ht="10.8" customHeight="1" x14ac:dyDescent="0.2">
      <c r="A27" s="12"/>
      <c r="B27" s="17"/>
      <c r="C27" s="16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6"/>
      <c r="P27" s="23"/>
      <c r="Q27" s="138"/>
      <c r="R27" s="138"/>
      <c r="S27" s="139"/>
      <c r="T27" s="127"/>
      <c r="U27" s="139"/>
      <c r="V27" s="127"/>
      <c r="W27" s="138"/>
      <c r="X27" s="139"/>
      <c r="Y27" s="127"/>
      <c r="Z27" s="139"/>
      <c r="AA27" s="127"/>
      <c r="AB27" s="138"/>
      <c r="AC27" s="138"/>
      <c r="AD27" s="139"/>
      <c r="AE27" s="127"/>
      <c r="AF27" s="168"/>
      <c r="AG27" s="169"/>
      <c r="AH27" s="13"/>
      <c r="AI27" s="13"/>
    </row>
    <row r="28" spans="1:35" s="11" customFormat="1" ht="6" customHeight="1" x14ac:dyDescent="0.2">
      <c r="A28" s="12"/>
      <c r="B28" s="17"/>
      <c r="C28" s="16"/>
      <c r="D28" s="80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6"/>
      <c r="P28" s="23"/>
      <c r="Q28" s="123"/>
      <c r="R28" s="123"/>
      <c r="S28" s="123"/>
      <c r="T28" s="127"/>
      <c r="U28" s="124"/>
      <c r="V28" s="127"/>
      <c r="W28" s="123"/>
      <c r="X28" s="123"/>
      <c r="Y28" s="127"/>
      <c r="Z28" s="124"/>
      <c r="AA28" s="127"/>
      <c r="AB28" s="123"/>
      <c r="AC28" s="123"/>
      <c r="AD28" s="123"/>
      <c r="AE28" s="127"/>
      <c r="AF28" s="125"/>
      <c r="AG28" s="126"/>
      <c r="AH28" s="13"/>
      <c r="AI28" s="13"/>
    </row>
    <row r="29" spans="1:35" s="11" customFormat="1" ht="10.8" customHeight="1" x14ac:dyDescent="0.2">
      <c r="A29" s="12"/>
      <c r="B29" s="17">
        <f>B26+1</f>
        <v>2</v>
      </c>
      <c r="C29" s="16"/>
      <c r="D29" s="136" t="s">
        <v>411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6"/>
      <c r="P29" s="23"/>
      <c r="Q29" s="138">
        <v>27000</v>
      </c>
      <c r="R29" s="138"/>
      <c r="S29" s="139"/>
      <c r="T29" s="127"/>
      <c r="U29" s="139">
        <v>130</v>
      </c>
      <c r="V29" s="127"/>
      <c r="W29" s="138">
        <v>130</v>
      </c>
      <c r="X29" s="139"/>
      <c r="Y29" s="127"/>
      <c r="Z29" s="139" t="s">
        <v>367</v>
      </c>
      <c r="AA29" s="127"/>
      <c r="AB29" s="138">
        <v>8000</v>
      </c>
      <c r="AC29" s="138"/>
      <c r="AD29" s="139"/>
      <c r="AE29" s="127"/>
      <c r="AF29" s="168" t="s">
        <v>109</v>
      </c>
      <c r="AG29" s="169"/>
      <c r="AH29" s="13"/>
      <c r="AI29" s="13"/>
    </row>
    <row r="30" spans="1:35" s="11" customFormat="1" ht="10.8" customHeight="1" x14ac:dyDescent="0.2">
      <c r="A30" s="12"/>
      <c r="B30" s="17"/>
      <c r="C30" s="16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6"/>
      <c r="P30" s="23"/>
      <c r="Q30" s="138"/>
      <c r="R30" s="138"/>
      <c r="S30" s="139"/>
      <c r="T30" s="127"/>
      <c r="U30" s="139"/>
      <c r="V30" s="127"/>
      <c r="W30" s="138"/>
      <c r="X30" s="139"/>
      <c r="Y30" s="127"/>
      <c r="Z30" s="139"/>
      <c r="AA30" s="127"/>
      <c r="AB30" s="138"/>
      <c r="AC30" s="138"/>
      <c r="AD30" s="139"/>
      <c r="AE30" s="127"/>
      <c r="AF30" s="168"/>
      <c r="AG30" s="169"/>
      <c r="AH30" s="13"/>
      <c r="AI30" s="13"/>
    </row>
    <row r="31" spans="1:35" s="11" customFormat="1" ht="6" customHeight="1" x14ac:dyDescent="0.2">
      <c r="A31" s="18"/>
      <c r="B31" s="21"/>
      <c r="C31" s="22"/>
      <c r="D31" s="27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7"/>
      <c r="Q31" s="21"/>
      <c r="R31" s="21"/>
      <c r="S31" s="21"/>
      <c r="T31" s="27"/>
      <c r="U31" s="22"/>
      <c r="V31" s="27"/>
      <c r="W31" s="21"/>
      <c r="X31" s="21"/>
      <c r="Y31" s="27"/>
      <c r="Z31" s="22"/>
      <c r="AA31" s="27"/>
      <c r="AB31" s="21"/>
      <c r="AC31" s="21"/>
      <c r="AD31" s="21"/>
      <c r="AE31" s="27"/>
      <c r="AF31" s="21"/>
      <c r="AG31" s="22"/>
      <c r="AH31" s="13"/>
      <c r="AI31" s="13"/>
    </row>
    <row r="32" spans="1:35" s="11" customFormat="1" ht="3.6" customHeight="1" x14ac:dyDescent="0.2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s="11" customFormat="1" ht="9.6" customHeight="1" x14ac:dyDescent="0.2">
      <c r="B33" s="29" t="s">
        <v>402</v>
      </c>
      <c r="C33" s="13"/>
      <c r="D33" s="13"/>
      <c r="E33" s="13"/>
      <c r="F33" s="28"/>
      <c r="G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1:35" s="11" customFormat="1" ht="10.8" customHeight="1" x14ac:dyDescent="0.2">
      <c r="B34" s="13">
        <v>1</v>
      </c>
      <c r="C34" s="17" t="s">
        <v>36</v>
      </c>
      <c r="D34" s="13"/>
      <c r="E34" s="13"/>
      <c r="F34" s="13"/>
      <c r="G34" s="13"/>
      <c r="H34" s="13"/>
      <c r="I34" s="13"/>
      <c r="V34" s="13"/>
      <c r="W34" s="13"/>
      <c r="AB34" s="13"/>
      <c r="AC34" s="15"/>
      <c r="AD34" s="13"/>
      <c r="AF34" s="17"/>
      <c r="AG34" s="13"/>
    </row>
    <row r="35" spans="1:35" s="11" customFormat="1" ht="9.6" customHeight="1" x14ac:dyDescent="0.2">
      <c r="B35" s="13"/>
      <c r="C35" s="13"/>
      <c r="D35" s="13"/>
      <c r="E35" s="13"/>
      <c r="F35" s="13"/>
      <c r="G35" s="13"/>
      <c r="H35" s="13"/>
      <c r="I35" s="13"/>
      <c r="J35" s="140" t="s">
        <v>377</v>
      </c>
      <c r="K35" s="140"/>
      <c r="L35" s="140"/>
      <c r="M35" s="140"/>
      <c r="N35" s="140"/>
      <c r="O35" s="140"/>
      <c r="P35" s="140"/>
      <c r="Q35" s="29" t="s">
        <v>378</v>
      </c>
      <c r="R35" s="29"/>
      <c r="S35" s="29"/>
      <c r="T35" s="29"/>
      <c r="U35" s="29"/>
      <c r="V35" s="13"/>
      <c r="W35" s="13"/>
      <c r="AB35" s="13"/>
      <c r="AC35" s="15"/>
      <c r="AD35" s="13"/>
      <c r="AF35" s="17"/>
      <c r="AG35" s="13"/>
    </row>
    <row r="36" spans="1:35" s="11" customFormat="1" ht="9.6" customHeight="1" x14ac:dyDescent="0.2">
      <c r="C36" s="15" t="s">
        <v>366</v>
      </c>
      <c r="E36" s="107"/>
      <c r="F36" s="29"/>
      <c r="G36" s="29"/>
      <c r="H36" s="29"/>
      <c r="I36" s="13" t="s">
        <v>5</v>
      </c>
      <c r="J36" s="141" t="s">
        <v>406</v>
      </c>
      <c r="K36" s="141"/>
      <c r="L36" s="141"/>
      <c r="M36" s="141"/>
      <c r="N36" s="141"/>
      <c r="P36" s="13" t="s">
        <v>317</v>
      </c>
      <c r="Q36" s="142" t="s">
        <v>407</v>
      </c>
      <c r="R36" s="142"/>
      <c r="S36" s="142"/>
      <c r="T36" s="142"/>
      <c r="U36" s="142"/>
      <c r="V36" s="13" t="s">
        <v>389</v>
      </c>
      <c r="Y36" s="29"/>
      <c r="Z36" s="29"/>
      <c r="AA36" s="29"/>
      <c r="AB36" s="29"/>
      <c r="AC36" s="13"/>
      <c r="AD36" s="13"/>
      <c r="AE36" s="13"/>
      <c r="AF36" s="17"/>
      <c r="AG36" s="13"/>
    </row>
    <row r="37" spans="1:35" s="11" customFormat="1" ht="9.6" customHeight="1" x14ac:dyDescent="0.2">
      <c r="C37" s="15" t="s">
        <v>388</v>
      </c>
      <c r="E37" s="13"/>
      <c r="F37" s="13"/>
      <c r="H37" s="13"/>
      <c r="I37" s="13" t="s">
        <v>5</v>
      </c>
      <c r="J37" s="43"/>
      <c r="L37" s="17" t="s">
        <v>316</v>
      </c>
      <c r="P37" s="13" t="s">
        <v>317</v>
      </c>
      <c r="Q37" s="141" t="s">
        <v>408</v>
      </c>
      <c r="R37" s="141"/>
      <c r="S37" s="141"/>
      <c r="T37" s="141"/>
      <c r="U37" s="141"/>
      <c r="V37" s="13" t="s">
        <v>389</v>
      </c>
      <c r="X37" s="117"/>
      <c r="Y37" s="117"/>
      <c r="AD37" s="13"/>
      <c r="AE37" s="13"/>
      <c r="AF37" s="17"/>
      <c r="AG37" s="13"/>
    </row>
    <row r="38" spans="1:35" s="11" customFormat="1" ht="7.2" customHeight="1" x14ac:dyDescent="0.2">
      <c r="C38" s="15"/>
      <c r="E38" s="13"/>
      <c r="F38" s="13"/>
      <c r="H38" s="13"/>
      <c r="I38" s="13"/>
      <c r="J38" s="43"/>
      <c r="L38" s="17"/>
      <c r="P38" s="13"/>
      <c r="Q38" s="57"/>
      <c r="R38" s="57"/>
      <c r="S38" s="17"/>
      <c r="T38" s="118"/>
      <c r="U38" s="15"/>
      <c r="W38" s="13"/>
      <c r="X38" s="117"/>
      <c r="Y38" s="117"/>
      <c r="AD38" s="13"/>
      <c r="AE38" s="13"/>
      <c r="AF38" s="17"/>
      <c r="AG38" s="13"/>
    </row>
    <row r="39" spans="1:35" s="13" customFormat="1" ht="9.6" customHeight="1" x14ac:dyDescent="0.2">
      <c r="B39" s="29" t="s">
        <v>401</v>
      </c>
      <c r="C39" s="29"/>
      <c r="D39" s="29"/>
      <c r="E39" s="29"/>
      <c r="F39" s="29"/>
      <c r="G39" s="30"/>
      <c r="H39" s="30"/>
      <c r="I39" s="30"/>
      <c r="Q39" s="28"/>
      <c r="R39" s="28"/>
      <c r="S39" s="28"/>
    </row>
    <row r="40" spans="1:35" s="13" customFormat="1" ht="3" customHeight="1" x14ac:dyDescent="0.2">
      <c r="B40" s="29"/>
      <c r="C40" s="29"/>
      <c r="D40" s="29"/>
      <c r="E40" s="29"/>
      <c r="F40" s="29"/>
      <c r="G40" s="30"/>
      <c r="H40" s="30"/>
      <c r="I40" s="30"/>
      <c r="Q40" s="28"/>
      <c r="R40" s="28"/>
      <c r="S40" s="28"/>
    </row>
    <row r="41" spans="1:35" s="13" customFormat="1" ht="10.199999999999999" customHeight="1" x14ac:dyDescent="0.2">
      <c r="B41" s="13">
        <v>1</v>
      </c>
      <c r="C41" s="13" t="s">
        <v>36</v>
      </c>
      <c r="E41" s="13" t="s">
        <v>403</v>
      </c>
      <c r="P41" s="13" t="s">
        <v>5</v>
      </c>
      <c r="R41" s="143">
        <v>300</v>
      </c>
      <c r="S41" s="143"/>
      <c r="T41" s="13" t="s">
        <v>241</v>
      </c>
      <c r="U41" s="13" t="s">
        <v>375</v>
      </c>
      <c r="AI41" s="28"/>
    </row>
    <row r="42" spans="1:35" s="1" customFormat="1" ht="10.199999999999999" customHeight="1" x14ac:dyDescent="0.25">
      <c r="B42" s="13">
        <v>2</v>
      </c>
      <c r="C42" s="13" t="s">
        <v>36</v>
      </c>
      <c r="D42" s="13"/>
      <c r="E42" s="13" t="s">
        <v>244</v>
      </c>
      <c r="F42" s="13"/>
      <c r="G42" s="28"/>
      <c r="H42" s="28"/>
      <c r="I42" s="28"/>
      <c r="J42" s="13"/>
      <c r="K42" s="13"/>
      <c r="L42" s="13"/>
      <c r="M42" s="13"/>
      <c r="N42" s="13"/>
      <c r="P42" s="13" t="s">
        <v>5</v>
      </c>
      <c r="R42" s="143">
        <v>100</v>
      </c>
      <c r="S42" s="143"/>
      <c r="T42" s="13" t="s">
        <v>241</v>
      </c>
      <c r="U42" s="13" t="s">
        <v>245</v>
      </c>
      <c r="V42" s="13" t="s">
        <v>355</v>
      </c>
      <c r="W42" s="13"/>
      <c r="X42" s="13"/>
      <c r="Y42" s="13"/>
      <c r="Z42" s="13"/>
      <c r="AA42" s="13"/>
      <c r="AB42" s="13"/>
      <c r="AC42" s="13"/>
      <c r="AD42" s="13"/>
      <c r="AI42" s="28"/>
    </row>
    <row r="43" spans="1:35" s="1" customFormat="1" ht="10.199999999999999" customHeight="1" x14ac:dyDescent="0.25">
      <c r="B43" s="13">
        <v>3</v>
      </c>
      <c r="C43" s="13" t="s">
        <v>36</v>
      </c>
      <c r="D43" s="13"/>
      <c r="E43" s="13" t="s">
        <v>246</v>
      </c>
      <c r="F43" s="13"/>
      <c r="G43" s="13"/>
      <c r="H43" s="13"/>
      <c r="I43" s="13"/>
      <c r="J43" s="13"/>
      <c r="K43" s="13"/>
      <c r="L43" s="13"/>
      <c r="M43" s="13"/>
      <c r="N43" s="13"/>
      <c r="P43" s="13" t="s">
        <v>5</v>
      </c>
      <c r="R43" s="143" t="s">
        <v>367</v>
      </c>
      <c r="S43" s="143"/>
      <c r="T43" s="13" t="s">
        <v>241</v>
      </c>
      <c r="U43" s="13" t="s">
        <v>247</v>
      </c>
      <c r="V43" s="13"/>
      <c r="W43" s="13"/>
      <c r="X43" s="13"/>
      <c r="Y43" s="13"/>
      <c r="Z43" s="13"/>
      <c r="AA43" s="13"/>
      <c r="AB43" s="13"/>
      <c r="AC43" s="13"/>
      <c r="AD43" s="13"/>
      <c r="AI43" s="28"/>
    </row>
    <row r="44" spans="1:35" ht="7.8" customHeight="1" thickBot="1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I44" s="28"/>
    </row>
    <row r="45" spans="1:35" ht="6" customHeight="1" x14ac:dyDescent="0.25">
      <c r="AI45" s="28"/>
    </row>
    <row r="46" spans="1:35" ht="13.2" customHeight="1" x14ac:dyDescent="0.25">
      <c r="A46" s="2" t="s">
        <v>4</v>
      </c>
      <c r="J46" s="33" t="s">
        <v>5</v>
      </c>
      <c r="K46" s="5" t="s">
        <v>209</v>
      </c>
      <c r="M46" s="33"/>
      <c r="N46" s="33"/>
      <c r="AI46" s="28"/>
    </row>
    <row r="47" spans="1:35" ht="13.2" customHeight="1" x14ac:dyDescent="0.25">
      <c r="A47" s="2" t="s">
        <v>6</v>
      </c>
      <c r="J47" s="33" t="s">
        <v>5</v>
      </c>
      <c r="K47" s="5" t="s">
        <v>7</v>
      </c>
      <c r="M47" s="33"/>
      <c r="N47" s="33"/>
    </row>
    <row r="48" spans="1:35" ht="13.2" customHeight="1" x14ac:dyDescent="0.25">
      <c r="A48" s="2" t="s">
        <v>8</v>
      </c>
      <c r="J48" s="33" t="s">
        <v>5</v>
      </c>
      <c r="K48" s="5" t="s">
        <v>262</v>
      </c>
      <c r="M48" s="33"/>
      <c r="N48" s="33"/>
    </row>
    <row r="49" spans="1:33" ht="13.2" customHeight="1" x14ac:dyDescent="0.25">
      <c r="A49" s="2" t="s">
        <v>9</v>
      </c>
      <c r="J49" s="33" t="s">
        <v>5</v>
      </c>
      <c r="K49" s="5" t="s">
        <v>251</v>
      </c>
      <c r="M49" s="33"/>
      <c r="N49" s="33"/>
    </row>
    <row r="50" spans="1:33" ht="8.4" customHeight="1" x14ac:dyDescent="0.25">
      <c r="L50" s="33"/>
      <c r="M50" s="33"/>
      <c r="N50" s="33"/>
    </row>
    <row r="51" spans="1:33" x14ac:dyDescent="0.25">
      <c r="A51" s="2" t="s">
        <v>10</v>
      </c>
      <c r="S51" s="2" t="s">
        <v>12</v>
      </c>
    </row>
    <row r="52" spans="1:33" x14ac:dyDescent="0.25">
      <c r="A52" s="1" t="s">
        <v>11</v>
      </c>
      <c r="S52" s="1" t="str">
        <f>A4</f>
        <v>YI HWA ENGINEERING CONSTRUCTION PTE LTD</v>
      </c>
      <c r="Z52" s="1"/>
      <c r="AB52" s="1"/>
      <c r="AC52" s="1"/>
      <c r="AD52" s="1"/>
    </row>
    <row r="56" spans="1:33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 spans="1:33" x14ac:dyDescent="0.25">
      <c r="A57" s="2" t="s">
        <v>14</v>
      </c>
    </row>
    <row r="58" spans="1:33" x14ac:dyDescent="0.25">
      <c r="A58" s="2" t="s">
        <v>15</v>
      </c>
      <c r="AE58" s="144"/>
      <c r="AF58" s="144"/>
      <c r="AG58" s="144"/>
    </row>
    <row r="59" spans="1:33" x14ac:dyDescent="0.25">
      <c r="A59" s="2" t="s">
        <v>34</v>
      </c>
      <c r="F59" s="2" t="s">
        <v>5</v>
      </c>
      <c r="G59" s="2" t="s">
        <v>33</v>
      </c>
    </row>
    <row r="60" spans="1:33" x14ac:dyDescent="0.25">
      <c r="A60" s="2" t="s">
        <v>27</v>
      </c>
      <c r="F60" s="2" t="s">
        <v>5</v>
      </c>
      <c r="G60" s="2" t="s">
        <v>35</v>
      </c>
      <c r="S60" s="2" t="s">
        <v>250</v>
      </c>
      <c r="Y60" s="14"/>
      <c r="AA60" s="14"/>
    </row>
    <row r="61" spans="1:33" s="61" customFormat="1" ht="16.95" customHeight="1" x14ac:dyDescent="0.25">
      <c r="A61" s="60" t="s">
        <v>16</v>
      </c>
    </row>
    <row r="62" spans="1:33" s="61" customFormat="1" ht="5.4" customHeight="1" x14ac:dyDescent="0.25">
      <c r="C62" s="60"/>
    </row>
    <row r="63" spans="1:33" s="61" customFormat="1" ht="13.95" customHeight="1" x14ac:dyDescent="0.25">
      <c r="B63" s="61">
        <v>1</v>
      </c>
      <c r="C63" s="61" t="s">
        <v>36</v>
      </c>
      <c r="E63" s="61" t="s">
        <v>41</v>
      </c>
      <c r="P63" s="69"/>
    </row>
    <row r="64" spans="1:33" s="61" customFormat="1" ht="13.95" customHeight="1" x14ac:dyDescent="0.25">
      <c r="B64" s="61">
        <v>2</v>
      </c>
      <c r="C64" s="61" t="s">
        <v>36</v>
      </c>
      <c r="E64" s="61" t="s">
        <v>220</v>
      </c>
    </row>
    <row r="65" spans="2:19" s="61" customFormat="1" ht="13.95" customHeight="1" x14ac:dyDescent="0.25">
      <c r="E65" s="61" t="s">
        <v>221</v>
      </c>
    </row>
    <row r="66" spans="2:19" s="61" customFormat="1" ht="13.95" customHeight="1" x14ac:dyDescent="0.25">
      <c r="B66" s="61">
        <v>3</v>
      </c>
      <c r="C66" s="61" t="s">
        <v>36</v>
      </c>
      <c r="E66" s="61" t="s">
        <v>400</v>
      </c>
    </row>
    <row r="67" spans="2:19" s="61" customFormat="1" ht="13.95" customHeight="1" x14ac:dyDescent="0.25">
      <c r="B67" s="61">
        <v>4</v>
      </c>
      <c r="C67" s="61" t="s">
        <v>36</v>
      </c>
      <c r="E67" s="61" t="s">
        <v>42</v>
      </c>
      <c r="P67" s="69"/>
    </row>
    <row r="68" spans="2:19" s="61" customFormat="1" ht="13.95" customHeight="1" x14ac:dyDescent="0.25">
      <c r="B68" s="61">
        <v>5</v>
      </c>
      <c r="C68" s="61" t="s">
        <v>36</v>
      </c>
      <c r="E68" s="61" t="s">
        <v>46</v>
      </c>
    </row>
    <row r="69" spans="2:19" s="61" customFormat="1" ht="13.95" customHeight="1" x14ac:dyDescent="0.25">
      <c r="E69" s="61" t="s">
        <v>47</v>
      </c>
    </row>
    <row r="70" spans="2:19" s="61" customFormat="1" ht="13.95" customHeight="1" x14ac:dyDescent="0.25">
      <c r="E70" s="61" t="s">
        <v>48</v>
      </c>
    </row>
    <row r="71" spans="2:19" s="61" customFormat="1" ht="13.95" customHeight="1" x14ac:dyDescent="0.25">
      <c r="E71" s="70" t="s">
        <v>50</v>
      </c>
      <c r="F71" s="70"/>
      <c r="G71" s="70"/>
      <c r="Q71" s="70"/>
      <c r="R71" s="70"/>
      <c r="S71" s="70"/>
    </row>
    <row r="72" spans="2:19" s="61" customFormat="1" ht="13.95" customHeight="1" x14ac:dyDescent="0.25">
      <c r="E72" s="70" t="s">
        <v>51</v>
      </c>
      <c r="F72" s="70"/>
      <c r="G72" s="70"/>
      <c r="Q72" s="70"/>
      <c r="R72" s="70"/>
      <c r="S72" s="70"/>
    </row>
    <row r="73" spans="2:19" s="61" customFormat="1" ht="13.95" customHeight="1" x14ac:dyDescent="0.25">
      <c r="B73" s="61">
        <v>6</v>
      </c>
      <c r="C73" s="61" t="s">
        <v>36</v>
      </c>
      <c r="E73" s="70" t="s">
        <v>393</v>
      </c>
      <c r="F73" s="70"/>
      <c r="G73" s="70"/>
      <c r="Q73" s="70"/>
      <c r="R73" s="70"/>
      <c r="S73" s="70"/>
    </row>
    <row r="74" spans="2:19" s="61" customFormat="1" ht="13.95" customHeight="1" x14ac:dyDescent="0.25">
      <c r="E74" s="61" t="s">
        <v>386</v>
      </c>
    </row>
    <row r="75" spans="2:19" s="61" customFormat="1" ht="13.95" customHeight="1" x14ac:dyDescent="0.25">
      <c r="E75" s="61" t="s">
        <v>362</v>
      </c>
    </row>
    <row r="76" spans="2:19" s="61" customFormat="1" ht="13.95" customHeight="1" x14ac:dyDescent="0.25">
      <c r="E76" s="61" t="s">
        <v>363</v>
      </c>
    </row>
    <row r="77" spans="2:19" s="61" customFormat="1" ht="13.95" customHeight="1" x14ac:dyDescent="0.25">
      <c r="E77" s="61" t="s">
        <v>364</v>
      </c>
    </row>
    <row r="78" spans="2:19" s="61" customFormat="1" ht="13.95" customHeight="1" x14ac:dyDescent="0.25">
      <c r="B78" s="61">
        <v>7</v>
      </c>
      <c r="C78" s="61" t="s">
        <v>36</v>
      </c>
      <c r="E78" s="61" t="s">
        <v>49</v>
      </c>
    </row>
    <row r="79" spans="2:19" s="61" customFormat="1" ht="13.95" customHeight="1" x14ac:dyDescent="0.25">
      <c r="E79" s="61" t="s">
        <v>333</v>
      </c>
    </row>
    <row r="80" spans="2:19" s="61" customFormat="1" ht="13.95" customHeight="1" x14ac:dyDescent="0.25">
      <c r="E80" s="61" t="s">
        <v>334</v>
      </c>
    </row>
    <row r="81" spans="1:7" s="61" customFormat="1" ht="13.95" customHeight="1" x14ac:dyDescent="0.25">
      <c r="E81" s="61" t="s">
        <v>335</v>
      </c>
    </row>
    <row r="82" spans="1:7" s="61" customFormat="1" ht="13.95" customHeight="1" x14ac:dyDescent="0.25">
      <c r="E82" s="61" t="s">
        <v>336</v>
      </c>
    </row>
    <row r="83" spans="1:7" s="61" customFormat="1" ht="13.95" customHeight="1" x14ac:dyDescent="0.25">
      <c r="B83" s="61">
        <v>8</v>
      </c>
      <c r="C83" s="61" t="s">
        <v>36</v>
      </c>
      <c r="E83" s="71" t="s">
        <v>249</v>
      </c>
      <c r="F83" s="71"/>
      <c r="G83" s="71"/>
    </row>
    <row r="84" spans="1:7" s="61" customFormat="1" ht="13.95" customHeight="1" x14ac:dyDescent="0.25">
      <c r="E84" s="61" t="s">
        <v>383</v>
      </c>
    </row>
    <row r="85" spans="1:7" s="61" customFormat="1" ht="13.95" customHeight="1" x14ac:dyDescent="0.25">
      <c r="B85" s="61">
        <v>9</v>
      </c>
      <c r="C85" s="61" t="s">
        <v>36</v>
      </c>
      <c r="E85" s="61" t="s">
        <v>210</v>
      </c>
    </row>
    <row r="86" spans="1:7" s="61" customFormat="1" ht="13.95" customHeight="1" x14ac:dyDescent="0.25">
      <c r="E86" s="61" t="s">
        <v>211</v>
      </c>
    </row>
    <row r="87" spans="1:7" s="61" customFormat="1" ht="13.95" customHeight="1" x14ac:dyDescent="0.25">
      <c r="B87" s="61">
        <v>10</v>
      </c>
      <c r="C87" s="61" t="s">
        <v>36</v>
      </c>
      <c r="E87" s="61" t="s">
        <v>212</v>
      </c>
    </row>
    <row r="88" spans="1:7" s="61" customFormat="1" ht="13.95" customHeight="1" x14ac:dyDescent="0.25">
      <c r="E88" s="61" t="s">
        <v>213</v>
      </c>
    </row>
    <row r="89" spans="1:7" s="61" customFormat="1" ht="13.95" customHeight="1" x14ac:dyDescent="0.25">
      <c r="B89" s="61">
        <v>11</v>
      </c>
      <c r="C89" s="61" t="s">
        <v>36</v>
      </c>
      <c r="E89" s="61" t="s">
        <v>385</v>
      </c>
    </row>
    <row r="90" spans="1:7" s="61" customFormat="1" ht="13.95" customHeight="1" x14ac:dyDescent="0.25">
      <c r="B90" s="61">
        <v>12</v>
      </c>
      <c r="C90" s="61" t="s">
        <v>36</v>
      </c>
      <c r="E90" s="61" t="s">
        <v>214</v>
      </c>
    </row>
    <row r="91" spans="1:7" s="61" customFormat="1" ht="13.95" customHeight="1" x14ac:dyDescent="0.25">
      <c r="E91" s="61" t="s">
        <v>384</v>
      </c>
    </row>
    <row r="92" spans="1:7" s="61" customFormat="1" ht="13.95" customHeight="1" x14ac:dyDescent="0.25">
      <c r="B92" s="61">
        <v>13</v>
      </c>
      <c r="C92" s="61" t="s">
        <v>36</v>
      </c>
      <c r="E92" s="61" t="s">
        <v>321</v>
      </c>
    </row>
    <row r="93" spans="1:7" s="61" customFormat="1" ht="13.95" customHeight="1" x14ac:dyDescent="0.25">
      <c r="B93" s="61">
        <v>14</v>
      </c>
      <c r="C93" s="61" t="s">
        <v>36</v>
      </c>
      <c r="E93" s="61" t="s">
        <v>37</v>
      </c>
    </row>
    <row r="94" spans="1:7" s="61" customFormat="1" ht="13.95" customHeight="1" x14ac:dyDescent="0.25">
      <c r="B94" s="61">
        <v>15</v>
      </c>
      <c r="C94" s="61" t="s">
        <v>36</v>
      </c>
      <c r="E94" s="61" t="s">
        <v>38</v>
      </c>
    </row>
    <row r="95" spans="1:7" s="61" customFormat="1" ht="18.75" customHeight="1" x14ac:dyDescent="0.25">
      <c r="A95" s="60" t="s">
        <v>359</v>
      </c>
    </row>
    <row r="96" spans="1:7" s="61" customFormat="1" ht="5.4" customHeight="1" x14ac:dyDescent="0.25">
      <c r="A96" s="60"/>
    </row>
    <row r="97" spans="2:32" s="61" customFormat="1" ht="13.95" customHeight="1" x14ac:dyDescent="0.25">
      <c r="B97" s="61">
        <v>1</v>
      </c>
      <c r="C97" s="61" t="s">
        <v>36</v>
      </c>
      <c r="E97" s="61" t="s">
        <v>252</v>
      </c>
      <c r="O97" s="61" t="s">
        <v>5</v>
      </c>
    </row>
    <row r="98" spans="2:32" s="61" customFormat="1" ht="13.95" customHeight="1" x14ac:dyDescent="0.25">
      <c r="E98" s="62" t="s">
        <v>17</v>
      </c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4" t="s">
        <v>18</v>
      </c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5"/>
    </row>
    <row r="99" spans="2:32" s="61" customFormat="1" ht="13.95" customHeight="1" x14ac:dyDescent="0.25">
      <c r="E99" s="66" t="s">
        <v>19</v>
      </c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8" t="s">
        <v>20</v>
      </c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5"/>
    </row>
    <row r="100" spans="2:32" s="61" customFormat="1" ht="13.95" customHeight="1" x14ac:dyDescent="0.25">
      <c r="B100" s="61">
        <v>2</v>
      </c>
      <c r="C100" s="61" t="s">
        <v>36</v>
      </c>
      <c r="E100" s="61" t="s">
        <v>39</v>
      </c>
    </row>
    <row r="101" spans="2:32" s="61" customFormat="1" ht="13.95" customHeight="1" x14ac:dyDescent="0.25">
      <c r="B101" s="61">
        <v>3</v>
      </c>
      <c r="C101" s="61" t="s">
        <v>36</v>
      </c>
      <c r="E101" s="61" t="s">
        <v>40</v>
      </c>
    </row>
    <row r="102" spans="2:32" s="61" customFormat="1" ht="13.95" customHeight="1" x14ac:dyDescent="0.25">
      <c r="B102" s="61">
        <v>4</v>
      </c>
      <c r="C102" s="61" t="s">
        <v>36</v>
      </c>
      <c r="E102" s="61" t="s">
        <v>322</v>
      </c>
    </row>
    <row r="103" spans="2:32" s="61" customFormat="1" ht="13.95" customHeight="1" x14ac:dyDescent="0.25">
      <c r="B103" s="61">
        <v>5</v>
      </c>
      <c r="C103" s="61" t="s">
        <v>36</v>
      </c>
      <c r="E103" s="61" t="s">
        <v>323</v>
      </c>
    </row>
    <row r="104" spans="2:32" s="61" customFormat="1" ht="13.95" customHeight="1" x14ac:dyDescent="0.25">
      <c r="B104" s="61">
        <v>6</v>
      </c>
      <c r="C104" s="61" t="s">
        <v>36</v>
      </c>
      <c r="E104" s="61" t="s">
        <v>44</v>
      </c>
    </row>
    <row r="105" spans="2:32" s="61" customFormat="1" ht="13.95" customHeight="1" x14ac:dyDescent="0.25">
      <c r="E105" s="70" t="s">
        <v>45</v>
      </c>
    </row>
    <row r="106" spans="2:32" s="61" customFormat="1" ht="13.95" customHeight="1" x14ac:dyDescent="0.25">
      <c r="B106" s="61">
        <v>7</v>
      </c>
      <c r="C106" s="61" t="s">
        <v>36</v>
      </c>
      <c r="E106" s="61" t="s">
        <v>43</v>
      </c>
    </row>
    <row r="107" spans="2:32" s="61" customFormat="1" ht="13.95" customHeight="1" x14ac:dyDescent="0.25">
      <c r="B107" s="61">
        <v>8</v>
      </c>
      <c r="C107" s="61" t="s">
        <v>36</v>
      </c>
      <c r="E107" s="61" t="s">
        <v>52</v>
      </c>
    </row>
    <row r="108" spans="2:32" s="61" customFormat="1" ht="13.95" customHeight="1" x14ac:dyDescent="0.25">
      <c r="E108" s="61" t="s">
        <v>53</v>
      </c>
    </row>
    <row r="109" spans="2:32" s="61" customFormat="1" ht="13.95" customHeight="1" x14ac:dyDescent="0.25">
      <c r="B109" s="61">
        <v>9</v>
      </c>
      <c r="C109" s="61" t="s">
        <v>36</v>
      </c>
      <c r="E109" s="61" t="s">
        <v>58</v>
      </c>
    </row>
    <row r="110" spans="2:32" s="61" customFormat="1" ht="13.95" customHeight="1" x14ac:dyDescent="0.25">
      <c r="E110" s="61" t="s">
        <v>59</v>
      </c>
    </row>
    <row r="111" spans="2:32" s="61" customFormat="1" ht="13.95" customHeight="1" x14ac:dyDescent="0.25">
      <c r="B111" s="61">
        <v>10</v>
      </c>
      <c r="C111" s="61" t="s">
        <v>36</v>
      </c>
      <c r="E111" s="61" t="s">
        <v>54</v>
      </c>
    </row>
    <row r="112" spans="2:32" s="61" customFormat="1" ht="13.95" customHeight="1" x14ac:dyDescent="0.25">
      <c r="E112" s="61" t="s">
        <v>55</v>
      </c>
    </row>
    <row r="113" spans="1:19" s="61" customFormat="1" ht="13.95" customHeight="1" x14ac:dyDescent="0.25">
      <c r="E113" s="61" t="s">
        <v>56</v>
      </c>
    </row>
    <row r="114" spans="1:19" s="61" customFormat="1" ht="13.95" customHeight="1" x14ac:dyDescent="0.25">
      <c r="E114" s="61" t="s">
        <v>57</v>
      </c>
    </row>
    <row r="115" spans="1:19" s="61" customFormat="1" ht="19.8" customHeight="1" x14ac:dyDescent="0.25">
      <c r="A115" s="60" t="s">
        <v>360</v>
      </c>
    </row>
    <row r="116" spans="1:19" s="61" customFormat="1" ht="5.4" customHeight="1" x14ac:dyDescent="0.25">
      <c r="A116" s="60"/>
    </row>
    <row r="117" spans="1:19" s="61" customFormat="1" ht="13.95" customHeight="1" x14ac:dyDescent="0.25">
      <c r="B117" s="61">
        <v>1</v>
      </c>
      <c r="C117" s="61" t="s">
        <v>36</v>
      </c>
      <c r="E117" s="61" t="s">
        <v>337</v>
      </c>
    </row>
    <row r="118" spans="1:19" s="61" customFormat="1" ht="13.95" customHeight="1" x14ac:dyDescent="0.25">
      <c r="E118" s="61" t="s">
        <v>338</v>
      </c>
    </row>
    <row r="119" spans="1:19" s="61" customFormat="1" ht="13.95" customHeight="1" x14ac:dyDescent="0.25">
      <c r="B119" s="61">
        <v>2</v>
      </c>
      <c r="C119" s="61" t="s">
        <v>36</v>
      </c>
      <c r="E119" s="61" t="s">
        <v>39</v>
      </c>
    </row>
    <row r="120" spans="1:19" s="61" customFormat="1" ht="13.95" customHeight="1" x14ac:dyDescent="0.25">
      <c r="B120" s="61">
        <v>3</v>
      </c>
      <c r="C120" s="61" t="s">
        <v>36</v>
      </c>
      <c r="E120" s="61" t="s">
        <v>324</v>
      </c>
    </row>
    <row r="121" spans="1:19" s="61" customFormat="1" ht="13.95" customHeight="1" x14ac:dyDescent="0.25">
      <c r="B121" s="61">
        <v>4</v>
      </c>
      <c r="C121" s="61" t="s">
        <v>36</v>
      </c>
      <c r="E121" s="61" t="s">
        <v>325</v>
      </c>
    </row>
    <row r="122" spans="1:19" s="61" customFormat="1" ht="13.95" customHeight="1" x14ac:dyDescent="0.25">
      <c r="B122" s="61">
        <v>5</v>
      </c>
      <c r="C122" s="61" t="s">
        <v>36</v>
      </c>
      <c r="E122" s="61" t="s">
        <v>357</v>
      </c>
    </row>
    <row r="123" spans="1:19" s="61" customFormat="1" ht="13.95" customHeight="1" x14ac:dyDescent="0.25">
      <c r="E123" s="61" t="s">
        <v>358</v>
      </c>
    </row>
    <row r="124" spans="1:19" s="61" customFormat="1" ht="13.95" customHeight="1" x14ac:dyDescent="0.25">
      <c r="B124" s="61">
        <v>6</v>
      </c>
      <c r="C124" s="61" t="s">
        <v>36</v>
      </c>
      <c r="E124" s="61" t="s">
        <v>215</v>
      </c>
    </row>
    <row r="125" spans="1:19" s="61" customFormat="1" ht="13.95" customHeight="1" x14ac:dyDescent="0.25">
      <c r="E125" s="61" t="s">
        <v>216</v>
      </c>
    </row>
    <row r="126" spans="1:19" s="61" customFormat="1" ht="13.95" customHeight="1" x14ac:dyDescent="0.25">
      <c r="B126" s="61">
        <v>7</v>
      </c>
      <c r="C126" s="61" t="s">
        <v>36</v>
      </c>
      <c r="E126" s="61" t="s">
        <v>217</v>
      </c>
    </row>
    <row r="127" spans="1:19" s="61" customFormat="1" ht="13.95" customHeight="1" x14ac:dyDescent="0.25">
      <c r="B127" s="61">
        <v>8</v>
      </c>
      <c r="C127" s="61" t="s">
        <v>36</v>
      </c>
      <c r="E127" s="61" t="s">
        <v>43</v>
      </c>
    </row>
    <row r="128" spans="1:19" s="61" customFormat="1" ht="13.95" customHeight="1" x14ac:dyDescent="0.25">
      <c r="B128" s="61">
        <v>9</v>
      </c>
      <c r="C128" s="61" t="s">
        <v>36</v>
      </c>
      <c r="E128" s="70" t="s">
        <v>218</v>
      </c>
      <c r="F128" s="70"/>
      <c r="G128" s="70"/>
      <c r="Q128" s="70"/>
      <c r="R128" s="70"/>
      <c r="S128" s="70"/>
    </row>
    <row r="129" spans="1:19" s="61" customFormat="1" ht="13.95" customHeight="1" x14ac:dyDescent="0.25">
      <c r="E129" s="70" t="s">
        <v>219</v>
      </c>
      <c r="F129" s="70"/>
      <c r="G129" s="70"/>
      <c r="Q129" s="70"/>
      <c r="R129" s="70"/>
      <c r="S129" s="70"/>
    </row>
    <row r="130" spans="1:19" s="61" customFormat="1" ht="13.95" customHeight="1" x14ac:dyDescent="0.25">
      <c r="B130" s="61">
        <v>10</v>
      </c>
      <c r="C130" s="61" t="s">
        <v>36</v>
      </c>
      <c r="E130" s="61" t="s">
        <v>326</v>
      </c>
    </row>
    <row r="131" spans="1:19" s="61" customFormat="1" ht="13.95" customHeight="1" x14ac:dyDescent="0.25">
      <c r="B131" s="61">
        <v>11</v>
      </c>
      <c r="C131" s="61" t="s">
        <v>36</v>
      </c>
      <c r="E131" s="61" t="s">
        <v>222</v>
      </c>
    </row>
    <row r="132" spans="1:19" s="61" customFormat="1" ht="13.95" customHeight="1" x14ac:dyDescent="0.25">
      <c r="E132" s="61" t="s">
        <v>223</v>
      </c>
    </row>
    <row r="133" spans="1:19" s="61" customFormat="1" ht="13.95" customHeight="1" x14ac:dyDescent="0.25">
      <c r="B133" s="61">
        <v>12</v>
      </c>
      <c r="C133" s="61" t="s">
        <v>36</v>
      </c>
      <c r="E133" s="61" t="s">
        <v>224</v>
      </c>
    </row>
    <row r="134" spans="1:19" s="61" customFormat="1" ht="13.95" customHeight="1" x14ac:dyDescent="0.25">
      <c r="B134" s="61">
        <v>13</v>
      </c>
      <c r="C134" s="61" t="s">
        <v>36</v>
      </c>
      <c r="E134" s="61" t="s">
        <v>225</v>
      </c>
    </row>
    <row r="135" spans="1:19" s="61" customFormat="1" ht="13.95" customHeight="1" x14ac:dyDescent="0.25">
      <c r="E135" s="61" t="s">
        <v>226</v>
      </c>
    </row>
    <row r="136" spans="1:19" s="61" customFormat="1" ht="18.75" customHeight="1" x14ac:dyDescent="0.25">
      <c r="A136" s="60" t="s">
        <v>361</v>
      </c>
    </row>
    <row r="137" spans="1:19" s="61" customFormat="1" ht="5.25" customHeight="1" x14ac:dyDescent="0.25">
      <c r="A137" s="60"/>
    </row>
    <row r="138" spans="1:19" s="61" customFormat="1" ht="13.95" customHeight="1" x14ac:dyDescent="0.25">
      <c r="B138" s="61">
        <v>1</v>
      </c>
      <c r="C138" s="61" t="s">
        <v>36</v>
      </c>
      <c r="E138" s="61" t="s">
        <v>339</v>
      </c>
    </row>
    <row r="139" spans="1:19" s="61" customFormat="1" x14ac:dyDescent="0.25">
      <c r="E139" s="61" t="s">
        <v>340</v>
      </c>
    </row>
    <row r="140" spans="1:19" s="61" customFormat="1" x14ac:dyDescent="0.25">
      <c r="E140" s="61" t="s">
        <v>341</v>
      </c>
    </row>
    <row r="141" spans="1:19" s="61" customFormat="1" x14ac:dyDescent="0.25">
      <c r="E141" s="61" t="s">
        <v>342</v>
      </c>
    </row>
    <row r="142" spans="1:19" s="61" customFormat="1" x14ac:dyDescent="0.25">
      <c r="B142" s="61">
        <v>2</v>
      </c>
      <c r="C142" s="61" t="s">
        <v>36</v>
      </c>
      <c r="E142" s="61" t="s">
        <v>343</v>
      </c>
    </row>
    <row r="143" spans="1:19" s="61" customFormat="1" x14ac:dyDescent="0.25">
      <c r="E143" s="61" t="s">
        <v>344</v>
      </c>
    </row>
    <row r="144" spans="1:19" s="61" customFormat="1" x14ac:dyDescent="0.25">
      <c r="B144" s="61">
        <v>3</v>
      </c>
      <c r="C144" s="61" t="s">
        <v>36</v>
      </c>
      <c r="E144" s="61" t="s">
        <v>345</v>
      </c>
    </row>
    <row r="145" spans="2:5" s="61" customFormat="1" x14ac:dyDescent="0.25">
      <c r="E145" s="61" t="s">
        <v>346</v>
      </c>
    </row>
    <row r="146" spans="2:5" s="61" customFormat="1" x14ac:dyDescent="0.25">
      <c r="E146" s="61" t="s">
        <v>347</v>
      </c>
    </row>
    <row r="147" spans="2:5" s="61" customFormat="1" x14ac:dyDescent="0.25">
      <c r="E147" s="61" t="s">
        <v>348</v>
      </c>
    </row>
    <row r="148" spans="2:5" s="61" customFormat="1" x14ac:dyDescent="0.25">
      <c r="E148" s="61" t="s">
        <v>349</v>
      </c>
    </row>
    <row r="149" spans="2:5" s="61" customFormat="1" x14ac:dyDescent="0.25">
      <c r="E149" s="61" t="s">
        <v>350</v>
      </c>
    </row>
    <row r="150" spans="2:5" s="61" customFormat="1" ht="13.95" customHeight="1" x14ac:dyDescent="0.25">
      <c r="B150" s="61">
        <v>4</v>
      </c>
      <c r="C150" s="61" t="s">
        <v>36</v>
      </c>
      <c r="E150" s="61" t="s">
        <v>327</v>
      </c>
    </row>
    <row r="151" spans="2:5" s="61" customFormat="1" ht="13.95" customHeight="1" x14ac:dyDescent="0.25">
      <c r="B151" s="61">
        <v>5</v>
      </c>
      <c r="C151" s="61" t="s">
        <v>36</v>
      </c>
      <c r="E151" s="61" t="s">
        <v>324</v>
      </c>
    </row>
    <row r="152" spans="2:5" s="61" customFormat="1" ht="13.5" customHeight="1" x14ac:dyDescent="0.25">
      <c r="B152" s="61">
        <v>6</v>
      </c>
      <c r="C152" s="61" t="s">
        <v>36</v>
      </c>
      <c r="E152" s="61" t="s">
        <v>325</v>
      </c>
    </row>
    <row r="153" spans="2:5" s="61" customFormat="1" ht="13.95" customHeight="1" x14ac:dyDescent="0.25">
      <c r="B153" s="61">
        <v>7</v>
      </c>
      <c r="C153" s="61" t="s">
        <v>36</v>
      </c>
      <c r="E153" s="61" t="s">
        <v>386</v>
      </c>
    </row>
    <row r="154" spans="2:5" s="61" customFormat="1" ht="13.95" customHeight="1" x14ac:dyDescent="0.25">
      <c r="E154" s="61" t="s">
        <v>362</v>
      </c>
    </row>
    <row r="155" spans="2:5" s="61" customFormat="1" ht="13.95" customHeight="1" x14ac:dyDescent="0.25">
      <c r="E155" s="61" t="s">
        <v>363</v>
      </c>
    </row>
    <row r="156" spans="2:5" s="61" customFormat="1" ht="13.95" customHeight="1" x14ac:dyDescent="0.25">
      <c r="E156" s="61" t="s">
        <v>364</v>
      </c>
    </row>
    <row r="157" spans="2:5" s="61" customFormat="1" ht="13.95" customHeight="1" x14ac:dyDescent="0.25">
      <c r="B157" s="61">
        <v>8</v>
      </c>
      <c r="C157" s="61" t="s">
        <v>36</v>
      </c>
      <c r="E157" s="61" t="s">
        <v>215</v>
      </c>
    </row>
    <row r="158" spans="2:5" s="61" customFormat="1" ht="13.95" customHeight="1" x14ac:dyDescent="0.25">
      <c r="E158" s="61" t="s">
        <v>216</v>
      </c>
    </row>
    <row r="159" spans="2:5" s="61" customFormat="1" ht="13.95" customHeight="1" x14ac:dyDescent="0.25">
      <c r="B159" s="61">
        <v>9</v>
      </c>
      <c r="C159" s="61" t="s">
        <v>36</v>
      </c>
      <c r="E159" s="61" t="s">
        <v>217</v>
      </c>
    </row>
    <row r="160" spans="2:5" s="61" customFormat="1" ht="13.95" customHeight="1" x14ac:dyDescent="0.25">
      <c r="B160" s="61">
        <v>10</v>
      </c>
      <c r="C160" s="61" t="s">
        <v>36</v>
      </c>
      <c r="E160" s="61" t="s">
        <v>263</v>
      </c>
    </row>
    <row r="161" spans="1:37" s="61" customFormat="1" x14ac:dyDescent="0.25">
      <c r="B161" s="61">
        <v>11</v>
      </c>
      <c r="C161" s="61" t="s">
        <v>36</v>
      </c>
      <c r="E161" s="61" t="s">
        <v>329</v>
      </c>
    </row>
    <row r="162" spans="1:37" s="61" customFormat="1" x14ac:dyDescent="0.25">
      <c r="E162" s="61" t="s">
        <v>330</v>
      </c>
    </row>
    <row r="163" spans="1:37" s="61" customFormat="1" x14ac:dyDescent="0.25">
      <c r="E163" s="61" t="s">
        <v>331</v>
      </c>
    </row>
    <row r="164" spans="1:37" s="61" customFormat="1" x14ac:dyDescent="0.25">
      <c r="E164" s="61" t="s">
        <v>332</v>
      </c>
    </row>
    <row r="165" spans="1:37" s="61" customFormat="1" ht="13.95" customHeight="1" x14ac:dyDescent="0.25">
      <c r="B165" s="61">
        <v>12</v>
      </c>
      <c r="C165" s="61" t="s">
        <v>36</v>
      </c>
      <c r="E165" s="61" t="s">
        <v>351</v>
      </c>
    </row>
    <row r="166" spans="1:37" s="61" customFormat="1" ht="13.95" customHeight="1" x14ac:dyDescent="0.25">
      <c r="E166" s="61" t="s">
        <v>352</v>
      </c>
    </row>
    <row r="167" spans="1:37" s="61" customFormat="1" ht="13.95" customHeight="1" x14ac:dyDescent="0.25">
      <c r="E167" s="62"/>
      <c r="F167" s="63"/>
      <c r="G167" s="63"/>
      <c r="H167" s="63"/>
      <c r="I167" s="63"/>
      <c r="J167" s="63"/>
      <c r="K167" s="65"/>
      <c r="L167" s="145" t="s">
        <v>398</v>
      </c>
      <c r="M167" s="145"/>
      <c r="N167" s="145"/>
      <c r="O167" s="145"/>
      <c r="P167" s="145"/>
      <c r="Q167" s="145"/>
      <c r="R167" s="145"/>
      <c r="S167" s="145"/>
      <c r="T167" s="145"/>
      <c r="U167" s="145"/>
      <c r="V167" s="65"/>
      <c r="W167" s="146" t="s">
        <v>259</v>
      </c>
      <c r="X167" s="145"/>
      <c r="Y167" s="145"/>
      <c r="Z167" s="145"/>
      <c r="AA167" s="145"/>
      <c r="AB167" s="145"/>
      <c r="AC167" s="145"/>
      <c r="AD167" s="145"/>
      <c r="AE167" s="145"/>
      <c r="AF167" s="147"/>
      <c r="AG167" s="74"/>
    </row>
    <row r="168" spans="1:37" s="61" customFormat="1" ht="4.2" customHeight="1" x14ac:dyDescent="0.25">
      <c r="E168" s="74"/>
      <c r="K168" s="73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73"/>
      <c r="W168" s="74"/>
      <c r="X168" s="69"/>
      <c r="Y168" s="69"/>
      <c r="Z168" s="69"/>
      <c r="AA168" s="69"/>
      <c r="AB168" s="69"/>
      <c r="AC168" s="69"/>
      <c r="AD168" s="69"/>
      <c r="AE168" s="69"/>
      <c r="AF168" s="98"/>
      <c r="AG168" s="116"/>
    </row>
    <row r="169" spans="1:37" s="61" customFormat="1" ht="11.4" customHeight="1" x14ac:dyDescent="0.25">
      <c r="E169" s="104" t="s">
        <v>253</v>
      </c>
      <c r="F169" s="99"/>
      <c r="G169" s="99"/>
      <c r="H169" s="99"/>
      <c r="I169" s="99"/>
      <c r="J169" s="99"/>
      <c r="K169" s="100"/>
      <c r="L169" s="148">
        <v>60</v>
      </c>
      <c r="M169" s="149"/>
      <c r="N169" s="149"/>
      <c r="O169" s="149"/>
      <c r="P169" s="149"/>
      <c r="Q169" s="149"/>
      <c r="R169" s="149"/>
      <c r="S169" s="99" t="s">
        <v>258</v>
      </c>
      <c r="T169" s="99"/>
      <c r="U169" s="99"/>
      <c r="V169" s="101">
        <v>80</v>
      </c>
      <c r="W169" s="148">
        <v>80</v>
      </c>
      <c r="X169" s="149"/>
      <c r="Y169" s="149"/>
      <c r="Z169" s="149"/>
      <c r="AA169" s="99" t="s">
        <v>258</v>
      </c>
      <c r="AB169" s="99"/>
      <c r="AC169" s="99"/>
      <c r="AD169" s="99"/>
      <c r="AE169" s="115"/>
      <c r="AF169" s="100"/>
      <c r="AG169" s="99"/>
      <c r="AI169" s="75"/>
      <c r="AJ169" s="75"/>
      <c r="AK169" s="75"/>
    </row>
    <row r="170" spans="1:37" s="61" customFormat="1" ht="11.4" customHeight="1" x14ac:dyDescent="0.25">
      <c r="E170" s="104" t="s">
        <v>254</v>
      </c>
      <c r="F170" s="99"/>
      <c r="G170" s="99"/>
      <c r="H170" s="99"/>
      <c r="I170" s="99"/>
      <c r="J170" s="99"/>
      <c r="K170" s="100"/>
      <c r="L170" s="148">
        <v>70</v>
      </c>
      <c r="M170" s="149"/>
      <c r="N170" s="149"/>
      <c r="O170" s="149"/>
      <c r="P170" s="149"/>
      <c r="Q170" s="149"/>
      <c r="R170" s="149"/>
      <c r="S170" s="99" t="s">
        <v>258</v>
      </c>
      <c r="T170" s="99"/>
      <c r="U170" s="99"/>
      <c r="V170" s="101">
        <v>100</v>
      </c>
      <c r="W170" s="148">
        <v>100</v>
      </c>
      <c r="X170" s="149"/>
      <c r="Y170" s="149"/>
      <c r="Z170" s="149"/>
      <c r="AA170" s="99" t="s">
        <v>258</v>
      </c>
      <c r="AB170" s="99"/>
      <c r="AC170" s="99"/>
      <c r="AD170" s="99"/>
      <c r="AE170" s="115"/>
      <c r="AF170" s="100"/>
      <c r="AG170" s="99"/>
      <c r="AI170" s="75"/>
      <c r="AJ170" s="75"/>
      <c r="AK170" s="75"/>
    </row>
    <row r="171" spans="1:37" s="61" customFormat="1" ht="11.4" customHeight="1" x14ac:dyDescent="0.25">
      <c r="E171" s="104" t="s">
        <v>255</v>
      </c>
      <c r="F171" s="99"/>
      <c r="G171" s="99"/>
      <c r="H171" s="99"/>
      <c r="I171" s="99"/>
      <c r="J171" s="99"/>
      <c r="K171" s="100"/>
      <c r="L171" s="148">
        <v>70</v>
      </c>
      <c r="M171" s="149"/>
      <c r="N171" s="149"/>
      <c r="O171" s="149"/>
      <c r="P171" s="149"/>
      <c r="Q171" s="149"/>
      <c r="R171" s="149"/>
      <c r="S171" s="99" t="s">
        <v>258</v>
      </c>
      <c r="T171" s="99"/>
      <c r="U171" s="99"/>
      <c r="V171" s="101">
        <v>100</v>
      </c>
      <c r="W171" s="148">
        <v>100</v>
      </c>
      <c r="X171" s="149"/>
      <c r="Y171" s="149"/>
      <c r="Z171" s="149"/>
      <c r="AA171" s="99" t="s">
        <v>258</v>
      </c>
      <c r="AB171" s="99"/>
      <c r="AC171" s="99"/>
      <c r="AD171" s="99"/>
      <c r="AE171" s="115"/>
      <c r="AF171" s="100"/>
      <c r="AG171" s="99"/>
      <c r="AI171" s="75"/>
      <c r="AJ171" s="75"/>
      <c r="AK171" s="75"/>
    </row>
    <row r="172" spans="1:37" s="61" customFormat="1" ht="11.4" customHeight="1" x14ac:dyDescent="0.25">
      <c r="E172" s="104" t="s">
        <v>256</v>
      </c>
      <c r="F172" s="99"/>
      <c r="G172" s="99"/>
      <c r="H172" s="99"/>
      <c r="I172" s="99"/>
      <c r="J172" s="99"/>
      <c r="K172" s="100"/>
      <c r="L172" s="148">
        <v>100</v>
      </c>
      <c r="M172" s="149"/>
      <c r="N172" s="149"/>
      <c r="O172" s="149"/>
      <c r="P172" s="149"/>
      <c r="Q172" s="149"/>
      <c r="R172" s="149"/>
      <c r="S172" s="99" t="s">
        <v>260</v>
      </c>
      <c r="T172" s="99"/>
      <c r="U172" s="99"/>
      <c r="V172" s="100"/>
      <c r="W172" s="102"/>
      <c r="X172" s="99"/>
      <c r="Y172" s="99"/>
      <c r="Z172" s="99"/>
      <c r="AA172" s="99"/>
      <c r="AB172" s="99"/>
      <c r="AC172" s="99"/>
      <c r="AD172" s="99"/>
      <c r="AE172" s="99"/>
      <c r="AF172" s="100"/>
      <c r="AG172" s="99"/>
    </row>
    <row r="173" spans="1:37" s="61" customFormat="1" ht="12.6" customHeight="1" x14ac:dyDescent="0.25">
      <c r="E173" s="104" t="s">
        <v>257</v>
      </c>
      <c r="F173" s="99"/>
      <c r="G173" s="99"/>
      <c r="H173" s="99"/>
      <c r="I173" s="99"/>
      <c r="J173" s="99"/>
      <c r="K173" s="100"/>
      <c r="L173" s="103" t="s">
        <v>328</v>
      </c>
      <c r="M173" s="115"/>
      <c r="N173" s="115"/>
      <c r="O173" s="115"/>
      <c r="P173" s="115"/>
      <c r="Q173" s="115"/>
      <c r="R173" s="115"/>
      <c r="S173" s="99"/>
      <c r="T173" s="99"/>
      <c r="U173" s="99"/>
      <c r="V173" s="100"/>
      <c r="W173" s="102"/>
      <c r="X173" s="99"/>
      <c r="Y173" s="99"/>
      <c r="Z173" s="99"/>
      <c r="AA173" s="99"/>
      <c r="AB173" s="99"/>
      <c r="AC173" s="99"/>
      <c r="AD173" s="99"/>
      <c r="AE173" s="99"/>
      <c r="AF173" s="100"/>
      <c r="AG173" s="99"/>
    </row>
    <row r="174" spans="1:37" s="61" customFormat="1" ht="4.2" customHeight="1" x14ac:dyDescent="0.25">
      <c r="E174" s="68"/>
      <c r="F174" s="67"/>
      <c r="G174" s="67"/>
      <c r="H174" s="67"/>
      <c r="I174" s="67"/>
      <c r="J174" s="67"/>
      <c r="K174" s="72"/>
      <c r="L174" s="76"/>
      <c r="M174" s="76"/>
      <c r="N174" s="76"/>
      <c r="O174" s="67"/>
      <c r="P174" s="67"/>
      <c r="Q174" s="67"/>
      <c r="R174" s="67"/>
      <c r="S174" s="67"/>
      <c r="T174" s="67"/>
      <c r="U174" s="67"/>
      <c r="V174" s="72"/>
      <c r="W174" s="66"/>
      <c r="X174" s="67"/>
      <c r="Y174" s="67"/>
      <c r="Z174" s="67"/>
      <c r="AA174" s="67"/>
      <c r="AB174" s="67"/>
      <c r="AC174" s="67"/>
      <c r="AD174" s="67"/>
      <c r="AE174" s="67"/>
      <c r="AF174" s="72"/>
      <c r="AG174" s="74"/>
    </row>
    <row r="175" spans="1:37" s="61" customFormat="1" ht="4.95" customHeight="1" x14ac:dyDescent="0.25">
      <c r="A175" s="60"/>
    </row>
    <row r="176" spans="1:37" s="61" customFormat="1" ht="18.75" customHeight="1" x14ac:dyDescent="0.25">
      <c r="A176" s="60" t="s">
        <v>365</v>
      </c>
    </row>
    <row r="177" spans="1:33" s="61" customFormat="1" ht="4.95" customHeight="1" x14ac:dyDescent="0.25">
      <c r="A177" s="60"/>
    </row>
    <row r="178" spans="1:33" s="61" customFormat="1" ht="13.95" customHeight="1" x14ac:dyDescent="0.25">
      <c r="B178" s="61">
        <v>1</v>
      </c>
      <c r="C178" s="61" t="s">
        <v>36</v>
      </c>
      <c r="E178" s="61" t="s">
        <v>227</v>
      </c>
    </row>
    <row r="179" spans="1:33" s="61" customFormat="1" ht="13.95" customHeight="1" x14ac:dyDescent="0.25">
      <c r="E179" s="61" t="s">
        <v>228</v>
      </c>
    </row>
    <row r="180" spans="1:33" s="61" customFormat="1" ht="13.95" customHeight="1" x14ac:dyDescent="0.25">
      <c r="B180" s="61">
        <v>2</v>
      </c>
      <c r="C180" s="61" t="s">
        <v>36</v>
      </c>
      <c r="E180" s="61" t="s">
        <v>229</v>
      </c>
    </row>
    <row r="181" spans="1:33" s="61" customFormat="1" ht="13.95" customHeight="1" x14ac:dyDescent="0.25">
      <c r="B181" s="61">
        <v>3</v>
      </c>
      <c r="C181" s="61" t="s">
        <v>36</v>
      </c>
      <c r="E181" s="61" t="s">
        <v>230</v>
      </c>
    </row>
    <row r="182" spans="1:33" s="61" customFormat="1" ht="13.95" customHeight="1" x14ac:dyDescent="0.25">
      <c r="E182" s="61" t="s">
        <v>231</v>
      </c>
    </row>
    <row r="183" spans="1:33" s="61" customFormat="1" ht="13.95" customHeight="1" x14ac:dyDescent="0.25">
      <c r="B183" s="61">
        <v>4</v>
      </c>
      <c r="C183" s="61" t="s">
        <v>36</v>
      </c>
      <c r="E183" s="61" t="s">
        <v>232</v>
      </c>
    </row>
    <row r="184" spans="1:33" s="61" customFormat="1" ht="13.95" customHeight="1" x14ac:dyDescent="0.25">
      <c r="E184" s="61" t="s">
        <v>233</v>
      </c>
    </row>
    <row r="185" spans="1:33" s="61" customFormat="1" ht="13.95" customHeight="1" x14ac:dyDescent="0.25">
      <c r="B185" s="61">
        <v>5</v>
      </c>
      <c r="C185" s="61" t="s">
        <v>36</v>
      </c>
      <c r="E185" s="61" t="s">
        <v>234</v>
      </c>
    </row>
    <row r="186" spans="1:33" s="61" customFormat="1" x14ac:dyDescent="0.25"/>
    <row r="187" spans="1:33" s="61" customFormat="1" ht="13.95" customHeight="1" x14ac:dyDescent="0.25">
      <c r="A187" s="150" t="s">
        <v>21</v>
      </c>
      <c r="B187" s="150"/>
      <c r="C187" s="150"/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</row>
  </sheetData>
  <sheetProtection selectLockedCells="1"/>
  <protectedRanges>
    <protectedRange sqref="AE58:AG58 AB53:AG56 Z53:Z56" name="Range1"/>
  </protectedRanges>
  <mergeCells count="47">
    <mergeCell ref="G2:L2"/>
    <mergeCell ref="A187:AG187"/>
    <mergeCell ref="AE58:AG58"/>
    <mergeCell ref="AF23:AG23"/>
    <mergeCell ref="L167:U167"/>
    <mergeCell ref="B23:B24"/>
    <mergeCell ref="D23:N24"/>
    <mergeCell ref="Q23:S23"/>
    <mergeCell ref="Q24:S24"/>
    <mergeCell ref="AB24:AD24"/>
    <mergeCell ref="AB23:AD23"/>
    <mergeCell ref="R43:S43"/>
    <mergeCell ref="R42:S42"/>
    <mergeCell ref="R41:S41"/>
    <mergeCell ref="Q37:U37"/>
    <mergeCell ref="AF24:AG24"/>
    <mergeCell ref="J36:N36"/>
    <mergeCell ref="Q36:U36"/>
    <mergeCell ref="W23:X23"/>
    <mergeCell ref="W24:X24"/>
    <mergeCell ref="T19:U19"/>
    <mergeCell ref="W26:X27"/>
    <mergeCell ref="J19:K19"/>
    <mergeCell ref="M19:N19"/>
    <mergeCell ref="Q19:R19"/>
    <mergeCell ref="J35:P35"/>
    <mergeCell ref="D26:N27"/>
    <mergeCell ref="D29:N30"/>
    <mergeCell ref="Q26:S27"/>
    <mergeCell ref="L172:R172"/>
    <mergeCell ref="L171:R171"/>
    <mergeCell ref="L170:R170"/>
    <mergeCell ref="L169:R169"/>
    <mergeCell ref="W167:AF167"/>
    <mergeCell ref="W169:Z169"/>
    <mergeCell ref="W170:Z170"/>
    <mergeCell ref="W171:Z171"/>
    <mergeCell ref="AF26:AG27"/>
    <mergeCell ref="Q29:S30"/>
    <mergeCell ref="U29:U30"/>
    <mergeCell ref="W29:X30"/>
    <mergeCell ref="Z29:Z30"/>
    <mergeCell ref="AB29:AD30"/>
    <mergeCell ref="AF29:AG30"/>
    <mergeCell ref="U26:U27"/>
    <mergeCell ref="Z26:Z27"/>
    <mergeCell ref="AB26:AD27"/>
  </mergeCells>
  <printOptions horizontalCentered="1"/>
  <pageMargins left="0.69" right="0.15748031496062992" top="1.53" bottom="1.21" header="0.69" footer="0.28000000000000003"/>
  <pageSetup paperSize="9" fitToHeight="4" orientation="portrait" blackAndWhite="1" r:id="rId1"/>
  <headerFooter>
    <oddHeader>&amp;L&amp;G</oddHeader>
    <oddFooter xml:space="preserve">&amp;L&amp;G&amp;C&amp;"Arial,Regular"&amp;8&amp;P/&amp;N
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AAC3C8-8312-4855-A7ED-465C66662151}">
          <x14:formula1>
            <xm:f>'CODE WS'!$A$1:$A$147</xm:f>
          </x14:formula1>
          <xm:sqref>AF29 AF26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8E27-FC45-4373-8521-503E652E9A06}">
  <dimension ref="A1:AO166"/>
  <sheetViews>
    <sheetView zoomScale="130" zoomScaleNormal="130" zoomScaleSheetLayoutView="130" workbookViewId="0">
      <selection activeCell="O81" sqref="O81:S81"/>
    </sheetView>
  </sheetViews>
  <sheetFormatPr defaultColWidth="8.88671875" defaultRowHeight="13.2" x14ac:dyDescent="0.25"/>
  <cols>
    <col min="1" max="1" width="1.109375" style="2" customWidth="1"/>
    <col min="2" max="2" width="2.77734375" style="2" customWidth="1"/>
    <col min="3" max="3" width="1.5546875" style="2" customWidth="1"/>
    <col min="4" max="4" width="3.109375" style="2" customWidth="1"/>
    <col min="5" max="5" width="3.44140625" style="2" customWidth="1"/>
    <col min="6" max="6" width="2.5546875" style="2" customWidth="1"/>
    <col min="7" max="7" width="1.33203125" style="2" customWidth="1"/>
    <col min="8" max="8" width="7" style="2" customWidth="1"/>
    <col min="9" max="10" width="1.109375" style="2" customWidth="1"/>
    <col min="11" max="11" width="9" style="2" customWidth="1"/>
    <col min="12" max="12" width="1.33203125" style="2" customWidth="1"/>
    <col min="13" max="13" width="7" style="2" customWidth="1"/>
    <col min="14" max="14" width="1" style="2" customWidth="1"/>
    <col min="15" max="15" width="1.33203125" style="2" bestFit="1" customWidth="1"/>
    <col min="16" max="16" width="4" style="2" customWidth="1"/>
    <col min="17" max="17" width="2" style="2" customWidth="1"/>
    <col min="18" max="18" width="4.77734375" style="2" customWidth="1"/>
    <col min="19" max="19" width="1.44140625" style="2" customWidth="1"/>
    <col min="20" max="20" width="12.33203125" style="2" customWidth="1"/>
    <col min="21" max="21" width="0.88671875" style="2" customWidth="1"/>
    <col min="22" max="22" width="12.33203125" style="2" customWidth="1"/>
    <col min="23" max="23" width="0.88671875" style="2" customWidth="1"/>
    <col min="24" max="24" width="12.33203125" style="2" customWidth="1"/>
    <col min="25" max="25" width="7.33203125" style="2" customWidth="1"/>
    <col min="26" max="16384" width="8.88671875" style="2"/>
  </cols>
  <sheetData>
    <row r="1" spans="1:19" ht="13.2" customHeight="1" x14ac:dyDescent="0.25">
      <c r="A1" s="1" t="s">
        <v>23</v>
      </c>
      <c r="B1" s="1"/>
      <c r="E1" s="106" t="s">
        <v>5</v>
      </c>
      <c r="F1" s="1" t="s">
        <v>22</v>
      </c>
      <c r="G1" s="1"/>
      <c r="H1" s="1"/>
      <c r="R1" s="1"/>
      <c r="S1" s="1"/>
    </row>
    <row r="2" spans="1:19" ht="13.2" customHeight="1" x14ac:dyDescent="0.25">
      <c r="A2" s="1" t="s">
        <v>0</v>
      </c>
      <c r="B2" s="1"/>
      <c r="E2" s="106" t="s">
        <v>5</v>
      </c>
      <c r="F2" s="131">
        <v>44586</v>
      </c>
      <c r="G2" s="131"/>
      <c r="H2" s="131"/>
      <c r="I2" s="131"/>
      <c r="J2" s="3"/>
      <c r="K2" s="3"/>
      <c r="L2" s="3"/>
      <c r="N2" s="3"/>
      <c r="O2" s="3"/>
      <c r="P2" s="3"/>
      <c r="Q2" s="3"/>
      <c r="R2" s="3"/>
      <c r="S2" s="4"/>
    </row>
    <row r="3" spans="1:19" ht="12" customHeight="1" x14ac:dyDescent="0.25"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x14ac:dyDescent="0.25">
      <c r="A4" s="1" t="s">
        <v>13</v>
      </c>
      <c r="B4" s="1"/>
    </row>
    <row r="5" spans="1:19" ht="12.6" customHeight="1" x14ac:dyDescent="0.25">
      <c r="A5" s="2" t="s">
        <v>1</v>
      </c>
    </row>
    <row r="6" spans="1:19" ht="12.6" customHeight="1" x14ac:dyDescent="0.25">
      <c r="A6" s="2" t="s">
        <v>2</v>
      </c>
    </row>
    <row r="7" spans="1:19" ht="12.6" customHeight="1" x14ac:dyDescent="0.25">
      <c r="A7" s="2" t="s">
        <v>24</v>
      </c>
      <c r="E7" s="77" t="s">
        <v>5</v>
      </c>
      <c r="F7" s="2" t="s">
        <v>25</v>
      </c>
      <c r="K7" s="5" t="s">
        <v>315</v>
      </c>
      <c r="M7" s="5" t="s">
        <v>32</v>
      </c>
    </row>
    <row r="8" spans="1:19" ht="12.6" customHeight="1" x14ac:dyDescent="0.25">
      <c r="A8" s="2" t="s">
        <v>27</v>
      </c>
      <c r="E8" s="77" t="s">
        <v>5</v>
      </c>
      <c r="F8" s="2" t="s">
        <v>26</v>
      </c>
    </row>
    <row r="10" spans="1:19" ht="12" customHeight="1" x14ac:dyDescent="0.25">
      <c r="A10" s="2" t="s">
        <v>236</v>
      </c>
      <c r="E10" s="77" t="s">
        <v>5</v>
      </c>
      <c r="F10" s="2" t="s">
        <v>28</v>
      </c>
    </row>
    <row r="11" spans="1:19" ht="10.199999999999999" customHeight="1" x14ac:dyDescent="0.25">
      <c r="E11" s="77"/>
    </row>
    <row r="12" spans="1:19" s="1" customFormat="1" x14ac:dyDescent="0.25">
      <c r="A12" s="1" t="s">
        <v>29</v>
      </c>
      <c r="E12" s="106" t="s">
        <v>5</v>
      </c>
      <c r="F12" s="35" t="s">
        <v>264</v>
      </c>
    </row>
    <row r="13" spans="1:19" ht="12.6" customHeight="1" x14ac:dyDescent="0.25">
      <c r="A13" s="2" t="s">
        <v>30</v>
      </c>
    </row>
    <row r="14" spans="1:19" ht="12.6" customHeight="1" x14ac:dyDescent="0.25">
      <c r="A14" s="2" t="s">
        <v>31</v>
      </c>
    </row>
    <row r="15" spans="1:19" ht="6.6" customHeight="1" x14ac:dyDescent="0.25"/>
    <row r="16" spans="1:19" ht="16.2" customHeight="1" x14ac:dyDescent="0.25">
      <c r="B16" s="35" t="s">
        <v>279</v>
      </c>
      <c r="C16" s="35" t="s">
        <v>374</v>
      </c>
    </row>
    <row r="17" spans="1:26" s="43" customFormat="1" ht="12" customHeight="1" x14ac:dyDescent="0.2">
      <c r="A17" s="36"/>
      <c r="B17" s="37"/>
      <c r="C17" s="172" t="s">
        <v>207</v>
      </c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39"/>
      <c r="O17" s="9" t="s">
        <v>265</v>
      </c>
      <c r="P17" s="9"/>
      <c r="Q17" s="9"/>
      <c r="R17" s="9"/>
      <c r="S17" s="39"/>
      <c r="T17" s="40" t="s">
        <v>390</v>
      </c>
      <c r="U17" s="39"/>
      <c r="V17" s="41" t="s">
        <v>391</v>
      </c>
      <c r="W17" s="39"/>
      <c r="X17" s="40" t="s">
        <v>242</v>
      </c>
      <c r="Y17" s="42"/>
    </row>
    <row r="18" spans="1:26" s="86" customFormat="1" ht="10.8" customHeight="1" x14ac:dyDescent="0.3">
      <c r="B18" s="87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88"/>
      <c r="O18" s="114" t="s">
        <v>266</v>
      </c>
      <c r="P18" s="89" t="s">
        <v>392</v>
      </c>
      <c r="Q18" s="89">
        <v>8</v>
      </c>
      <c r="R18" s="89" t="s">
        <v>261</v>
      </c>
      <c r="S18" s="88"/>
      <c r="T18" s="85" t="s">
        <v>267</v>
      </c>
      <c r="U18" s="88"/>
      <c r="V18" s="85" t="s">
        <v>267</v>
      </c>
      <c r="W18" s="88"/>
      <c r="X18" s="85" t="s">
        <v>268</v>
      </c>
      <c r="Y18" s="91"/>
    </row>
    <row r="19" spans="1:26" s="11" customFormat="1" ht="3" customHeight="1" x14ac:dyDescent="0.2">
      <c r="A19" s="46"/>
      <c r="B19" s="2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3"/>
      <c r="O19" s="13"/>
      <c r="P19" s="13"/>
      <c r="Q19" s="13"/>
      <c r="R19" s="13"/>
      <c r="S19" s="23"/>
      <c r="T19" s="16"/>
      <c r="U19" s="23"/>
      <c r="V19" s="13"/>
      <c r="W19" s="23"/>
      <c r="X19" s="16"/>
      <c r="Y19" s="13"/>
    </row>
    <row r="20" spans="1:26" s="11" customFormat="1" ht="12" customHeight="1" x14ac:dyDescent="0.2">
      <c r="B20" s="23"/>
      <c r="C20" s="174" t="s">
        <v>276</v>
      </c>
      <c r="D20" s="174"/>
      <c r="E20" s="174"/>
      <c r="F20" s="174"/>
      <c r="G20" s="174"/>
      <c r="H20" s="174"/>
      <c r="I20" s="174"/>
      <c r="J20" s="174"/>
      <c r="K20" s="174"/>
      <c r="L20" s="13"/>
      <c r="M20" s="13"/>
      <c r="N20" s="23"/>
      <c r="O20" s="178">
        <v>680</v>
      </c>
      <c r="P20" s="178"/>
      <c r="Q20" s="178"/>
      <c r="R20" s="178"/>
      <c r="S20" s="25"/>
      <c r="T20" s="26">
        <v>90</v>
      </c>
      <c r="U20" s="25"/>
      <c r="V20" s="24">
        <f>T20*1.5</f>
        <v>135</v>
      </c>
      <c r="W20" s="25"/>
      <c r="X20" s="26">
        <v>0</v>
      </c>
      <c r="Y20" s="24"/>
      <c r="Z20" s="13"/>
    </row>
    <row r="21" spans="1:26" s="11" customFormat="1" ht="12" customHeight="1" x14ac:dyDescent="0.2">
      <c r="B21" s="23"/>
      <c r="C21" s="174" t="s">
        <v>277</v>
      </c>
      <c r="D21" s="174"/>
      <c r="E21" s="174"/>
      <c r="F21" s="174"/>
      <c r="G21" s="174"/>
      <c r="H21" s="174"/>
      <c r="I21" s="174"/>
      <c r="J21" s="174"/>
      <c r="K21" s="174"/>
      <c r="L21" s="13"/>
      <c r="M21" s="13"/>
      <c r="N21" s="23"/>
      <c r="O21" s="178">
        <v>1300</v>
      </c>
      <c r="P21" s="178"/>
      <c r="Q21" s="178"/>
      <c r="R21" s="178"/>
      <c r="S21" s="25"/>
      <c r="T21" s="26">
        <f t="shared" ref="T21:T30" si="0">O21/8</f>
        <v>162.5</v>
      </c>
      <c r="U21" s="25"/>
      <c r="V21" s="24">
        <f t="shared" ref="V21:V30" si="1">T21*1.5</f>
        <v>243.75</v>
      </c>
      <c r="W21" s="25"/>
      <c r="X21" s="26">
        <v>0</v>
      </c>
      <c r="Y21" s="24"/>
      <c r="Z21" s="13"/>
    </row>
    <row r="22" spans="1:26" s="11" customFormat="1" ht="12" customHeight="1" x14ac:dyDescent="0.2">
      <c r="B22" s="23"/>
      <c r="C22" s="174" t="s">
        <v>278</v>
      </c>
      <c r="D22" s="174"/>
      <c r="E22" s="174"/>
      <c r="F22" s="174"/>
      <c r="G22" s="174"/>
      <c r="H22" s="174"/>
      <c r="I22" s="174"/>
      <c r="J22" s="174"/>
      <c r="K22" s="174"/>
      <c r="L22" s="13"/>
      <c r="M22" s="13"/>
      <c r="N22" s="23"/>
      <c r="O22" s="178">
        <v>1500</v>
      </c>
      <c r="P22" s="178"/>
      <c r="Q22" s="178"/>
      <c r="R22" s="178"/>
      <c r="S22" s="25"/>
      <c r="T22" s="26">
        <f t="shared" si="0"/>
        <v>187.5</v>
      </c>
      <c r="U22" s="25"/>
      <c r="V22" s="24">
        <f t="shared" si="1"/>
        <v>281.25</v>
      </c>
      <c r="W22" s="25"/>
      <c r="X22" s="26">
        <v>200</v>
      </c>
      <c r="Y22" s="24"/>
      <c r="Z22" s="13"/>
    </row>
    <row r="23" spans="1:26" s="11" customFormat="1" ht="12" customHeight="1" x14ac:dyDescent="0.2">
      <c r="B23" s="23"/>
      <c r="C23" s="174" t="s">
        <v>275</v>
      </c>
      <c r="D23" s="174"/>
      <c r="E23" s="174"/>
      <c r="F23" s="174"/>
      <c r="G23" s="174"/>
      <c r="H23" s="174"/>
      <c r="I23" s="174"/>
      <c r="J23" s="174"/>
      <c r="K23" s="174"/>
      <c r="L23" s="13"/>
      <c r="M23" s="13"/>
      <c r="N23" s="23"/>
      <c r="O23" s="178">
        <v>1800</v>
      </c>
      <c r="P23" s="178"/>
      <c r="Q23" s="178"/>
      <c r="R23" s="178"/>
      <c r="S23" s="25"/>
      <c r="T23" s="26">
        <f t="shared" si="0"/>
        <v>225</v>
      </c>
      <c r="U23" s="25"/>
      <c r="V23" s="24">
        <f t="shared" si="1"/>
        <v>337.5</v>
      </c>
      <c r="W23" s="25"/>
      <c r="X23" s="26">
        <v>200</v>
      </c>
      <c r="Y23" s="24"/>
      <c r="Z23" s="13"/>
    </row>
    <row r="24" spans="1:26" s="11" customFormat="1" ht="12" customHeight="1" x14ac:dyDescent="0.2">
      <c r="B24" s="23"/>
      <c r="C24" s="174" t="s">
        <v>274</v>
      </c>
      <c r="D24" s="174"/>
      <c r="E24" s="174"/>
      <c r="F24" s="174"/>
      <c r="G24" s="174"/>
      <c r="H24" s="174"/>
      <c r="I24" s="174"/>
      <c r="J24" s="174"/>
      <c r="K24" s="174"/>
      <c r="L24" s="13"/>
      <c r="M24" s="13"/>
      <c r="N24" s="23"/>
      <c r="O24" s="178">
        <v>2100</v>
      </c>
      <c r="P24" s="178"/>
      <c r="Q24" s="178"/>
      <c r="R24" s="178"/>
      <c r="S24" s="25"/>
      <c r="T24" s="26">
        <f t="shared" si="0"/>
        <v>262.5</v>
      </c>
      <c r="U24" s="25"/>
      <c r="V24" s="24">
        <f t="shared" si="1"/>
        <v>393.75</v>
      </c>
      <c r="W24" s="25"/>
      <c r="X24" s="26">
        <v>400</v>
      </c>
      <c r="Y24" s="24"/>
      <c r="Z24" s="13"/>
    </row>
    <row r="25" spans="1:26" s="11" customFormat="1" ht="12" customHeight="1" x14ac:dyDescent="0.2">
      <c r="B25" s="23"/>
      <c r="C25" s="174" t="s">
        <v>273</v>
      </c>
      <c r="D25" s="174"/>
      <c r="E25" s="174"/>
      <c r="F25" s="174"/>
      <c r="G25" s="174"/>
      <c r="H25" s="174"/>
      <c r="I25" s="174"/>
      <c r="J25" s="174"/>
      <c r="K25" s="174"/>
      <c r="L25" s="13"/>
      <c r="M25" s="13"/>
      <c r="N25" s="23"/>
      <c r="O25" s="178">
        <v>2500</v>
      </c>
      <c r="P25" s="178"/>
      <c r="Q25" s="178"/>
      <c r="R25" s="178"/>
      <c r="S25" s="25"/>
      <c r="T25" s="26">
        <f t="shared" si="0"/>
        <v>312.5</v>
      </c>
      <c r="U25" s="25"/>
      <c r="V25" s="24">
        <f t="shared" si="1"/>
        <v>468.75</v>
      </c>
      <c r="W25" s="25"/>
      <c r="X25" s="26">
        <v>600</v>
      </c>
      <c r="Y25" s="24"/>
      <c r="Z25" s="13"/>
    </row>
    <row r="26" spans="1:26" s="11" customFormat="1" ht="12" customHeight="1" x14ac:dyDescent="0.2">
      <c r="B26" s="23"/>
      <c r="C26" s="174" t="s">
        <v>272</v>
      </c>
      <c r="D26" s="174"/>
      <c r="E26" s="174"/>
      <c r="F26" s="174"/>
      <c r="G26" s="174"/>
      <c r="H26" s="174"/>
      <c r="I26" s="174"/>
      <c r="J26" s="174"/>
      <c r="K26" s="174"/>
      <c r="L26" s="13"/>
      <c r="M26" s="13"/>
      <c r="N26" s="23"/>
      <c r="O26" s="178">
        <v>3000</v>
      </c>
      <c r="P26" s="178"/>
      <c r="Q26" s="178"/>
      <c r="R26" s="178"/>
      <c r="S26" s="25"/>
      <c r="T26" s="26">
        <f t="shared" si="0"/>
        <v>375</v>
      </c>
      <c r="U26" s="25"/>
      <c r="V26" s="24">
        <f t="shared" si="1"/>
        <v>562.5</v>
      </c>
      <c r="W26" s="25"/>
      <c r="X26" s="26">
        <v>600</v>
      </c>
      <c r="Y26" s="24"/>
      <c r="Z26" s="13"/>
    </row>
    <row r="27" spans="1:26" s="11" customFormat="1" ht="12" customHeight="1" x14ac:dyDescent="0.2">
      <c r="B27" s="23"/>
      <c r="C27" s="174" t="s">
        <v>271</v>
      </c>
      <c r="D27" s="174"/>
      <c r="E27" s="174"/>
      <c r="F27" s="174"/>
      <c r="G27" s="174"/>
      <c r="H27" s="174"/>
      <c r="I27" s="174"/>
      <c r="J27" s="174"/>
      <c r="K27" s="174"/>
      <c r="L27" s="13"/>
      <c r="M27" s="13"/>
      <c r="N27" s="23"/>
      <c r="O27" s="178">
        <v>3500</v>
      </c>
      <c r="P27" s="178"/>
      <c r="Q27" s="178"/>
      <c r="R27" s="178"/>
      <c r="S27" s="25"/>
      <c r="T27" s="26">
        <f t="shared" si="0"/>
        <v>437.5</v>
      </c>
      <c r="U27" s="25"/>
      <c r="V27" s="24">
        <f t="shared" si="1"/>
        <v>656.25</v>
      </c>
      <c r="W27" s="25"/>
      <c r="X27" s="26">
        <v>600</v>
      </c>
      <c r="Y27" s="24"/>
      <c r="Z27" s="13"/>
    </row>
    <row r="28" spans="1:26" s="11" customFormat="1" ht="12" customHeight="1" x14ac:dyDescent="0.2">
      <c r="B28" s="23"/>
      <c r="C28" s="174" t="s">
        <v>397</v>
      </c>
      <c r="D28" s="174"/>
      <c r="E28" s="174"/>
      <c r="F28" s="174"/>
      <c r="G28" s="174"/>
      <c r="H28" s="174"/>
      <c r="I28" s="174"/>
      <c r="J28" s="174"/>
      <c r="K28" s="174"/>
      <c r="L28" s="13"/>
      <c r="M28" s="13"/>
      <c r="N28" s="23"/>
      <c r="O28" s="178">
        <v>5000</v>
      </c>
      <c r="P28" s="178"/>
      <c r="Q28" s="178"/>
      <c r="R28" s="178"/>
      <c r="S28" s="25"/>
      <c r="T28" s="26">
        <f t="shared" si="0"/>
        <v>625</v>
      </c>
      <c r="U28" s="25"/>
      <c r="V28" s="24">
        <f t="shared" si="1"/>
        <v>937.5</v>
      </c>
      <c r="W28" s="25"/>
      <c r="X28" s="26">
        <v>1500</v>
      </c>
      <c r="Y28" s="24"/>
      <c r="Z28" s="13"/>
    </row>
    <row r="29" spans="1:26" s="11" customFormat="1" ht="12" customHeight="1" x14ac:dyDescent="0.2">
      <c r="B29" s="23"/>
      <c r="C29" s="174" t="s">
        <v>270</v>
      </c>
      <c r="D29" s="174"/>
      <c r="E29" s="174"/>
      <c r="F29" s="174"/>
      <c r="G29" s="174"/>
      <c r="H29" s="174"/>
      <c r="I29" s="174"/>
      <c r="J29" s="174"/>
      <c r="K29" s="174"/>
      <c r="L29" s="13"/>
      <c r="M29" s="13"/>
      <c r="N29" s="23"/>
      <c r="O29" s="178">
        <v>5800</v>
      </c>
      <c r="P29" s="178"/>
      <c r="Q29" s="178"/>
      <c r="R29" s="178"/>
      <c r="S29" s="25"/>
      <c r="T29" s="26">
        <f t="shared" si="0"/>
        <v>725</v>
      </c>
      <c r="U29" s="25"/>
      <c r="V29" s="24">
        <f t="shared" si="1"/>
        <v>1087.5</v>
      </c>
      <c r="W29" s="25"/>
      <c r="X29" s="26">
        <v>800</v>
      </c>
      <c r="Y29" s="24"/>
      <c r="Z29" s="13"/>
    </row>
    <row r="30" spans="1:26" s="11" customFormat="1" ht="12" customHeight="1" x14ac:dyDescent="0.2">
      <c r="B30" s="23"/>
      <c r="C30" s="174" t="s">
        <v>269</v>
      </c>
      <c r="D30" s="174"/>
      <c r="E30" s="174"/>
      <c r="F30" s="174"/>
      <c r="G30" s="174"/>
      <c r="H30" s="174"/>
      <c r="I30" s="174"/>
      <c r="J30" s="174"/>
      <c r="K30" s="174"/>
      <c r="L30" s="13"/>
      <c r="M30" s="13"/>
      <c r="N30" s="23"/>
      <c r="O30" s="178">
        <v>7000</v>
      </c>
      <c r="P30" s="178"/>
      <c r="Q30" s="178"/>
      <c r="R30" s="178"/>
      <c r="S30" s="25"/>
      <c r="T30" s="26">
        <f t="shared" si="0"/>
        <v>875</v>
      </c>
      <c r="U30" s="25"/>
      <c r="V30" s="24">
        <f t="shared" si="1"/>
        <v>1312.5</v>
      </c>
      <c r="W30" s="25"/>
      <c r="X30" s="26">
        <v>2000</v>
      </c>
      <c r="Y30" s="24"/>
      <c r="Z30" s="13"/>
    </row>
    <row r="31" spans="1:26" s="11" customFormat="1" ht="4.8" customHeight="1" x14ac:dyDescent="0.2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7"/>
      <c r="O31" s="47"/>
      <c r="P31" s="47"/>
      <c r="Q31" s="47"/>
      <c r="R31" s="47"/>
      <c r="S31" s="48"/>
      <c r="T31" s="49"/>
      <c r="U31" s="48"/>
      <c r="V31" s="47"/>
      <c r="W31" s="48"/>
      <c r="X31" s="49"/>
      <c r="Y31" s="24"/>
      <c r="Z31" s="13"/>
    </row>
    <row r="32" spans="1:26" s="11" customFormat="1" ht="7.2" customHeight="1" x14ac:dyDescent="0.2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4"/>
      <c r="P32" s="24"/>
      <c r="Q32" s="24"/>
      <c r="R32" s="50"/>
      <c r="S32" s="24"/>
      <c r="T32" s="50"/>
      <c r="U32" s="24"/>
      <c r="V32" s="50"/>
      <c r="W32" s="24"/>
      <c r="X32" s="50"/>
      <c r="Y32" s="24"/>
      <c r="Z32" s="13"/>
    </row>
    <row r="33" spans="1:26" s="11" customFormat="1" ht="11.4" customHeight="1" x14ac:dyDescent="0.2">
      <c r="B33" s="105" t="s">
        <v>371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24"/>
      <c r="S33" s="24"/>
      <c r="T33" s="24"/>
      <c r="U33" s="24"/>
      <c r="V33" s="24"/>
      <c r="W33" s="24"/>
      <c r="X33" s="24"/>
      <c r="Y33" s="24"/>
      <c r="Z33" s="13"/>
    </row>
    <row r="34" spans="1:26" s="11" customFormat="1" ht="7.2" customHeight="1" x14ac:dyDescent="0.2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4"/>
      <c r="S34" s="24"/>
      <c r="T34" s="24"/>
      <c r="U34" s="24"/>
      <c r="V34" s="24"/>
      <c r="W34" s="24"/>
      <c r="X34" s="24"/>
      <c r="Y34" s="24"/>
      <c r="Z34" s="13"/>
    </row>
    <row r="35" spans="1:26" ht="16.2" customHeight="1" x14ac:dyDescent="0.25">
      <c r="B35" s="51" t="s">
        <v>280</v>
      </c>
      <c r="C35" s="51" t="s">
        <v>281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6" s="43" customFormat="1" ht="12" customHeight="1" x14ac:dyDescent="0.2">
      <c r="A36" s="36"/>
      <c r="B36" s="37"/>
      <c r="C36" s="172" t="s">
        <v>207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39"/>
      <c r="O36" s="9" t="s">
        <v>292</v>
      </c>
      <c r="P36" s="9"/>
      <c r="Q36" s="9"/>
      <c r="R36" s="9"/>
      <c r="S36" s="39"/>
      <c r="T36" s="40" t="s">
        <v>390</v>
      </c>
      <c r="U36" s="38"/>
      <c r="V36" s="40" t="s">
        <v>391</v>
      </c>
      <c r="W36" s="15"/>
      <c r="X36" s="42"/>
      <c r="Y36" s="42"/>
    </row>
    <row r="37" spans="1:26" s="86" customFormat="1" ht="10.8" customHeight="1" x14ac:dyDescent="0.3">
      <c r="B37" s="87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88"/>
      <c r="O37" s="114" t="s">
        <v>266</v>
      </c>
      <c r="P37" s="89" t="s">
        <v>392</v>
      </c>
      <c r="Q37" s="89">
        <v>4</v>
      </c>
      <c r="R37" s="89" t="s">
        <v>261</v>
      </c>
      <c r="S37" s="88"/>
      <c r="T37" s="85" t="s">
        <v>267</v>
      </c>
      <c r="U37" s="89"/>
      <c r="V37" s="85" t="s">
        <v>267</v>
      </c>
      <c r="W37" s="90"/>
      <c r="X37" s="91"/>
      <c r="Y37" s="91"/>
    </row>
    <row r="38" spans="1:26" s="11" customFormat="1" ht="3.6" customHeight="1" x14ac:dyDescent="0.2">
      <c r="B38" s="3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37"/>
      <c r="O38" s="50"/>
      <c r="P38" s="50"/>
      <c r="Q38" s="50"/>
      <c r="R38" s="50"/>
      <c r="S38" s="52"/>
      <c r="T38" s="53"/>
      <c r="U38" s="52"/>
      <c r="V38" s="53"/>
      <c r="W38" s="24"/>
      <c r="X38" s="24"/>
      <c r="Y38" s="24"/>
      <c r="Z38" s="13"/>
    </row>
    <row r="39" spans="1:26" s="11" customFormat="1" ht="12" customHeight="1" x14ac:dyDescent="0.2">
      <c r="B39" s="23"/>
      <c r="C39" s="174" t="s">
        <v>282</v>
      </c>
      <c r="D39" s="174"/>
      <c r="E39" s="174"/>
      <c r="F39" s="174"/>
      <c r="G39" s="174"/>
      <c r="H39" s="174"/>
      <c r="I39" s="174"/>
      <c r="J39" s="174"/>
      <c r="K39" s="174"/>
      <c r="L39" s="13"/>
      <c r="M39" s="13"/>
      <c r="N39" s="23"/>
      <c r="O39" s="178">
        <v>260</v>
      </c>
      <c r="P39" s="178"/>
      <c r="Q39" s="178"/>
      <c r="R39" s="178"/>
      <c r="S39" s="25"/>
      <c r="T39" s="26">
        <f t="shared" ref="T39:T51" si="2">O39/4</f>
        <v>65</v>
      </c>
      <c r="U39" s="25"/>
      <c r="V39" s="26">
        <f>T39*1.5</f>
        <v>97.5</v>
      </c>
      <c r="W39" s="24"/>
      <c r="X39" s="24"/>
      <c r="Y39" s="24"/>
      <c r="Z39" s="13"/>
    </row>
    <row r="40" spans="1:26" s="11" customFormat="1" ht="12" customHeight="1" x14ac:dyDescent="0.2">
      <c r="B40" s="23"/>
      <c r="C40" s="174" t="s">
        <v>283</v>
      </c>
      <c r="D40" s="174"/>
      <c r="E40" s="174"/>
      <c r="F40" s="174"/>
      <c r="G40" s="174"/>
      <c r="H40" s="174"/>
      <c r="I40" s="174"/>
      <c r="J40" s="174"/>
      <c r="K40" s="174"/>
      <c r="L40" s="13"/>
      <c r="M40" s="13"/>
      <c r="N40" s="23"/>
      <c r="O40" s="178">
        <v>280</v>
      </c>
      <c r="P40" s="178"/>
      <c r="Q40" s="178"/>
      <c r="R40" s="178"/>
      <c r="S40" s="25"/>
      <c r="T40" s="26">
        <f t="shared" si="2"/>
        <v>70</v>
      </c>
      <c r="U40" s="25"/>
      <c r="V40" s="26">
        <f t="shared" ref="V40:V51" si="3">T40*1.5</f>
        <v>105</v>
      </c>
      <c r="W40" s="24"/>
      <c r="X40" s="24"/>
      <c r="Y40" s="24"/>
      <c r="Z40" s="13"/>
    </row>
    <row r="41" spans="1:26" s="11" customFormat="1" ht="12" customHeight="1" x14ac:dyDescent="0.2">
      <c r="B41" s="23"/>
      <c r="C41" s="174" t="s">
        <v>284</v>
      </c>
      <c r="D41" s="174"/>
      <c r="E41" s="174"/>
      <c r="F41" s="174"/>
      <c r="G41" s="174"/>
      <c r="H41" s="174"/>
      <c r="I41" s="174"/>
      <c r="J41" s="174"/>
      <c r="K41" s="174"/>
      <c r="L41" s="13"/>
      <c r="M41" s="13"/>
      <c r="N41" s="23"/>
      <c r="O41" s="178">
        <v>340</v>
      </c>
      <c r="P41" s="178"/>
      <c r="Q41" s="178"/>
      <c r="R41" s="178"/>
      <c r="S41" s="25"/>
      <c r="T41" s="26">
        <f t="shared" si="2"/>
        <v>85</v>
      </c>
      <c r="U41" s="25"/>
      <c r="V41" s="26">
        <f t="shared" si="3"/>
        <v>127.5</v>
      </c>
      <c r="W41" s="24"/>
      <c r="X41" s="24"/>
      <c r="Y41" s="24"/>
      <c r="Z41" s="13"/>
    </row>
    <row r="42" spans="1:26" s="11" customFormat="1" ht="12" customHeight="1" x14ac:dyDescent="0.2">
      <c r="B42" s="23"/>
      <c r="C42" s="174" t="s">
        <v>285</v>
      </c>
      <c r="D42" s="174"/>
      <c r="E42" s="174"/>
      <c r="F42" s="174"/>
      <c r="G42" s="174"/>
      <c r="H42" s="174"/>
      <c r="I42" s="174"/>
      <c r="J42" s="174"/>
      <c r="K42" s="174"/>
      <c r="L42" s="13"/>
      <c r="M42" s="13"/>
      <c r="N42" s="23"/>
      <c r="O42" s="178">
        <v>420</v>
      </c>
      <c r="P42" s="178"/>
      <c r="Q42" s="178"/>
      <c r="R42" s="178"/>
      <c r="S42" s="25"/>
      <c r="T42" s="26">
        <f t="shared" si="2"/>
        <v>105</v>
      </c>
      <c r="U42" s="25"/>
      <c r="V42" s="26">
        <f t="shared" si="3"/>
        <v>157.5</v>
      </c>
      <c r="W42" s="24"/>
      <c r="X42" s="24"/>
      <c r="Y42" s="24"/>
      <c r="Z42" s="13"/>
    </row>
    <row r="43" spans="1:26" s="11" customFormat="1" ht="12" customHeight="1" x14ac:dyDescent="0.2">
      <c r="B43" s="23"/>
      <c r="C43" s="174" t="s">
        <v>288</v>
      </c>
      <c r="D43" s="174"/>
      <c r="E43" s="174"/>
      <c r="F43" s="174"/>
      <c r="G43" s="174"/>
      <c r="H43" s="174"/>
      <c r="I43" s="174"/>
      <c r="J43" s="174"/>
      <c r="K43" s="174"/>
      <c r="L43" s="13"/>
      <c r="M43" s="13"/>
      <c r="N43" s="23"/>
      <c r="O43" s="178">
        <v>500</v>
      </c>
      <c r="P43" s="178"/>
      <c r="Q43" s="178"/>
      <c r="R43" s="178"/>
      <c r="S43" s="25"/>
      <c r="T43" s="26">
        <f t="shared" si="2"/>
        <v>125</v>
      </c>
      <c r="U43" s="25"/>
      <c r="V43" s="26">
        <f t="shared" si="3"/>
        <v>187.5</v>
      </c>
      <c r="W43" s="24"/>
      <c r="X43" s="24"/>
      <c r="Y43" s="24"/>
      <c r="Z43" s="13"/>
    </row>
    <row r="44" spans="1:26" s="11" customFormat="1" ht="12" customHeight="1" x14ac:dyDescent="0.2">
      <c r="B44" s="23"/>
      <c r="C44" s="174" t="s">
        <v>286</v>
      </c>
      <c r="D44" s="174"/>
      <c r="E44" s="174"/>
      <c r="F44" s="174"/>
      <c r="G44" s="174"/>
      <c r="H44" s="174"/>
      <c r="I44" s="174"/>
      <c r="J44" s="174"/>
      <c r="K44" s="174"/>
      <c r="L44" s="13"/>
      <c r="M44" s="13"/>
      <c r="N44" s="23"/>
      <c r="O44" s="178">
        <v>640</v>
      </c>
      <c r="P44" s="178"/>
      <c r="Q44" s="178"/>
      <c r="R44" s="178"/>
      <c r="S44" s="25"/>
      <c r="T44" s="26">
        <f t="shared" si="2"/>
        <v>160</v>
      </c>
      <c r="U44" s="25"/>
      <c r="V44" s="26">
        <f t="shared" si="3"/>
        <v>240</v>
      </c>
      <c r="W44" s="24"/>
      <c r="X44" s="24"/>
      <c r="Y44" s="24"/>
      <c r="Z44" s="13"/>
    </row>
    <row r="45" spans="1:26" s="11" customFormat="1" ht="12" customHeight="1" x14ac:dyDescent="0.2">
      <c r="B45" s="23"/>
      <c r="C45" s="174" t="s">
        <v>287</v>
      </c>
      <c r="D45" s="174"/>
      <c r="E45" s="174"/>
      <c r="F45" s="174"/>
      <c r="G45" s="174"/>
      <c r="H45" s="174"/>
      <c r="I45" s="174"/>
      <c r="J45" s="174"/>
      <c r="K45" s="174"/>
      <c r="L45" s="13"/>
      <c r="M45" s="13"/>
      <c r="N45" s="23"/>
      <c r="O45" s="178">
        <v>720</v>
      </c>
      <c r="P45" s="178"/>
      <c r="Q45" s="178"/>
      <c r="R45" s="178"/>
      <c r="S45" s="25"/>
      <c r="T45" s="26">
        <f t="shared" si="2"/>
        <v>180</v>
      </c>
      <c r="U45" s="25"/>
      <c r="V45" s="26">
        <f t="shared" si="3"/>
        <v>270</v>
      </c>
      <c r="W45" s="24"/>
      <c r="X45" s="24"/>
      <c r="Y45" s="24"/>
      <c r="Z45" s="13"/>
    </row>
    <row r="46" spans="1:26" s="11" customFormat="1" ht="12" customHeight="1" x14ac:dyDescent="0.2">
      <c r="B46" s="23"/>
      <c r="C46" s="174" t="s">
        <v>289</v>
      </c>
      <c r="D46" s="174"/>
      <c r="E46" s="174"/>
      <c r="F46" s="174"/>
      <c r="G46" s="174"/>
      <c r="H46" s="174"/>
      <c r="I46" s="174"/>
      <c r="J46" s="174"/>
      <c r="K46" s="174"/>
      <c r="L46" s="13"/>
      <c r="M46" s="13"/>
      <c r="N46" s="23"/>
      <c r="O46" s="178">
        <v>860</v>
      </c>
      <c r="P46" s="178"/>
      <c r="Q46" s="178"/>
      <c r="R46" s="178"/>
      <c r="S46" s="25"/>
      <c r="T46" s="26">
        <f t="shared" si="2"/>
        <v>215</v>
      </c>
      <c r="U46" s="25"/>
      <c r="V46" s="26">
        <f t="shared" si="3"/>
        <v>322.5</v>
      </c>
      <c r="W46" s="24"/>
      <c r="X46" s="24"/>
      <c r="Y46" s="24"/>
      <c r="Z46" s="13"/>
    </row>
    <row r="47" spans="1:26" s="11" customFormat="1" ht="12" customHeight="1" x14ac:dyDescent="0.2">
      <c r="B47" s="23"/>
      <c r="C47" s="174" t="s">
        <v>290</v>
      </c>
      <c r="D47" s="174"/>
      <c r="E47" s="174"/>
      <c r="F47" s="174"/>
      <c r="G47" s="174"/>
      <c r="H47" s="174"/>
      <c r="I47" s="174"/>
      <c r="J47" s="174"/>
      <c r="K47" s="174"/>
      <c r="L47" s="13"/>
      <c r="M47" s="13"/>
      <c r="N47" s="23"/>
      <c r="O47" s="178">
        <v>940</v>
      </c>
      <c r="P47" s="178"/>
      <c r="Q47" s="178"/>
      <c r="R47" s="178"/>
      <c r="S47" s="25"/>
      <c r="T47" s="26">
        <f t="shared" si="2"/>
        <v>235</v>
      </c>
      <c r="U47" s="25"/>
      <c r="V47" s="26">
        <f t="shared" si="3"/>
        <v>352.5</v>
      </c>
      <c r="W47" s="24"/>
      <c r="X47" s="24"/>
      <c r="Y47" s="24"/>
      <c r="Z47" s="13"/>
    </row>
    <row r="48" spans="1:26" s="11" customFormat="1" ht="12" customHeight="1" x14ac:dyDescent="0.2">
      <c r="B48" s="23"/>
      <c r="C48" s="174" t="s">
        <v>291</v>
      </c>
      <c r="D48" s="174"/>
      <c r="E48" s="174"/>
      <c r="F48" s="174"/>
      <c r="G48" s="174"/>
      <c r="H48" s="174"/>
      <c r="I48" s="174"/>
      <c r="J48" s="174"/>
      <c r="K48" s="174"/>
      <c r="L48" s="13"/>
      <c r="M48" s="13"/>
      <c r="N48" s="23"/>
      <c r="O48" s="178">
        <v>1000</v>
      </c>
      <c r="P48" s="178"/>
      <c r="Q48" s="178"/>
      <c r="R48" s="178"/>
      <c r="S48" s="25"/>
      <c r="T48" s="26">
        <f t="shared" si="2"/>
        <v>250</v>
      </c>
      <c r="U48" s="25"/>
      <c r="V48" s="26">
        <f t="shared" si="3"/>
        <v>375</v>
      </c>
      <c r="W48" s="24"/>
      <c r="X48" s="24"/>
      <c r="Y48" s="24"/>
      <c r="Z48" s="13"/>
    </row>
    <row r="49" spans="1:26" s="11" customFormat="1" ht="12" customHeight="1" x14ac:dyDescent="0.2">
      <c r="B49" s="23"/>
      <c r="C49" s="174" t="s">
        <v>293</v>
      </c>
      <c r="D49" s="174"/>
      <c r="E49" s="174"/>
      <c r="F49" s="174"/>
      <c r="G49" s="174"/>
      <c r="H49" s="174"/>
      <c r="I49" s="174"/>
      <c r="J49" s="174"/>
      <c r="K49" s="174"/>
      <c r="L49" s="13"/>
      <c r="M49" s="13"/>
      <c r="N49" s="23"/>
      <c r="O49" s="178">
        <v>920</v>
      </c>
      <c r="P49" s="178"/>
      <c r="Q49" s="178"/>
      <c r="R49" s="178"/>
      <c r="S49" s="25"/>
      <c r="T49" s="26">
        <f t="shared" si="2"/>
        <v>230</v>
      </c>
      <c r="U49" s="25"/>
      <c r="V49" s="26">
        <f t="shared" si="3"/>
        <v>345</v>
      </c>
      <c r="W49" s="24"/>
      <c r="X49" s="24"/>
      <c r="Y49" s="24"/>
      <c r="Z49" s="13"/>
    </row>
    <row r="50" spans="1:26" s="11" customFormat="1" ht="12" customHeight="1" x14ac:dyDescent="0.2">
      <c r="B50" s="23"/>
      <c r="C50" s="174" t="s">
        <v>294</v>
      </c>
      <c r="D50" s="174"/>
      <c r="E50" s="174"/>
      <c r="F50" s="174"/>
      <c r="G50" s="174"/>
      <c r="H50" s="174"/>
      <c r="I50" s="174"/>
      <c r="J50" s="174"/>
      <c r="K50" s="174"/>
      <c r="L50" s="13"/>
      <c r="M50" s="13"/>
      <c r="N50" s="23"/>
      <c r="O50" s="178">
        <v>1000</v>
      </c>
      <c r="P50" s="178"/>
      <c r="Q50" s="178"/>
      <c r="R50" s="178"/>
      <c r="S50" s="25"/>
      <c r="T50" s="26">
        <f t="shared" si="2"/>
        <v>250</v>
      </c>
      <c r="U50" s="24"/>
      <c r="V50" s="26">
        <f t="shared" si="3"/>
        <v>375</v>
      </c>
      <c r="W50" s="24"/>
      <c r="X50" s="24"/>
      <c r="Y50" s="24"/>
      <c r="Z50" s="13"/>
    </row>
    <row r="51" spans="1:26" s="11" customFormat="1" ht="12" customHeight="1" x14ac:dyDescent="0.2">
      <c r="B51" s="23"/>
      <c r="C51" s="174" t="s">
        <v>295</v>
      </c>
      <c r="D51" s="174"/>
      <c r="E51" s="174"/>
      <c r="F51" s="174"/>
      <c r="G51" s="174"/>
      <c r="H51" s="174"/>
      <c r="I51" s="174"/>
      <c r="J51" s="174"/>
      <c r="K51" s="174"/>
      <c r="L51" s="13"/>
      <c r="M51" s="13"/>
      <c r="N51" s="23"/>
      <c r="O51" s="178">
        <v>1100</v>
      </c>
      <c r="P51" s="178"/>
      <c r="Q51" s="178"/>
      <c r="R51" s="178"/>
      <c r="S51" s="25"/>
      <c r="T51" s="26">
        <f t="shared" si="2"/>
        <v>275</v>
      </c>
      <c r="U51" s="24"/>
      <c r="V51" s="26">
        <f t="shared" si="3"/>
        <v>412.5</v>
      </c>
      <c r="W51" s="24"/>
      <c r="X51" s="24"/>
      <c r="Y51" s="24"/>
      <c r="Z51" s="13"/>
    </row>
    <row r="52" spans="1:26" s="11" customFormat="1" ht="4.8" customHeight="1" x14ac:dyDescent="0.2">
      <c r="B52" s="2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2"/>
      <c r="W52" s="13"/>
      <c r="X52" s="13"/>
      <c r="Y52" s="13"/>
      <c r="Z52" s="13"/>
    </row>
    <row r="53" spans="1:26" s="11" customFormat="1" ht="10.95" customHeight="1" x14ac:dyDescent="0.2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s="11" customFormat="1" ht="10.95" customHeight="1" x14ac:dyDescent="0.2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s="11" customFormat="1" ht="15" customHeight="1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6.2" customHeight="1" x14ac:dyDescent="0.25">
      <c r="B56" s="35" t="s">
        <v>296</v>
      </c>
      <c r="C56" s="35" t="s">
        <v>297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spans="1:26" s="43" customFormat="1" ht="12" customHeight="1" x14ac:dyDescent="0.2">
      <c r="A57" s="36"/>
      <c r="B57" s="37"/>
      <c r="C57" s="172" t="s">
        <v>207</v>
      </c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39"/>
      <c r="O57" s="9" t="s">
        <v>292</v>
      </c>
      <c r="P57" s="9"/>
      <c r="Q57" s="9"/>
      <c r="R57" s="9"/>
      <c r="S57" s="39"/>
      <c r="T57" s="40" t="s">
        <v>390</v>
      </c>
      <c r="U57" s="38"/>
      <c r="V57" s="40" t="s">
        <v>391</v>
      </c>
      <c r="W57" s="15"/>
      <c r="X57" s="42"/>
      <c r="Y57" s="42"/>
    </row>
    <row r="58" spans="1:26" s="86" customFormat="1" ht="10.8" customHeight="1" x14ac:dyDescent="0.3">
      <c r="B58" s="87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88"/>
      <c r="O58" s="114" t="s">
        <v>266</v>
      </c>
      <c r="P58" s="89" t="s">
        <v>392</v>
      </c>
      <c r="Q58" s="89">
        <v>3</v>
      </c>
      <c r="R58" s="89" t="s">
        <v>261</v>
      </c>
      <c r="S58" s="88"/>
      <c r="T58" s="85" t="s">
        <v>267</v>
      </c>
      <c r="U58" s="89"/>
      <c r="V58" s="85" t="s">
        <v>267</v>
      </c>
      <c r="W58" s="90"/>
      <c r="X58" s="91"/>
      <c r="Y58" s="91"/>
    </row>
    <row r="59" spans="1:26" s="86" customFormat="1" ht="3" customHeight="1" x14ac:dyDescent="0.3">
      <c r="B59" s="92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93"/>
      <c r="O59" s="94"/>
      <c r="P59" s="94"/>
      <c r="Q59" s="94"/>
      <c r="R59" s="95"/>
      <c r="S59" s="93"/>
      <c r="T59" s="96"/>
      <c r="U59" s="95"/>
      <c r="V59" s="96"/>
      <c r="W59" s="90"/>
      <c r="X59" s="91"/>
      <c r="Y59" s="91"/>
    </row>
    <row r="60" spans="1:26" s="11" customFormat="1" ht="12" customHeight="1" x14ac:dyDescent="0.2">
      <c r="B60" s="23"/>
      <c r="C60" s="174" t="s">
        <v>298</v>
      </c>
      <c r="D60" s="174"/>
      <c r="E60" s="174"/>
      <c r="F60" s="174"/>
      <c r="G60" s="174"/>
      <c r="H60" s="174"/>
      <c r="I60" s="174"/>
      <c r="J60" s="174"/>
      <c r="K60" s="174"/>
      <c r="L60" s="13"/>
      <c r="M60" s="13"/>
      <c r="N60" s="23"/>
      <c r="O60" s="178">
        <v>150</v>
      </c>
      <c r="P60" s="178"/>
      <c r="Q60" s="178"/>
      <c r="R60" s="179"/>
      <c r="S60" s="25"/>
      <c r="T60" s="26">
        <f>O60/3</f>
        <v>50</v>
      </c>
      <c r="U60" s="24"/>
      <c r="V60" s="26">
        <f>T60*1.5</f>
        <v>75</v>
      </c>
      <c r="W60" s="24"/>
      <c r="X60" s="24"/>
      <c r="Y60" s="24"/>
      <c r="Z60" s="13"/>
    </row>
    <row r="61" spans="1:26" s="11" customFormat="1" ht="12" customHeight="1" x14ac:dyDescent="0.2">
      <c r="B61" s="23"/>
      <c r="C61" s="174" t="s">
        <v>299</v>
      </c>
      <c r="D61" s="174"/>
      <c r="E61" s="174"/>
      <c r="F61" s="174"/>
      <c r="G61" s="174"/>
      <c r="H61" s="174"/>
      <c r="I61" s="174"/>
      <c r="J61" s="174"/>
      <c r="K61" s="174"/>
      <c r="L61" s="13"/>
      <c r="M61" s="13"/>
      <c r="N61" s="23"/>
      <c r="O61" s="178">
        <v>195</v>
      </c>
      <c r="P61" s="178"/>
      <c r="Q61" s="178"/>
      <c r="R61" s="178"/>
      <c r="S61" s="25"/>
      <c r="T61" s="26">
        <f>O61/3</f>
        <v>65</v>
      </c>
      <c r="U61" s="24"/>
      <c r="V61" s="26">
        <f t="shared" ref="V61:V74" si="4">T61*1.5</f>
        <v>97.5</v>
      </c>
      <c r="W61" s="24"/>
      <c r="X61" s="24"/>
      <c r="Y61" s="24"/>
      <c r="Z61" s="13"/>
    </row>
    <row r="62" spans="1:26" s="11" customFormat="1" ht="12" customHeight="1" x14ac:dyDescent="0.2">
      <c r="B62" s="23"/>
      <c r="C62" s="174" t="s">
        <v>300</v>
      </c>
      <c r="D62" s="174"/>
      <c r="E62" s="174"/>
      <c r="F62" s="174"/>
      <c r="G62" s="174"/>
      <c r="H62" s="174"/>
      <c r="I62" s="174"/>
      <c r="J62" s="174"/>
      <c r="K62" s="174"/>
      <c r="L62" s="13"/>
      <c r="M62" s="13"/>
      <c r="N62" s="23"/>
      <c r="O62" s="178">
        <v>270</v>
      </c>
      <c r="P62" s="178"/>
      <c r="Q62" s="178"/>
      <c r="R62" s="178"/>
      <c r="S62" s="25"/>
      <c r="T62" s="26">
        <f t="shared" ref="T62:T73" si="5">O62/3</f>
        <v>90</v>
      </c>
      <c r="U62" s="24"/>
      <c r="V62" s="26">
        <f t="shared" si="4"/>
        <v>135</v>
      </c>
      <c r="W62" s="24"/>
      <c r="X62" s="24"/>
      <c r="Y62" s="24"/>
      <c r="Z62" s="13"/>
    </row>
    <row r="63" spans="1:26" s="11" customFormat="1" ht="12" customHeight="1" x14ac:dyDescent="0.2">
      <c r="B63" s="23"/>
      <c r="C63" s="174" t="s">
        <v>301</v>
      </c>
      <c r="D63" s="174"/>
      <c r="E63" s="174"/>
      <c r="F63" s="174"/>
      <c r="G63" s="174"/>
      <c r="H63" s="174"/>
      <c r="I63" s="174"/>
      <c r="J63" s="174"/>
      <c r="K63" s="174"/>
      <c r="L63" s="13"/>
      <c r="M63" s="13"/>
      <c r="N63" s="23"/>
      <c r="O63" s="178">
        <v>180</v>
      </c>
      <c r="P63" s="178"/>
      <c r="Q63" s="178"/>
      <c r="R63" s="178"/>
      <c r="S63" s="25"/>
      <c r="T63" s="26">
        <f t="shared" si="5"/>
        <v>60</v>
      </c>
      <c r="U63" s="24"/>
      <c r="V63" s="26">
        <f t="shared" si="4"/>
        <v>90</v>
      </c>
      <c r="W63" s="24"/>
      <c r="X63" s="24"/>
      <c r="Y63" s="24"/>
      <c r="Z63" s="13"/>
    </row>
    <row r="64" spans="1:26" s="11" customFormat="1" ht="12" customHeight="1" x14ac:dyDescent="0.2">
      <c r="B64" s="23"/>
      <c r="C64" s="175" t="s">
        <v>302</v>
      </c>
      <c r="D64" s="175"/>
      <c r="E64" s="175"/>
      <c r="F64" s="175"/>
      <c r="G64" s="175"/>
      <c r="H64" s="175"/>
      <c r="I64" s="175"/>
      <c r="J64" s="175"/>
      <c r="K64" s="175"/>
      <c r="L64" s="13"/>
      <c r="M64" s="13"/>
      <c r="N64" s="23"/>
      <c r="O64" s="178">
        <v>240</v>
      </c>
      <c r="P64" s="178"/>
      <c r="Q64" s="178"/>
      <c r="R64" s="178"/>
      <c r="S64" s="25"/>
      <c r="T64" s="26">
        <f t="shared" si="5"/>
        <v>80</v>
      </c>
      <c r="U64" s="24"/>
      <c r="V64" s="26">
        <f t="shared" si="4"/>
        <v>120</v>
      </c>
      <c r="W64" s="24"/>
      <c r="X64" s="24"/>
      <c r="Y64" s="24"/>
      <c r="Z64" s="13"/>
    </row>
    <row r="65" spans="2:41" s="11" customFormat="1" ht="12" customHeight="1" x14ac:dyDescent="0.2">
      <c r="B65" s="23"/>
      <c r="C65" s="175" t="s">
        <v>303</v>
      </c>
      <c r="D65" s="175"/>
      <c r="E65" s="175"/>
      <c r="F65" s="175"/>
      <c r="G65" s="175"/>
      <c r="H65" s="175"/>
      <c r="I65" s="175"/>
      <c r="J65" s="175"/>
      <c r="K65" s="175"/>
      <c r="L65" s="13"/>
      <c r="M65" s="13"/>
      <c r="N65" s="23"/>
      <c r="O65" s="178">
        <v>300</v>
      </c>
      <c r="P65" s="178"/>
      <c r="Q65" s="178"/>
      <c r="R65" s="178"/>
      <c r="S65" s="23"/>
      <c r="T65" s="26">
        <f t="shared" si="5"/>
        <v>100</v>
      </c>
      <c r="U65" s="13"/>
      <c r="V65" s="26">
        <f t="shared" si="4"/>
        <v>150</v>
      </c>
      <c r="W65" s="13"/>
      <c r="X65" s="13"/>
      <c r="Y65" s="13"/>
      <c r="Z65" s="13"/>
    </row>
    <row r="66" spans="2:41" s="13" customFormat="1" ht="12" customHeight="1" x14ac:dyDescent="0.2">
      <c r="B66" s="54"/>
      <c r="C66" s="175" t="s">
        <v>304</v>
      </c>
      <c r="D66" s="175"/>
      <c r="E66" s="175"/>
      <c r="F66" s="175"/>
      <c r="G66" s="175"/>
      <c r="H66" s="175"/>
      <c r="I66" s="175"/>
      <c r="J66" s="175"/>
      <c r="K66" s="175"/>
      <c r="M66" s="28"/>
      <c r="N66" s="23"/>
      <c r="O66" s="178">
        <v>240</v>
      </c>
      <c r="P66" s="178"/>
      <c r="Q66" s="178"/>
      <c r="R66" s="178"/>
      <c r="S66" s="23"/>
      <c r="T66" s="26">
        <f t="shared" si="5"/>
        <v>80</v>
      </c>
      <c r="V66" s="26">
        <f t="shared" si="4"/>
        <v>120</v>
      </c>
    </row>
    <row r="67" spans="2:41" s="13" customFormat="1" ht="12" customHeight="1" x14ac:dyDescent="0.2">
      <c r="B67" s="23"/>
      <c r="C67" s="175" t="s">
        <v>305</v>
      </c>
      <c r="D67" s="175"/>
      <c r="E67" s="175"/>
      <c r="F67" s="175"/>
      <c r="G67" s="175"/>
      <c r="H67" s="175"/>
      <c r="I67" s="175"/>
      <c r="J67" s="175"/>
      <c r="K67" s="175"/>
      <c r="N67" s="55"/>
      <c r="O67" s="178">
        <v>360</v>
      </c>
      <c r="P67" s="178"/>
      <c r="Q67" s="178"/>
      <c r="R67" s="178"/>
      <c r="S67" s="23"/>
      <c r="T67" s="26">
        <f t="shared" si="5"/>
        <v>120</v>
      </c>
      <c r="V67" s="26">
        <f t="shared" si="4"/>
        <v>180</v>
      </c>
    </row>
    <row r="68" spans="2:41" s="13" customFormat="1" ht="12" customHeight="1" x14ac:dyDescent="0.2">
      <c r="B68" s="23"/>
      <c r="C68" s="175" t="s">
        <v>306</v>
      </c>
      <c r="D68" s="175"/>
      <c r="E68" s="175"/>
      <c r="F68" s="175"/>
      <c r="G68" s="175"/>
      <c r="H68" s="175"/>
      <c r="I68" s="175"/>
      <c r="J68" s="175"/>
      <c r="K68" s="175"/>
      <c r="N68" s="23"/>
      <c r="O68" s="178">
        <v>390</v>
      </c>
      <c r="P68" s="178"/>
      <c r="Q68" s="178"/>
      <c r="R68" s="178"/>
      <c r="S68" s="23"/>
      <c r="T68" s="26">
        <f t="shared" si="5"/>
        <v>130</v>
      </c>
      <c r="V68" s="26">
        <f t="shared" si="4"/>
        <v>195</v>
      </c>
      <c r="Z68" s="28"/>
    </row>
    <row r="69" spans="2:41" s="1" customFormat="1" ht="12" customHeight="1" x14ac:dyDescent="0.25">
      <c r="B69" s="23"/>
      <c r="C69" s="175" t="s">
        <v>307</v>
      </c>
      <c r="D69" s="175"/>
      <c r="E69" s="175"/>
      <c r="F69" s="175"/>
      <c r="G69" s="175"/>
      <c r="H69" s="175"/>
      <c r="I69" s="175"/>
      <c r="J69" s="175"/>
      <c r="K69" s="175"/>
      <c r="L69" s="13"/>
      <c r="M69" s="28"/>
      <c r="N69" s="23"/>
      <c r="O69" s="178">
        <v>240</v>
      </c>
      <c r="P69" s="178"/>
      <c r="Q69" s="178"/>
      <c r="R69" s="178"/>
      <c r="S69" s="23"/>
      <c r="T69" s="26">
        <f t="shared" si="5"/>
        <v>80</v>
      </c>
      <c r="U69" s="13"/>
      <c r="V69" s="26">
        <f t="shared" si="4"/>
        <v>120</v>
      </c>
      <c r="W69" s="13"/>
      <c r="X69" s="13"/>
      <c r="Y69" s="13"/>
      <c r="Z69" s="28"/>
    </row>
    <row r="70" spans="2:41" s="1" customFormat="1" ht="12" customHeight="1" x14ac:dyDescent="0.25">
      <c r="B70" s="23"/>
      <c r="C70" s="175" t="s">
        <v>308</v>
      </c>
      <c r="D70" s="175"/>
      <c r="E70" s="175"/>
      <c r="F70" s="175"/>
      <c r="G70" s="175"/>
      <c r="H70" s="175"/>
      <c r="I70" s="175"/>
      <c r="J70" s="175"/>
      <c r="K70" s="175"/>
      <c r="L70" s="13"/>
      <c r="M70" s="13"/>
      <c r="N70" s="23"/>
      <c r="O70" s="178">
        <v>285</v>
      </c>
      <c r="P70" s="178"/>
      <c r="Q70" s="178"/>
      <c r="R70" s="178"/>
      <c r="S70" s="23"/>
      <c r="T70" s="26">
        <f t="shared" si="5"/>
        <v>95</v>
      </c>
      <c r="U70" s="13"/>
      <c r="V70" s="26">
        <f t="shared" si="4"/>
        <v>142.5</v>
      </c>
      <c r="W70" s="13"/>
      <c r="X70" s="13"/>
      <c r="Y70" s="13"/>
      <c r="Z70" s="28"/>
    </row>
    <row r="71" spans="2:41" s="1" customFormat="1" ht="12" customHeight="1" x14ac:dyDescent="0.25">
      <c r="B71" s="23"/>
      <c r="C71" s="175" t="s">
        <v>309</v>
      </c>
      <c r="D71" s="175"/>
      <c r="E71" s="175"/>
      <c r="F71" s="175"/>
      <c r="G71" s="175"/>
      <c r="H71" s="175"/>
      <c r="I71" s="175"/>
      <c r="J71" s="175"/>
      <c r="K71" s="175"/>
      <c r="L71" s="13"/>
      <c r="M71" s="13"/>
      <c r="N71" s="23"/>
      <c r="O71" s="178">
        <v>240</v>
      </c>
      <c r="P71" s="178"/>
      <c r="Q71" s="178"/>
      <c r="R71" s="178"/>
      <c r="S71" s="23"/>
      <c r="T71" s="26">
        <f t="shared" si="5"/>
        <v>80</v>
      </c>
      <c r="U71" s="13"/>
      <c r="V71" s="26">
        <f t="shared" si="4"/>
        <v>120</v>
      </c>
      <c r="W71" s="13"/>
      <c r="X71" s="13"/>
      <c r="Y71" s="13"/>
      <c r="Z71" s="28"/>
    </row>
    <row r="72" spans="2:41" s="1" customFormat="1" ht="12" customHeight="1" x14ac:dyDescent="0.25">
      <c r="B72" s="23"/>
      <c r="C72" s="175" t="s">
        <v>310</v>
      </c>
      <c r="D72" s="175"/>
      <c r="E72" s="175"/>
      <c r="F72" s="175"/>
      <c r="G72" s="175"/>
      <c r="H72" s="175"/>
      <c r="I72" s="175"/>
      <c r="J72" s="175"/>
      <c r="K72" s="175"/>
      <c r="L72" s="13"/>
      <c r="M72" s="13"/>
      <c r="N72" s="23"/>
      <c r="O72" s="178">
        <v>420</v>
      </c>
      <c r="P72" s="178"/>
      <c r="Q72" s="178"/>
      <c r="R72" s="178"/>
      <c r="S72" s="23"/>
      <c r="T72" s="26">
        <f t="shared" si="5"/>
        <v>140</v>
      </c>
      <c r="U72" s="13"/>
      <c r="V72" s="26">
        <f t="shared" si="4"/>
        <v>210</v>
      </c>
      <c r="W72" s="13"/>
      <c r="X72" s="13"/>
      <c r="Y72" s="13"/>
      <c r="Z72" s="28"/>
    </row>
    <row r="73" spans="2:41" s="1" customFormat="1" ht="12" customHeight="1" x14ac:dyDescent="0.25">
      <c r="B73" s="23"/>
      <c r="C73" s="175" t="s">
        <v>311</v>
      </c>
      <c r="D73" s="175"/>
      <c r="E73" s="175"/>
      <c r="F73" s="175"/>
      <c r="G73" s="175"/>
      <c r="H73" s="175"/>
      <c r="I73" s="175"/>
      <c r="J73" s="175"/>
      <c r="K73" s="175"/>
      <c r="L73" s="13"/>
      <c r="M73" s="13"/>
      <c r="N73" s="23"/>
      <c r="O73" s="178">
        <v>540</v>
      </c>
      <c r="P73" s="178"/>
      <c r="Q73" s="178"/>
      <c r="R73" s="178"/>
      <c r="S73" s="23"/>
      <c r="T73" s="26">
        <f t="shared" si="5"/>
        <v>180</v>
      </c>
      <c r="U73" s="13"/>
      <c r="V73" s="26">
        <f t="shared" si="4"/>
        <v>270</v>
      </c>
      <c r="W73" s="13"/>
      <c r="X73" s="13"/>
      <c r="Y73" s="13"/>
      <c r="Z73" s="28"/>
    </row>
    <row r="74" spans="2:41" s="1" customFormat="1" ht="12" customHeight="1" x14ac:dyDescent="0.25">
      <c r="B74" s="23"/>
      <c r="C74" s="175" t="s">
        <v>312</v>
      </c>
      <c r="D74" s="175"/>
      <c r="E74" s="175"/>
      <c r="F74" s="175"/>
      <c r="G74" s="175"/>
      <c r="H74" s="175"/>
      <c r="I74" s="175"/>
      <c r="J74" s="175"/>
      <c r="K74" s="175"/>
      <c r="L74" s="13"/>
      <c r="M74" s="13"/>
      <c r="N74" s="23"/>
      <c r="O74" s="178">
        <v>900</v>
      </c>
      <c r="P74" s="178"/>
      <c r="Q74" s="178"/>
      <c r="R74" s="178"/>
      <c r="S74" s="23"/>
      <c r="T74" s="26">
        <f>O74/3</f>
        <v>300</v>
      </c>
      <c r="U74" s="13"/>
      <c r="V74" s="26">
        <f t="shared" si="4"/>
        <v>450</v>
      </c>
      <c r="W74" s="13"/>
      <c r="X74" s="13"/>
      <c r="Y74" s="13"/>
      <c r="Z74" s="28"/>
    </row>
    <row r="75" spans="2:41" s="1" customFormat="1" ht="12" customHeight="1" x14ac:dyDescent="0.25">
      <c r="B75" s="23"/>
      <c r="C75" s="175" t="s">
        <v>313</v>
      </c>
      <c r="D75" s="175"/>
      <c r="E75" s="175"/>
      <c r="F75" s="175"/>
      <c r="G75" s="175"/>
      <c r="H75" s="175"/>
      <c r="I75" s="175"/>
      <c r="J75" s="175"/>
      <c r="K75" s="175"/>
      <c r="L75" s="13"/>
      <c r="M75" s="13"/>
      <c r="N75" s="23"/>
      <c r="O75" s="178">
        <v>390</v>
      </c>
      <c r="P75" s="178"/>
      <c r="Q75" s="178"/>
      <c r="R75" s="178"/>
      <c r="S75" s="23"/>
      <c r="T75" s="97">
        <f>O75/3</f>
        <v>130</v>
      </c>
      <c r="U75" s="13"/>
      <c r="V75" s="97">
        <f>T75*1.5</f>
        <v>195</v>
      </c>
      <c r="W75" s="13"/>
      <c r="X75" s="13"/>
      <c r="Y75" s="13"/>
      <c r="Z75" s="28"/>
    </row>
    <row r="76" spans="2:41" s="1" customFormat="1" ht="4.8" customHeight="1" x14ac:dyDescent="0.25">
      <c r="B76" s="27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7"/>
      <c r="O76" s="180"/>
      <c r="P76" s="180"/>
      <c r="Q76" s="180"/>
      <c r="R76" s="180"/>
      <c r="S76" s="27"/>
      <c r="T76" s="56"/>
      <c r="U76" s="21"/>
      <c r="V76" s="56"/>
      <c r="W76" s="13"/>
      <c r="X76" s="13"/>
      <c r="Y76" s="13"/>
      <c r="Z76" s="28"/>
    </row>
    <row r="77" spans="2:41" s="1" customFormat="1" ht="8.4" customHeight="1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31"/>
      <c r="S77" s="13"/>
      <c r="T77" s="13"/>
      <c r="U77" s="13"/>
      <c r="V77" s="13"/>
      <c r="W77" s="13"/>
      <c r="X77" s="13"/>
      <c r="Y77" s="13"/>
      <c r="Z77" s="28"/>
    </row>
    <row r="78" spans="2:41" s="1" customFormat="1" ht="11.4" customHeight="1" x14ac:dyDescent="0.25">
      <c r="B78" s="13" t="s">
        <v>248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31"/>
      <c r="S78" s="13"/>
      <c r="T78" s="13"/>
      <c r="U78" s="13"/>
      <c r="V78" s="13"/>
      <c r="W78" s="13"/>
      <c r="X78" s="13"/>
      <c r="Y78" s="13"/>
      <c r="Z78" s="28"/>
    </row>
    <row r="79" spans="2:41" s="1" customFormat="1" ht="11.4" customHeight="1" x14ac:dyDescent="0.25">
      <c r="B79" s="13">
        <v>1</v>
      </c>
      <c r="C79" s="13" t="s">
        <v>36</v>
      </c>
      <c r="D79" s="13"/>
      <c r="E79" s="107"/>
      <c r="F79" s="29"/>
      <c r="G79" s="29"/>
      <c r="H79" s="29"/>
      <c r="I79" s="29"/>
      <c r="J79" s="29"/>
      <c r="K79" s="140" t="s">
        <v>377</v>
      </c>
      <c r="L79" s="140"/>
      <c r="M79" s="140"/>
      <c r="O79" s="29" t="s">
        <v>378</v>
      </c>
      <c r="P79" s="29"/>
      <c r="Q79" s="29"/>
      <c r="R79" s="29"/>
      <c r="S79" s="29"/>
      <c r="T79" s="13"/>
      <c r="U79" s="13"/>
      <c r="V79" s="13"/>
      <c r="W79" s="13"/>
      <c r="X79" s="13"/>
      <c r="Y79" s="13"/>
      <c r="Z79" s="13"/>
      <c r="AD79" s="15"/>
      <c r="AF79" s="17"/>
      <c r="AG79" s="13"/>
      <c r="AH79" s="17"/>
    </row>
    <row r="80" spans="2:41" s="1" customFormat="1" ht="11.4" customHeight="1" x14ac:dyDescent="0.25">
      <c r="B80" s="13"/>
      <c r="C80" s="13"/>
      <c r="D80" s="13"/>
      <c r="E80" s="15" t="s">
        <v>366</v>
      </c>
      <c r="F80" s="13"/>
      <c r="G80" s="13"/>
      <c r="H80" s="13"/>
      <c r="I80" s="13"/>
      <c r="J80" s="13" t="s">
        <v>5</v>
      </c>
      <c r="K80" s="141" t="s">
        <v>406</v>
      </c>
      <c r="L80" s="141"/>
      <c r="M80" s="141"/>
      <c r="N80" s="13" t="s">
        <v>317</v>
      </c>
      <c r="O80" s="128" t="s">
        <v>407</v>
      </c>
      <c r="P80" s="128"/>
      <c r="Q80" s="122"/>
      <c r="R80" s="129"/>
      <c r="S80" s="129"/>
      <c r="T80" s="13" t="s">
        <v>389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57"/>
      <c r="AG80" s="28"/>
      <c r="AH80" s="17"/>
      <c r="AI80" s="13"/>
      <c r="AJ80" s="13"/>
      <c r="AK80" s="159"/>
      <c r="AL80" s="159"/>
      <c r="AM80" s="159"/>
      <c r="AN80" s="17"/>
      <c r="AO80" s="58"/>
    </row>
    <row r="81" spans="1:41" s="1" customFormat="1" ht="11.4" customHeight="1" x14ac:dyDescent="0.25">
      <c r="B81" s="13"/>
      <c r="C81" s="13"/>
      <c r="D81" s="13"/>
      <c r="E81" s="15" t="s">
        <v>388</v>
      </c>
      <c r="F81" s="13"/>
      <c r="G81" s="13"/>
      <c r="H81" s="13"/>
      <c r="I81" s="13"/>
      <c r="J81" s="13" t="s">
        <v>5</v>
      </c>
      <c r="K81" s="176" t="s">
        <v>316</v>
      </c>
      <c r="L81" s="176"/>
      <c r="M81" s="176"/>
      <c r="N81" s="13" t="s">
        <v>317</v>
      </c>
      <c r="O81" s="130" t="s">
        <v>408</v>
      </c>
      <c r="P81" s="130"/>
      <c r="Q81" s="122"/>
      <c r="R81" s="129"/>
      <c r="S81" s="129"/>
      <c r="T81" s="13" t="s">
        <v>389</v>
      </c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7"/>
      <c r="AG81" s="13"/>
      <c r="AH81" s="57"/>
      <c r="AI81" s="13"/>
      <c r="AJ81" s="13"/>
      <c r="AK81" s="13"/>
      <c r="AL81" s="13"/>
      <c r="AM81" s="13"/>
      <c r="AN81" s="13"/>
      <c r="AO81" s="59"/>
    </row>
    <row r="82" spans="1:41" s="1" customFormat="1" ht="11.4" customHeight="1" x14ac:dyDescent="0.25">
      <c r="S82" s="13"/>
      <c r="T82" s="13"/>
      <c r="U82" s="13"/>
      <c r="V82" s="13"/>
      <c r="W82" s="13"/>
      <c r="X82" s="13"/>
      <c r="Y82" s="13"/>
      <c r="Z82" s="13"/>
      <c r="AD82" s="15"/>
      <c r="AF82" s="17"/>
      <c r="AG82" s="13"/>
      <c r="AH82" s="17"/>
      <c r="AL82" s="13"/>
      <c r="AM82" s="13"/>
      <c r="AN82" s="17"/>
      <c r="AO82" s="13"/>
    </row>
    <row r="83" spans="1:41" s="1" customFormat="1" ht="11.4" customHeight="1" x14ac:dyDescent="0.25"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7"/>
      <c r="AG83" s="13"/>
      <c r="AH83" s="57"/>
      <c r="AI83" s="13"/>
      <c r="AJ83" s="13"/>
      <c r="AK83" s="13"/>
      <c r="AL83" s="13"/>
      <c r="AM83" s="13"/>
      <c r="AN83" s="13"/>
      <c r="AO83" s="59"/>
    </row>
    <row r="84" spans="1:41" s="1" customFormat="1" ht="11.4" customHeight="1" thickBot="1" x14ac:dyDescent="0.3">
      <c r="A84" s="108"/>
      <c r="B84" s="109"/>
      <c r="C84" s="109"/>
      <c r="D84" s="109"/>
      <c r="E84" s="109"/>
      <c r="F84" s="108"/>
      <c r="G84" s="108"/>
      <c r="H84" s="108"/>
      <c r="I84" s="110"/>
      <c r="J84" s="108"/>
      <c r="K84" s="111"/>
      <c r="L84" s="112"/>
      <c r="M84" s="113"/>
      <c r="N84" s="177"/>
      <c r="O84" s="177"/>
      <c r="P84" s="177"/>
      <c r="Q84" s="108"/>
      <c r="R84" s="108"/>
      <c r="S84" s="109"/>
      <c r="T84" s="109"/>
      <c r="U84" s="109"/>
      <c r="V84" s="109"/>
      <c r="W84" s="109"/>
      <c r="X84" s="109"/>
      <c r="Y84" s="13"/>
      <c r="Z84" s="13"/>
      <c r="AD84" s="15"/>
      <c r="AF84" s="17"/>
      <c r="AG84" s="13"/>
      <c r="AH84" s="17"/>
      <c r="AL84" s="13"/>
      <c r="AM84" s="13"/>
      <c r="AN84" s="17"/>
      <c r="AO84" s="13"/>
    </row>
    <row r="85" spans="1:41" ht="10.199999999999999" customHeight="1" x14ac:dyDescent="0.25">
      <c r="Z85" s="28"/>
    </row>
    <row r="86" spans="1:41" ht="10.199999999999999" customHeight="1" x14ac:dyDescent="0.25">
      <c r="Z86" s="28"/>
    </row>
    <row r="87" spans="1:41" ht="14.4" customHeight="1" x14ac:dyDescent="0.25">
      <c r="A87" s="2" t="s">
        <v>318</v>
      </c>
      <c r="I87" s="2" t="s">
        <v>5</v>
      </c>
      <c r="K87" s="33" t="s">
        <v>319</v>
      </c>
      <c r="Z87" s="28"/>
    </row>
    <row r="88" spans="1:41" ht="14.4" customHeight="1" x14ac:dyDescent="0.25">
      <c r="A88" s="2" t="s">
        <v>373</v>
      </c>
      <c r="I88" s="2" t="s">
        <v>5</v>
      </c>
      <c r="K88" s="33" t="s">
        <v>320</v>
      </c>
      <c r="Z88" s="28"/>
    </row>
    <row r="89" spans="1:41" ht="14.4" customHeight="1" x14ac:dyDescent="0.25">
      <c r="A89" s="2" t="s">
        <v>372</v>
      </c>
      <c r="I89" s="2" t="s">
        <v>5</v>
      </c>
      <c r="K89" s="33" t="s">
        <v>239</v>
      </c>
    </row>
    <row r="90" spans="1:41" ht="14.4" customHeight="1" x14ac:dyDescent="0.25">
      <c r="A90" s="2" t="s">
        <v>9</v>
      </c>
      <c r="I90" s="2" t="s">
        <v>5</v>
      </c>
      <c r="K90" s="33" t="s">
        <v>251</v>
      </c>
    </row>
    <row r="91" spans="1:41" ht="13.2" customHeight="1" x14ac:dyDescent="0.25"/>
    <row r="92" spans="1:41" ht="9.6" customHeight="1" x14ac:dyDescent="0.25"/>
    <row r="93" spans="1:41" ht="9.6" customHeight="1" x14ac:dyDescent="0.25"/>
    <row r="94" spans="1:41" ht="9.6" customHeight="1" x14ac:dyDescent="0.25"/>
    <row r="95" spans="1:41" x14ac:dyDescent="0.25">
      <c r="A95" s="2" t="s">
        <v>10</v>
      </c>
      <c r="Q95" s="2" t="s">
        <v>12</v>
      </c>
    </row>
    <row r="96" spans="1:41" x14ac:dyDescent="0.25">
      <c r="A96" s="1" t="s">
        <v>11</v>
      </c>
      <c r="Q96" s="1" t="str">
        <f>A4</f>
        <v>YI HWA ENGINEERING CONSTRUCTION PTE LTD</v>
      </c>
      <c r="X96" s="1"/>
      <c r="Y96" s="1"/>
    </row>
    <row r="101" spans="1:23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</row>
    <row r="102" spans="1:23" x14ac:dyDescent="0.25">
      <c r="A102" s="2" t="s">
        <v>14</v>
      </c>
    </row>
    <row r="103" spans="1:23" x14ac:dyDescent="0.25">
      <c r="A103" s="2" t="s">
        <v>15</v>
      </c>
    </row>
    <row r="104" spans="1:23" x14ac:dyDescent="0.25">
      <c r="A104" s="2" t="s">
        <v>34</v>
      </c>
      <c r="F104" s="2" t="s">
        <v>5</v>
      </c>
      <c r="G104" s="2" t="s">
        <v>33</v>
      </c>
    </row>
    <row r="105" spans="1:23" x14ac:dyDescent="0.25">
      <c r="A105" s="2" t="s">
        <v>27</v>
      </c>
      <c r="F105" s="2" t="s">
        <v>5</v>
      </c>
      <c r="G105" s="2" t="s">
        <v>35</v>
      </c>
      <c r="Q105" s="2" t="s">
        <v>250</v>
      </c>
      <c r="W105" s="14"/>
    </row>
    <row r="106" spans="1:23" ht="15.6" customHeight="1" x14ac:dyDescent="0.25">
      <c r="W106" s="14"/>
    </row>
    <row r="107" spans="1:23" ht="15.6" customHeight="1" x14ac:dyDescent="0.25">
      <c r="W107" s="14"/>
    </row>
    <row r="108" spans="1:23" ht="15.6" customHeight="1" x14ac:dyDescent="0.25">
      <c r="W108" s="14"/>
    </row>
    <row r="109" spans="1:23" s="61" customFormat="1" ht="16.95" customHeight="1" x14ac:dyDescent="0.25">
      <c r="A109" s="60" t="s">
        <v>16</v>
      </c>
    </row>
    <row r="110" spans="1:23" s="61" customFormat="1" ht="5.4" customHeight="1" x14ac:dyDescent="0.25">
      <c r="C110" s="60"/>
    </row>
    <row r="111" spans="1:23" s="61" customFormat="1" ht="13.95" customHeight="1" x14ac:dyDescent="0.25">
      <c r="B111" s="61">
        <v>1</v>
      </c>
      <c r="C111" s="61" t="s">
        <v>36</v>
      </c>
      <c r="E111" s="61" t="s">
        <v>41</v>
      </c>
      <c r="P111" s="69"/>
    </row>
    <row r="112" spans="1:23" s="61" customFormat="1" ht="13.95" customHeight="1" x14ac:dyDescent="0.25">
      <c r="B112" s="61">
        <v>2</v>
      </c>
      <c r="C112" s="61" t="s">
        <v>36</v>
      </c>
      <c r="E112" s="61" t="s">
        <v>220</v>
      </c>
    </row>
    <row r="113" spans="2:18" s="61" customFormat="1" ht="13.95" customHeight="1" x14ac:dyDescent="0.25">
      <c r="E113" s="61" t="s">
        <v>221</v>
      </c>
    </row>
    <row r="114" spans="2:18" s="61" customFormat="1" ht="13.95" customHeight="1" x14ac:dyDescent="0.25">
      <c r="B114" s="61">
        <v>3</v>
      </c>
      <c r="C114" s="61" t="s">
        <v>36</v>
      </c>
      <c r="E114" s="61" t="s">
        <v>382</v>
      </c>
    </row>
    <row r="115" spans="2:18" s="61" customFormat="1" ht="13.95" customHeight="1" x14ac:dyDescent="0.25">
      <c r="B115" s="61">
        <v>4</v>
      </c>
      <c r="C115" s="61" t="s">
        <v>36</v>
      </c>
      <c r="E115" s="61" t="s">
        <v>42</v>
      </c>
      <c r="P115" s="69"/>
    </row>
    <row r="116" spans="2:18" s="61" customFormat="1" ht="13.95" customHeight="1" x14ac:dyDescent="0.25">
      <c r="B116" s="61">
        <v>5</v>
      </c>
      <c r="C116" s="61" t="s">
        <v>36</v>
      </c>
      <c r="E116" s="61" t="s">
        <v>46</v>
      </c>
    </row>
    <row r="117" spans="2:18" s="61" customFormat="1" ht="13.95" customHeight="1" x14ac:dyDescent="0.25">
      <c r="E117" s="61" t="s">
        <v>47</v>
      </c>
    </row>
    <row r="118" spans="2:18" s="61" customFormat="1" ht="13.95" customHeight="1" x14ac:dyDescent="0.25">
      <c r="E118" s="61" t="s">
        <v>48</v>
      </c>
    </row>
    <row r="119" spans="2:18" s="61" customFormat="1" ht="13.95" customHeight="1" x14ac:dyDescent="0.25">
      <c r="E119" s="70" t="s">
        <v>50</v>
      </c>
      <c r="F119" s="70"/>
      <c r="G119" s="70"/>
      <c r="Q119" s="70"/>
      <c r="R119" s="70"/>
    </row>
    <row r="120" spans="2:18" s="61" customFormat="1" ht="13.95" customHeight="1" x14ac:dyDescent="0.25">
      <c r="E120" s="70" t="s">
        <v>51</v>
      </c>
      <c r="F120" s="70"/>
      <c r="G120" s="70"/>
      <c r="Q120" s="70"/>
      <c r="R120" s="70"/>
    </row>
    <row r="121" spans="2:18" s="61" customFormat="1" ht="13.95" customHeight="1" x14ac:dyDescent="0.25">
      <c r="B121" s="61">
        <v>6</v>
      </c>
      <c r="C121" s="61" t="s">
        <v>36</v>
      </c>
      <c r="E121" s="70" t="s">
        <v>393</v>
      </c>
      <c r="F121" s="70"/>
      <c r="G121" s="70"/>
      <c r="Q121" s="70"/>
      <c r="R121" s="70"/>
    </row>
    <row r="122" spans="2:18" s="61" customFormat="1" ht="13.95" customHeight="1" x14ac:dyDescent="0.25">
      <c r="E122" s="61" t="s">
        <v>387</v>
      </c>
    </row>
    <row r="123" spans="2:18" s="61" customFormat="1" ht="13.95" customHeight="1" x14ac:dyDescent="0.25">
      <c r="E123" s="61" t="s">
        <v>394</v>
      </c>
    </row>
    <row r="124" spans="2:18" s="61" customFormat="1" ht="13.95" customHeight="1" x14ac:dyDescent="0.25">
      <c r="E124" s="61" t="s">
        <v>395</v>
      </c>
    </row>
    <row r="125" spans="2:18" s="61" customFormat="1" ht="13.95" customHeight="1" x14ac:dyDescent="0.25">
      <c r="E125" s="61" t="s">
        <v>396</v>
      </c>
    </row>
    <row r="126" spans="2:18" s="61" customFormat="1" ht="13.95" customHeight="1" x14ac:dyDescent="0.25">
      <c r="B126" s="61">
        <v>7</v>
      </c>
      <c r="C126" s="61" t="s">
        <v>36</v>
      </c>
      <c r="E126" s="61" t="s">
        <v>49</v>
      </c>
    </row>
    <row r="127" spans="2:18" s="61" customFormat="1" ht="13.95" customHeight="1" x14ac:dyDescent="0.25">
      <c r="E127" s="61" t="s">
        <v>333</v>
      </c>
    </row>
    <row r="128" spans="2:18" s="61" customFormat="1" ht="13.95" customHeight="1" x14ac:dyDescent="0.25">
      <c r="E128" s="61" t="s">
        <v>334</v>
      </c>
    </row>
    <row r="129" spans="1:7" s="61" customFormat="1" ht="13.95" customHeight="1" x14ac:dyDescent="0.25">
      <c r="E129" s="61" t="s">
        <v>335</v>
      </c>
    </row>
    <row r="130" spans="1:7" s="61" customFormat="1" ht="13.95" customHeight="1" x14ac:dyDescent="0.25">
      <c r="E130" s="61" t="s">
        <v>336</v>
      </c>
    </row>
    <row r="131" spans="1:7" s="61" customFormat="1" ht="13.95" customHeight="1" x14ac:dyDescent="0.25">
      <c r="B131" s="61">
        <v>8</v>
      </c>
      <c r="C131" s="61" t="s">
        <v>36</v>
      </c>
      <c r="E131" s="71" t="s">
        <v>249</v>
      </c>
      <c r="F131" s="71"/>
      <c r="G131" s="71"/>
    </row>
    <row r="132" spans="1:7" s="61" customFormat="1" ht="13.95" customHeight="1" x14ac:dyDescent="0.25">
      <c r="E132" s="61" t="s">
        <v>383</v>
      </c>
    </row>
    <row r="133" spans="1:7" s="61" customFormat="1" ht="13.95" customHeight="1" x14ac:dyDescent="0.25">
      <c r="B133" s="61">
        <v>9</v>
      </c>
      <c r="C133" s="61" t="s">
        <v>36</v>
      </c>
      <c r="E133" s="61" t="s">
        <v>210</v>
      </c>
    </row>
    <row r="134" spans="1:7" s="61" customFormat="1" ht="13.95" customHeight="1" x14ac:dyDescent="0.25">
      <c r="E134" s="61" t="s">
        <v>211</v>
      </c>
    </row>
    <row r="135" spans="1:7" s="61" customFormat="1" ht="13.95" customHeight="1" x14ac:dyDescent="0.25">
      <c r="B135" s="61">
        <v>10</v>
      </c>
      <c r="C135" s="61" t="s">
        <v>36</v>
      </c>
      <c r="E135" s="61" t="s">
        <v>212</v>
      </c>
    </row>
    <row r="136" spans="1:7" s="61" customFormat="1" ht="13.95" customHeight="1" x14ac:dyDescent="0.25">
      <c r="E136" s="61" t="s">
        <v>213</v>
      </c>
    </row>
    <row r="137" spans="1:7" s="61" customFormat="1" ht="13.95" customHeight="1" x14ac:dyDescent="0.25">
      <c r="B137" s="61">
        <v>11</v>
      </c>
      <c r="C137" s="61" t="s">
        <v>36</v>
      </c>
      <c r="E137" s="61" t="s">
        <v>385</v>
      </c>
    </row>
    <row r="138" spans="1:7" s="61" customFormat="1" ht="13.95" customHeight="1" x14ac:dyDescent="0.25">
      <c r="B138" s="61">
        <v>12</v>
      </c>
      <c r="C138" s="61" t="s">
        <v>36</v>
      </c>
      <c r="E138" s="61" t="s">
        <v>214</v>
      </c>
    </row>
    <row r="139" spans="1:7" s="61" customFormat="1" ht="13.95" customHeight="1" x14ac:dyDescent="0.25">
      <c r="E139" s="61" t="s">
        <v>384</v>
      </c>
    </row>
    <row r="140" spans="1:7" s="61" customFormat="1" ht="13.95" customHeight="1" x14ac:dyDescent="0.25">
      <c r="B140" s="61">
        <v>13</v>
      </c>
      <c r="C140" s="61" t="s">
        <v>36</v>
      </c>
      <c r="E140" s="61" t="s">
        <v>321</v>
      </c>
    </row>
    <row r="141" spans="1:7" s="61" customFormat="1" ht="13.95" customHeight="1" x14ac:dyDescent="0.25">
      <c r="B141" s="61">
        <v>14</v>
      </c>
      <c r="C141" s="61" t="s">
        <v>36</v>
      </c>
      <c r="E141" s="61" t="s">
        <v>37</v>
      </c>
    </row>
    <row r="142" spans="1:7" s="61" customFormat="1" ht="13.95" customHeight="1" x14ac:dyDescent="0.25">
      <c r="B142" s="61">
        <v>15</v>
      </c>
      <c r="C142" s="61" t="s">
        <v>36</v>
      </c>
      <c r="E142" s="61" t="s">
        <v>38</v>
      </c>
    </row>
    <row r="143" spans="1:7" s="61" customFormat="1" ht="18.75" customHeight="1" x14ac:dyDescent="0.25">
      <c r="A143" s="60" t="s">
        <v>359</v>
      </c>
    </row>
    <row r="144" spans="1:7" s="61" customFormat="1" ht="5.4" customHeight="1" x14ac:dyDescent="0.25">
      <c r="A144" s="60"/>
    </row>
    <row r="145" spans="2:24" s="61" customFormat="1" ht="13.95" customHeight="1" x14ac:dyDescent="0.25">
      <c r="B145" s="61">
        <v>1</v>
      </c>
      <c r="C145" s="61" t="s">
        <v>36</v>
      </c>
      <c r="E145" s="61" t="s">
        <v>252</v>
      </c>
      <c r="O145" s="61" t="s">
        <v>5</v>
      </c>
    </row>
    <row r="146" spans="2:24" s="61" customFormat="1" ht="13.95" customHeight="1" x14ac:dyDescent="0.25">
      <c r="E146" s="62" t="s">
        <v>17</v>
      </c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5"/>
      <c r="Q146" s="64" t="s">
        <v>18</v>
      </c>
      <c r="R146" s="63"/>
      <c r="S146" s="63"/>
      <c r="T146" s="63"/>
      <c r="U146" s="63"/>
      <c r="V146" s="63"/>
      <c r="W146" s="65"/>
      <c r="X146" s="74"/>
    </row>
    <row r="147" spans="2:24" s="61" customFormat="1" ht="13.95" customHeight="1" x14ac:dyDescent="0.25">
      <c r="E147" s="66" t="s">
        <v>19</v>
      </c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72"/>
      <c r="Q147" s="64" t="s">
        <v>20</v>
      </c>
      <c r="R147" s="63"/>
      <c r="S147" s="63"/>
      <c r="T147" s="63"/>
      <c r="U147" s="63"/>
      <c r="V147" s="63"/>
      <c r="W147" s="65"/>
      <c r="X147" s="74"/>
    </row>
    <row r="148" spans="2:24" s="61" customFormat="1" ht="13.95" customHeight="1" x14ac:dyDescent="0.25">
      <c r="B148" s="61">
        <v>2</v>
      </c>
      <c r="C148" s="61" t="s">
        <v>36</v>
      </c>
      <c r="E148" s="61" t="s">
        <v>39</v>
      </c>
    </row>
    <row r="149" spans="2:24" s="61" customFormat="1" ht="13.95" customHeight="1" x14ac:dyDescent="0.25">
      <c r="B149" s="61">
        <v>3</v>
      </c>
      <c r="C149" s="61" t="s">
        <v>36</v>
      </c>
      <c r="E149" s="61" t="s">
        <v>40</v>
      </c>
    </row>
    <row r="150" spans="2:24" s="61" customFormat="1" ht="13.95" customHeight="1" x14ac:dyDescent="0.25">
      <c r="B150" s="61">
        <v>4</v>
      </c>
      <c r="C150" s="61" t="s">
        <v>36</v>
      </c>
      <c r="E150" s="61" t="s">
        <v>322</v>
      </c>
    </row>
    <row r="151" spans="2:24" s="61" customFormat="1" ht="13.95" customHeight="1" x14ac:dyDescent="0.25">
      <c r="B151" s="61">
        <v>5</v>
      </c>
      <c r="C151" s="61" t="s">
        <v>36</v>
      </c>
      <c r="E151" s="61" t="s">
        <v>323</v>
      </c>
    </row>
    <row r="152" spans="2:24" s="61" customFormat="1" ht="13.95" customHeight="1" x14ac:dyDescent="0.25">
      <c r="B152" s="61">
        <v>6</v>
      </c>
      <c r="C152" s="61" t="s">
        <v>36</v>
      </c>
      <c r="E152" s="61" t="s">
        <v>44</v>
      </c>
    </row>
    <row r="153" spans="2:24" s="61" customFormat="1" ht="13.95" customHeight="1" x14ac:dyDescent="0.25">
      <c r="E153" s="70" t="s">
        <v>45</v>
      </c>
    </row>
    <row r="154" spans="2:24" s="61" customFormat="1" ht="13.95" customHeight="1" x14ac:dyDescent="0.25">
      <c r="B154" s="61">
        <v>7</v>
      </c>
      <c r="C154" s="61" t="s">
        <v>36</v>
      </c>
      <c r="E154" s="61" t="s">
        <v>43</v>
      </c>
    </row>
    <row r="155" spans="2:24" s="61" customFormat="1" ht="13.95" customHeight="1" x14ac:dyDescent="0.25">
      <c r="B155" s="61">
        <v>8</v>
      </c>
      <c r="C155" s="61" t="s">
        <v>36</v>
      </c>
      <c r="E155" s="61" t="s">
        <v>52</v>
      </c>
    </row>
    <row r="156" spans="2:24" s="61" customFormat="1" ht="13.95" customHeight="1" x14ac:dyDescent="0.25">
      <c r="E156" s="61" t="s">
        <v>53</v>
      </c>
    </row>
    <row r="157" spans="2:24" s="61" customFormat="1" ht="13.95" customHeight="1" x14ac:dyDescent="0.25">
      <c r="B157" s="61">
        <v>9</v>
      </c>
      <c r="C157" s="61" t="s">
        <v>36</v>
      </c>
      <c r="E157" s="61" t="s">
        <v>58</v>
      </c>
    </row>
    <row r="158" spans="2:24" s="61" customFormat="1" ht="13.95" customHeight="1" x14ac:dyDescent="0.25">
      <c r="E158" s="61" t="s">
        <v>59</v>
      </c>
    </row>
    <row r="159" spans="2:24" s="61" customFormat="1" ht="13.95" customHeight="1" x14ac:dyDescent="0.25">
      <c r="B159" s="61">
        <v>10</v>
      </c>
      <c r="C159" s="61" t="s">
        <v>36</v>
      </c>
      <c r="E159" s="61" t="s">
        <v>54</v>
      </c>
    </row>
    <row r="160" spans="2:24" s="61" customFormat="1" ht="13.95" customHeight="1" x14ac:dyDescent="0.25">
      <c r="E160" s="61" t="s">
        <v>55</v>
      </c>
    </row>
    <row r="161" spans="1:24" s="61" customFormat="1" ht="13.95" customHeight="1" x14ac:dyDescent="0.25">
      <c r="E161" s="61" t="s">
        <v>56</v>
      </c>
    </row>
    <row r="162" spans="1:24" s="61" customFormat="1" ht="13.95" customHeight="1" x14ac:dyDescent="0.25">
      <c r="E162" s="61" t="s">
        <v>57</v>
      </c>
    </row>
    <row r="163" spans="1:24" ht="12" customHeight="1" x14ac:dyDescent="0.25"/>
    <row r="164" spans="1:24" s="61" customFormat="1" ht="13.95" customHeight="1" x14ac:dyDescent="0.25">
      <c r="A164" s="150" t="s">
        <v>21</v>
      </c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</row>
    <row r="165" spans="1:24" ht="12" customHeight="1" x14ac:dyDescent="0.25"/>
    <row r="166" spans="1:24" ht="12" customHeight="1" x14ac:dyDescent="0.25"/>
  </sheetData>
  <sheetProtection selectLockedCells="1"/>
  <protectedRanges>
    <protectedRange sqref="X97:Y101" name="Range1"/>
  </protectedRanges>
  <mergeCells count="91">
    <mergeCell ref="AK80:AM80"/>
    <mergeCell ref="O75:R75"/>
    <mergeCell ref="O71:R71"/>
    <mergeCell ref="O72:R72"/>
    <mergeCell ref="O73:R73"/>
    <mergeCell ref="O74:R74"/>
    <mergeCell ref="O76:R76"/>
    <mergeCell ref="O70:R70"/>
    <mergeCell ref="C57:M58"/>
    <mergeCell ref="O60:R60"/>
    <mergeCell ref="O61:R61"/>
    <mergeCell ref="O62:R62"/>
    <mergeCell ref="O63:R63"/>
    <mergeCell ref="O64:R64"/>
    <mergeCell ref="O65:R65"/>
    <mergeCell ref="O66:R66"/>
    <mergeCell ref="O67:R67"/>
    <mergeCell ref="O68:R68"/>
    <mergeCell ref="O69:R69"/>
    <mergeCell ref="C60:K60"/>
    <mergeCell ref="C44:K44"/>
    <mergeCell ref="C45:K45"/>
    <mergeCell ref="O51:R51"/>
    <mergeCell ref="O50:R50"/>
    <mergeCell ref="O49:R49"/>
    <mergeCell ref="O43:R43"/>
    <mergeCell ref="O42:R42"/>
    <mergeCell ref="O41:R41"/>
    <mergeCell ref="O39:R39"/>
    <mergeCell ref="O40:R40"/>
    <mergeCell ref="O48:R48"/>
    <mergeCell ref="O47:R47"/>
    <mergeCell ref="O46:R46"/>
    <mergeCell ref="O45:R45"/>
    <mergeCell ref="O44:R44"/>
    <mergeCell ref="A164:X164"/>
    <mergeCell ref="K81:M81"/>
    <mergeCell ref="N84:P84"/>
    <mergeCell ref="F2:I2"/>
    <mergeCell ref="O30:R30"/>
    <mergeCell ref="O29:R29"/>
    <mergeCell ref="O28:R28"/>
    <mergeCell ref="O27:R27"/>
    <mergeCell ref="O20:R20"/>
    <mergeCell ref="O23:R23"/>
    <mergeCell ref="C17:M18"/>
    <mergeCell ref="O21:R21"/>
    <mergeCell ref="O22:R22"/>
    <mergeCell ref="O26:R26"/>
    <mergeCell ref="O25:R25"/>
    <mergeCell ref="O24:R24"/>
    <mergeCell ref="C30:K30"/>
    <mergeCell ref="C39:K39"/>
    <mergeCell ref="C40:K40"/>
    <mergeCell ref="C68:K68"/>
    <mergeCell ref="C69:K69"/>
    <mergeCell ref="C65:K65"/>
    <mergeCell ref="C66:K66"/>
    <mergeCell ref="C67:K67"/>
    <mergeCell ref="C61:K61"/>
    <mergeCell ref="C62:K62"/>
    <mergeCell ref="C63:K63"/>
    <mergeCell ref="C64:K64"/>
    <mergeCell ref="C36:M37"/>
    <mergeCell ref="C41:K41"/>
    <mergeCell ref="C42:K42"/>
    <mergeCell ref="C43:K43"/>
    <mergeCell ref="C25:K25"/>
    <mergeCell ref="C26:K26"/>
    <mergeCell ref="C27:K27"/>
    <mergeCell ref="C28:K28"/>
    <mergeCell ref="C29:K29"/>
    <mergeCell ref="C20:K20"/>
    <mergeCell ref="C21:K21"/>
    <mergeCell ref="C22:K22"/>
    <mergeCell ref="C23:K23"/>
    <mergeCell ref="C24:K24"/>
    <mergeCell ref="C51:K51"/>
    <mergeCell ref="K80:M80"/>
    <mergeCell ref="C46:K46"/>
    <mergeCell ref="C47:K47"/>
    <mergeCell ref="C48:K48"/>
    <mergeCell ref="C49:K49"/>
    <mergeCell ref="C50:K50"/>
    <mergeCell ref="C73:K73"/>
    <mergeCell ref="C74:K74"/>
    <mergeCell ref="C75:K75"/>
    <mergeCell ref="C70:K70"/>
    <mergeCell ref="C71:K71"/>
    <mergeCell ref="C72:K72"/>
    <mergeCell ref="K79:M79"/>
  </mergeCells>
  <printOptions horizontalCentered="1"/>
  <pageMargins left="0.70866141732283472" right="0.15748031496062992" top="1.4960629921259843" bottom="1.23" header="0.51181102362204722" footer="0.39370078740157483"/>
  <pageSetup paperSize="9" fitToHeight="4" orientation="portrait" blackAndWhite="1" r:id="rId1"/>
  <headerFooter scaleWithDoc="0">
    <oddHeader>&amp;L&amp;G</oddHeader>
    <oddFooter xml:space="preserve">&amp;L&amp;G&amp;C&amp;"Arial,Regular"&amp;8&amp;P/&amp;N
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A00B-C891-4724-A77A-6625FD34E999}">
  <dimension ref="A1:A147"/>
  <sheetViews>
    <sheetView topLeftCell="A97" workbookViewId="0">
      <selection activeCell="F110" sqref="F110"/>
    </sheetView>
  </sheetViews>
  <sheetFormatPr defaultRowHeight="14.4" x14ac:dyDescent="0.3"/>
  <cols>
    <col min="1" max="1" width="22.6640625" customWidth="1"/>
  </cols>
  <sheetData>
    <row r="1" spans="1:1" x14ac:dyDescent="0.3">
      <c r="A1" t="s">
        <v>135</v>
      </c>
    </row>
    <row r="2" spans="1:1" x14ac:dyDescent="0.3">
      <c r="A2" t="s">
        <v>135</v>
      </c>
    </row>
    <row r="3" spans="1:1" x14ac:dyDescent="0.3">
      <c r="A3" t="s">
        <v>80</v>
      </c>
    </row>
    <row r="4" spans="1:1" x14ac:dyDescent="0.3">
      <c r="A4" t="s">
        <v>65</v>
      </c>
    </row>
    <row r="5" spans="1:1" x14ac:dyDescent="0.3">
      <c r="A5" t="s">
        <v>145</v>
      </c>
    </row>
    <row r="6" spans="1:1" x14ac:dyDescent="0.3">
      <c r="A6" t="s">
        <v>113</v>
      </c>
    </row>
    <row r="7" spans="1:1" x14ac:dyDescent="0.3">
      <c r="A7" t="s">
        <v>149</v>
      </c>
    </row>
    <row r="8" spans="1:1" x14ac:dyDescent="0.3">
      <c r="A8" t="s">
        <v>102</v>
      </c>
    </row>
    <row r="9" spans="1:1" x14ac:dyDescent="0.3">
      <c r="A9" t="s">
        <v>155</v>
      </c>
    </row>
    <row r="10" spans="1:1" x14ac:dyDescent="0.3">
      <c r="A10" t="s">
        <v>95</v>
      </c>
    </row>
    <row r="11" spans="1:1" x14ac:dyDescent="0.3">
      <c r="A11" t="s">
        <v>121</v>
      </c>
    </row>
    <row r="12" spans="1:1" x14ac:dyDescent="0.3">
      <c r="A12" t="s">
        <v>156</v>
      </c>
    </row>
    <row r="13" spans="1:1" x14ac:dyDescent="0.3">
      <c r="A13" t="s">
        <v>157</v>
      </c>
    </row>
    <row r="14" spans="1:1" x14ac:dyDescent="0.3">
      <c r="A14" t="s">
        <v>126</v>
      </c>
    </row>
    <row r="15" spans="1:1" x14ac:dyDescent="0.3">
      <c r="A15" t="s">
        <v>76</v>
      </c>
    </row>
    <row r="16" spans="1:1" x14ac:dyDescent="0.3">
      <c r="A16" t="s">
        <v>78</v>
      </c>
    </row>
    <row r="17" spans="1:1" x14ac:dyDescent="0.3">
      <c r="A17" t="s">
        <v>77</v>
      </c>
    </row>
    <row r="18" spans="1:1" x14ac:dyDescent="0.3">
      <c r="A18" t="s">
        <v>158</v>
      </c>
    </row>
    <row r="19" spans="1:1" x14ac:dyDescent="0.3">
      <c r="A19" t="s">
        <v>92</v>
      </c>
    </row>
    <row r="20" spans="1:1" x14ac:dyDescent="0.3">
      <c r="A20" t="s">
        <v>159</v>
      </c>
    </row>
    <row r="21" spans="1:1" x14ac:dyDescent="0.3">
      <c r="A21" t="s">
        <v>160</v>
      </c>
    </row>
    <row r="22" spans="1:1" x14ac:dyDescent="0.3">
      <c r="A22" t="s">
        <v>94</v>
      </c>
    </row>
    <row r="23" spans="1:1" x14ac:dyDescent="0.3">
      <c r="A23" t="s">
        <v>117</v>
      </c>
    </row>
    <row r="24" spans="1:1" x14ac:dyDescent="0.3">
      <c r="A24" t="s">
        <v>161</v>
      </c>
    </row>
    <row r="25" spans="1:1" x14ac:dyDescent="0.3">
      <c r="A25" t="s">
        <v>100</v>
      </c>
    </row>
    <row r="26" spans="1:1" x14ac:dyDescent="0.3">
      <c r="A26" t="s">
        <v>146</v>
      </c>
    </row>
    <row r="27" spans="1:1" x14ac:dyDescent="0.3">
      <c r="A27" t="s">
        <v>150</v>
      </c>
    </row>
    <row r="28" spans="1:1" x14ac:dyDescent="0.3">
      <c r="A28" t="s">
        <v>162</v>
      </c>
    </row>
    <row r="29" spans="1:1" x14ac:dyDescent="0.3">
      <c r="A29" t="s">
        <v>163</v>
      </c>
    </row>
    <row r="30" spans="1:1" x14ac:dyDescent="0.3">
      <c r="A30" t="s">
        <v>164</v>
      </c>
    </row>
    <row r="31" spans="1:1" x14ac:dyDescent="0.3">
      <c r="A31" t="s">
        <v>61</v>
      </c>
    </row>
    <row r="32" spans="1:1" x14ac:dyDescent="0.3">
      <c r="A32" t="s">
        <v>165</v>
      </c>
    </row>
    <row r="33" spans="1:1" x14ac:dyDescent="0.3">
      <c r="A33" t="s">
        <v>74</v>
      </c>
    </row>
    <row r="34" spans="1:1" x14ac:dyDescent="0.3">
      <c r="A34" t="s">
        <v>75</v>
      </c>
    </row>
    <row r="35" spans="1:1" x14ac:dyDescent="0.3">
      <c r="A35" t="s">
        <v>64</v>
      </c>
    </row>
    <row r="36" spans="1:1" x14ac:dyDescent="0.3">
      <c r="A36" t="s">
        <v>166</v>
      </c>
    </row>
    <row r="37" spans="1:1" x14ac:dyDescent="0.3">
      <c r="A37" t="s">
        <v>63</v>
      </c>
    </row>
    <row r="38" spans="1:1" x14ac:dyDescent="0.3">
      <c r="A38" t="s">
        <v>167</v>
      </c>
    </row>
    <row r="39" spans="1:1" x14ac:dyDescent="0.3">
      <c r="A39" t="s">
        <v>109</v>
      </c>
    </row>
    <row r="40" spans="1:1" x14ac:dyDescent="0.3">
      <c r="A40" t="s">
        <v>62</v>
      </c>
    </row>
    <row r="41" spans="1:1" x14ac:dyDescent="0.3">
      <c r="A41" t="s">
        <v>168</v>
      </c>
    </row>
    <row r="42" spans="1:1" x14ac:dyDescent="0.3">
      <c r="A42" t="s">
        <v>71</v>
      </c>
    </row>
    <row r="43" spans="1:1" x14ac:dyDescent="0.3">
      <c r="A43" t="s">
        <v>72</v>
      </c>
    </row>
    <row r="44" spans="1:1" x14ac:dyDescent="0.3">
      <c r="A44" t="s">
        <v>169</v>
      </c>
    </row>
    <row r="45" spans="1:1" x14ac:dyDescent="0.3">
      <c r="A45" t="s">
        <v>73</v>
      </c>
    </row>
    <row r="46" spans="1:1" x14ac:dyDescent="0.3">
      <c r="A46" t="s">
        <v>170</v>
      </c>
    </row>
    <row r="47" spans="1:1" x14ac:dyDescent="0.3">
      <c r="A47" t="s">
        <v>171</v>
      </c>
    </row>
    <row r="48" spans="1:1" x14ac:dyDescent="0.3">
      <c r="A48" t="s">
        <v>139</v>
      </c>
    </row>
    <row r="49" spans="1:1" x14ac:dyDescent="0.3">
      <c r="A49" t="s">
        <v>172</v>
      </c>
    </row>
    <row r="50" spans="1:1" x14ac:dyDescent="0.3">
      <c r="A50" t="s">
        <v>147</v>
      </c>
    </row>
    <row r="51" spans="1:1" x14ac:dyDescent="0.3">
      <c r="A51" t="s">
        <v>173</v>
      </c>
    </row>
    <row r="52" spans="1:1" x14ac:dyDescent="0.3">
      <c r="A52" t="s">
        <v>122</v>
      </c>
    </row>
    <row r="53" spans="1:1" x14ac:dyDescent="0.3">
      <c r="A53" t="s">
        <v>128</v>
      </c>
    </row>
    <row r="54" spans="1:1" x14ac:dyDescent="0.3">
      <c r="A54" t="s">
        <v>127</v>
      </c>
    </row>
    <row r="55" spans="1:1" x14ac:dyDescent="0.3">
      <c r="A55" t="s">
        <v>97</v>
      </c>
    </row>
    <row r="56" spans="1:1" x14ac:dyDescent="0.3">
      <c r="A56" t="s">
        <v>174</v>
      </c>
    </row>
    <row r="57" spans="1:1" x14ac:dyDescent="0.3">
      <c r="A57" t="s">
        <v>103</v>
      </c>
    </row>
    <row r="58" spans="1:1" x14ac:dyDescent="0.3">
      <c r="A58" t="s">
        <v>60</v>
      </c>
    </row>
    <row r="59" spans="1:1" x14ac:dyDescent="0.3">
      <c r="A59" t="s">
        <v>176</v>
      </c>
    </row>
    <row r="60" spans="1:1" x14ac:dyDescent="0.3">
      <c r="A60" t="s">
        <v>177</v>
      </c>
    </row>
    <row r="61" spans="1:1" x14ac:dyDescent="0.3">
      <c r="A61" t="s">
        <v>131</v>
      </c>
    </row>
    <row r="62" spans="1:1" x14ac:dyDescent="0.3">
      <c r="A62" t="s">
        <v>107</v>
      </c>
    </row>
    <row r="63" spans="1:1" x14ac:dyDescent="0.3">
      <c r="A63" t="s">
        <v>96</v>
      </c>
    </row>
    <row r="64" spans="1:1" x14ac:dyDescent="0.3">
      <c r="A64" t="s">
        <v>104</v>
      </c>
    </row>
    <row r="65" spans="1:1" x14ac:dyDescent="0.3">
      <c r="A65" t="s">
        <v>144</v>
      </c>
    </row>
    <row r="66" spans="1:1" x14ac:dyDescent="0.3">
      <c r="A66" t="s">
        <v>178</v>
      </c>
    </row>
    <row r="67" spans="1:1" x14ac:dyDescent="0.3">
      <c r="A67" t="s">
        <v>110</v>
      </c>
    </row>
    <row r="68" spans="1:1" x14ac:dyDescent="0.3">
      <c r="A68" t="s">
        <v>175</v>
      </c>
    </row>
    <row r="69" spans="1:1" x14ac:dyDescent="0.3">
      <c r="A69" t="s">
        <v>153</v>
      </c>
    </row>
    <row r="70" spans="1:1" x14ac:dyDescent="0.3">
      <c r="A70" t="s">
        <v>205</v>
      </c>
    </row>
    <row r="71" spans="1:1" x14ac:dyDescent="0.3">
      <c r="A71" t="s">
        <v>179</v>
      </c>
    </row>
    <row r="72" spans="1:1" x14ac:dyDescent="0.3">
      <c r="A72" t="s">
        <v>180</v>
      </c>
    </row>
    <row r="73" spans="1:1" x14ac:dyDescent="0.3">
      <c r="A73" t="s">
        <v>66</v>
      </c>
    </row>
    <row r="74" spans="1:1" x14ac:dyDescent="0.3">
      <c r="A74" t="s">
        <v>181</v>
      </c>
    </row>
    <row r="75" spans="1:1" x14ac:dyDescent="0.3">
      <c r="A75" t="s">
        <v>182</v>
      </c>
    </row>
    <row r="76" spans="1:1" x14ac:dyDescent="0.3">
      <c r="A76" t="s">
        <v>84</v>
      </c>
    </row>
    <row r="77" spans="1:1" x14ac:dyDescent="0.3">
      <c r="A77" t="s">
        <v>183</v>
      </c>
    </row>
    <row r="78" spans="1:1" x14ac:dyDescent="0.3">
      <c r="A78" t="s">
        <v>70</v>
      </c>
    </row>
    <row r="79" spans="1:1" x14ac:dyDescent="0.3">
      <c r="A79" t="s">
        <v>184</v>
      </c>
    </row>
    <row r="80" spans="1:1" x14ac:dyDescent="0.3">
      <c r="A80" t="s">
        <v>185</v>
      </c>
    </row>
    <row r="81" spans="1:1" x14ac:dyDescent="0.3">
      <c r="A81" t="s">
        <v>69</v>
      </c>
    </row>
    <row r="82" spans="1:1" x14ac:dyDescent="0.3">
      <c r="A82" t="s">
        <v>151</v>
      </c>
    </row>
    <row r="83" spans="1:1" x14ac:dyDescent="0.3">
      <c r="A83" t="s">
        <v>186</v>
      </c>
    </row>
    <row r="84" spans="1:1" x14ac:dyDescent="0.3">
      <c r="A84" t="s">
        <v>187</v>
      </c>
    </row>
    <row r="85" spans="1:1" x14ac:dyDescent="0.3">
      <c r="A85" t="s">
        <v>114</v>
      </c>
    </row>
    <row r="86" spans="1:1" x14ac:dyDescent="0.3">
      <c r="A86" t="s">
        <v>82</v>
      </c>
    </row>
    <row r="87" spans="1:1" x14ac:dyDescent="0.3">
      <c r="A87" t="s">
        <v>83</v>
      </c>
    </row>
    <row r="88" spans="1:1" x14ac:dyDescent="0.3">
      <c r="A88" t="s">
        <v>188</v>
      </c>
    </row>
    <row r="89" spans="1:1" x14ac:dyDescent="0.3">
      <c r="A89" t="s">
        <v>138</v>
      </c>
    </row>
    <row r="90" spans="1:1" x14ac:dyDescent="0.3">
      <c r="A90" t="s">
        <v>79</v>
      </c>
    </row>
    <row r="91" spans="1:1" x14ac:dyDescent="0.3">
      <c r="A91" t="s">
        <v>81</v>
      </c>
    </row>
    <row r="92" spans="1:1" x14ac:dyDescent="0.3">
      <c r="A92" t="s">
        <v>68</v>
      </c>
    </row>
    <row r="93" spans="1:1" x14ac:dyDescent="0.3">
      <c r="A93" t="s">
        <v>189</v>
      </c>
    </row>
    <row r="94" spans="1:1" x14ac:dyDescent="0.3">
      <c r="A94" t="s">
        <v>134</v>
      </c>
    </row>
    <row r="95" spans="1:1" x14ac:dyDescent="0.3">
      <c r="A95" t="s">
        <v>143</v>
      </c>
    </row>
    <row r="96" spans="1:1" x14ac:dyDescent="0.3">
      <c r="A96" t="s">
        <v>93</v>
      </c>
    </row>
    <row r="97" spans="1:1" x14ac:dyDescent="0.3">
      <c r="A97" t="s">
        <v>152</v>
      </c>
    </row>
    <row r="98" spans="1:1" x14ac:dyDescent="0.3">
      <c r="A98" t="s">
        <v>190</v>
      </c>
    </row>
    <row r="99" spans="1:1" x14ac:dyDescent="0.3">
      <c r="A99" t="s">
        <v>137</v>
      </c>
    </row>
    <row r="100" spans="1:1" x14ac:dyDescent="0.3">
      <c r="A100" t="s">
        <v>140</v>
      </c>
    </row>
    <row r="101" spans="1:1" x14ac:dyDescent="0.3">
      <c r="A101" t="s">
        <v>115</v>
      </c>
    </row>
    <row r="102" spans="1:1" x14ac:dyDescent="0.3">
      <c r="A102" t="s">
        <v>116</v>
      </c>
    </row>
    <row r="103" spans="1:1" x14ac:dyDescent="0.3">
      <c r="A103" t="s">
        <v>123</v>
      </c>
    </row>
    <row r="104" spans="1:1" x14ac:dyDescent="0.3">
      <c r="A104" t="s">
        <v>119</v>
      </c>
    </row>
    <row r="105" spans="1:1" x14ac:dyDescent="0.3">
      <c r="A105" t="s">
        <v>191</v>
      </c>
    </row>
    <row r="106" spans="1:1" x14ac:dyDescent="0.3">
      <c r="A106" t="s">
        <v>192</v>
      </c>
    </row>
    <row r="107" spans="1:1" x14ac:dyDescent="0.3">
      <c r="A107" t="s">
        <v>148</v>
      </c>
    </row>
    <row r="108" spans="1:1" x14ac:dyDescent="0.3">
      <c r="A108" t="s">
        <v>193</v>
      </c>
    </row>
    <row r="109" spans="1:1" x14ac:dyDescent="0.3">
      <c r="A109" t="s">
        <v>194</v>
      </c>
    </row>
    <row r="110" spans="1:1" x14ac:dyDescent="0.3">
      <c r="A110" t="s">
        <v>195</v>
      </c>
    </row>
    <row r="111" spans="1:1" x14ac:dyDescent="0.3">
      <c r="A111" t="s">
        <v>196</v>
      </c>
    </row>
    <row r="112" spans="1:1" x14ac:dyDescent="0.3">
      <c r="A112" t="s">
        <v>89</v>
      </c>
    </row>
    <row r="113" spans="1:1" x14ac:dyDescent="0.3">
      <c r="A113" t="s">
        <v>90</v>
      </c>
    </row>
    <row r="114" spans="1:1" x14ac:dyDescent="0.3">
      <c r="A114" t="s">
        <v>91</v>
      </c>
    </row>
    <row r="115" spans="1:1" x14ac:dyDescent="0.3">
      <c r="A115" t="s">
        <v>141</v>
      </c>
    </row>
    <row r="116" spans="1:1" x14ac:dyDescent="0.3">
      <c r="A116" t="s">
        <v>87</v>
      </c>
    </row>
    <row r="117" spans="1:1" x14ac:dyDescent="0.3">
      <c r="A117" t="s">
        <v>136</v>
      </c>
    </row>
    <row r="118" spans="1:1" x14ac:dyDescent="0.3">
      <c r="A118" t="s">
        <v>197</v>
      </c>
    </row>
    <row r="119" spans="1:1" x14ac:dyDescent="0.3">
      <c r="A119" t="s">
        <v>86</v>
      </c>
    </row>
    <row r="120" spans="1:1" x14ac:dyDescent="0.3">
      <c r="A120" t="s">
        <v>124</v>
      </c>
    </row>
    <row r="121" spans="1:1" x14ac:dyDescent="0.3">
      <c r="A121" t="s">
        <v>198</v>
      </c>
    </row>
    <row r="122" spans="1:1" x14ac:dyDescent="0.3">
      <c r="A122" t="s">
        <v>133</v>
      </c>
    </row>
    <row r="123" spans="1:1" x14ac:dyDescent="0.3">
      <c r="A123" t="s">
        <v>199</v>
      </c>
    </row>
    <row r="124" spans="1:1" x14ac:dyDescent="0.3">
      <c r="A124" t="s">
        <v>200</v>
      </c>
    </row>
    <row r="125" spans="1:1" x14ac:dyDescent="0.3">
      <c r="A125" t="s">
        <v>85</v>
      </c>
    </row>
    <row r="126" spans="1:1" x14ac:dyDescent="0.3">
      <c r="A126" t="s">
        <v>125</v>
      </c>
    </row>
    <row r="127" spans="1:1" x14ac:dyDescent="0.3">
      <c r="A127" t="s">
        <v>88</v>
      </c>
    </row>
    <row r="128" spans="1:1" x14ac:dyDescent="0.3">
      <c r="A128" t="s">
        <v>201</v>
      </c>
    </row>
    <row r="129" spans="1:1" x14ac:dyDescent="0.3">
      <c r="A129" t="s">
        <v>106</v>
      </c>
    </row>
    <row r="130" spans="1:1" x14ac:dyDescent="0.3">
      <c r="A130" t="s">
        <v>67</v>
      </c>
    </row>
    <row r="131" spans="1:1" x14ac:dyDescent="0.3">
      <c r="A131" t="s">
        <v>118</v>
      </c>
    </row>
    <row r="132" spans="1:1" x14ac:dyDescent="0.3">
      <c r="A132" t="s">
        <v>120</v>
      </c>
    </row>
    <row r="133" spans="1:1" x14ac:dyDescent="0.3">
      <c r="A133" t="s">
        <v>202</v>
      </c>
    </row>
    <row r="134" spans="1:1" x14ac:dyDescent="0.3">
      <c r="A134" t="s">
        <v>142</v>
      </c>
    </row>
    <row r="135" spans="1:1" x14ac:dyDescent="0.3">
      <c r="A135" t="s">
        <v>130</v>
      </c>
    </row>
    <row r="136" spans="1:1" x14ac:dyDescent="0.3">
      <c r="A136" t="s">
        <v>98</v>
      </c>
    </row>
    <row r="137" spans="1:1" x14ac:dyDescent="0.3">
      <c r="A137" t="s">
        <v>101</v>
      </c>
    </row>
    <row r="138" spans="1:1" x14ac:dyDescent="0.3">
      <c r="A138" t="s">
        <v>99</v>
      </c>
    </row>
    <row r="139" spans="1:1" x14ac:dyDescent="0.3">
      <c r="A139" t="s">
        <v>105</v>
      </c>
    </row>
    <row r="140" spans="1:1" x14ac:dyDescent="0.3">
      <c r="A140" t="s">
        <v>108</v>
      </c>
    </row>
    <row r="141" spans="1:1" x14ac:dyDescent="0.3">
      <c r="A141" t="s">
        <v>203</v>
      </c>
    </row>
    <row r="142" spans="1:1" x14ac:dyDescent="0.3">
      <c r="A142" t="s">
        <v>204</v>
      </c>
    </row>
    <row r="143" spans="1:1" x14ac:dyDescent="0.3">
      <c r="A143" t="s">
        <v>112</v>
      </c>
    </row>
    <row r="144" spans="1:1" x14ac:dyDescent="0.3">
      <c r="A144" t="s">
        <v>111</v>
      </c>
    </row>
    <row r="145" spans="1:1" x14ac:dyDescent="0.3">
      <c r="A145" t="s">
        <v>132</v>
      </c>
    </row>
    <row r="146" spans="1:1" x14ac:dyDescent="0.3">
      <c r="A146" t="s">
        <v>129</v>
      </c>
    </row>
    <row r="147" spans="1:1" x14ac:dyDescent="0.3">
      <c r="A147" t="s">
        <v>154</v>
      </c>
    </row>
  </sheetData>
  <sortState xmlns:xlrd2="http://schemas.microsoft.com/office/spreadsheetml/2017/richdata2" ref="A1:A147">
    <sortCondition ref="A14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D76A0B-B0C9-4F5C-ADD2-540915B4BC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10BB86-B5A8-4309-BF8D-286E0DFE3D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DAILY QUOTATION</vt:lpstr>
      <vt:lpstr>MONTHLY QUOTATION</vt:lpstr>
      <vt:lpstr>STANDARD QUOTATION</vt:lpstr>
      <vt:lpstr>CODE WS</vt:lpstr>
      <vt:lpstr>'CODE WS'!Extract</vt:lpstr>
      <vt:lpstr>'DAILY QUOTATION'!Print_Area</vt:lpstr>
      <vt:lpstr>'MONTHLY QUOTATION'!Print_Area</vt:lpstr>
      <vt:lpstr>'STANDARD QUOTATION'!Print_Area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Finance Laptop</cp:lastModifiedBy>
  <cp:lastPrinted>2022-12-01T00:24:07Z</cp:lastPrinted>
  <dcterms:created xsi:type="dcterms:W3CDTF">2022-09-02T05:26:22Z</dcterms:created>
  <dcterms:modified xsi:type="dcterms:W3CDTF">2023-02-02T02:31:21Z</dcterms:modified>
</cp:coreProperties>
</file>