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/Users/ejrta/Documents/Excel Sheets/RTAEbayTool/Spreadsheet Template/V2/"/>
    </mc:Choice>
  </mc:AlternateContent>
  <xr:revisionPtr revIDLastSave="0" documentId="8_{D241A17F-5690-449B-AF51-0C6728CFAB70}" xr6:coauthVersionLast="47" xr6:coauthVersionMax="47" xr10:uidLastSave="{00000000-0000-0000-0000-000000000000}"/>
  <bookViews>
    <workbookView xWindow="0" yWindow="780" windowWidth="34200" windowHeight="20160" xr2:uid="{71724262-12F9-EC45-9D6B-49BC311A60D3}"/>
  </bookViews>
  <sheets>
    <sheet name="Inventory Sheet" sheetId="1" r:id="rId1"/>
    <sheet name="Sheet1" sheetId="3" r:id="rId2"/>
    <sheet name="Mapping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K2" i="1"/>
  <c r="A5" i="1" s="1"/>
  <c r="F5" i="1"/>
  <c r="L5" i="1"/>
  <c r="R5" i="1"/>
  <c r="Z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tc={3C642469-BAF4-4229-8649-CD3E07757456}</author>
  </authors>
  <commentList>
    <comment ref="A1" authorId="0" shapeId="0" xr:uid="{3C642469-BAF4-4229-8649-CD3E07757456}">
      <text>
        <t>[Threaded comment]
Your version of Excel allows you to read this threaded comment; however, any edits to it will get removed if the file is opened in a newer version of Excel. Learn more: https://go.microsoft.com/fwlink/?linkid=870924
Comment:
    V2.1 
This version now has support for Strike Types, protected worksheet (only columns with green are editable), stronger data validations, and I added a bunch of categories to the mappings.
Reply:
    V2.2
Adjusted titling and Item# conventions to be better supported by ebay
Adding in FR# for currency.
Adding grading designations for currency</t>
      </text>
    </comment>
  </commentList>
</comments>
</file>

<file path=xl/sharedStrings.xml><?xml version="1.0" encoding="utf-8"?>
<sst xmlns="http://schemas.openxmlformats.org/spreadsheetml/2006/main" count="2182" uniqueCount="963">
  <si>
    <t>V2.2</t>
  </si>
  <si>
    <t>Spreadsheet Owner:</t>
  </si>
  <si>
    <t>First Name</t>
  </si>
  <si>
    <t>Last Name</t>
  </si>
  <si>
    <t>Location Code</t>
  </si>
  <si>
    <t>Use the EXACT name of our business policies on ebay for these columns below</t>
  </si>
  <si>
    <t>Inventory Details</t>
  </si>
  <si>
    <t>Item Specifics</t>
  </si>
  <si>
    <t>Pounds</t>
  </si>
  <si>
    <t>Ounces</t>
  </si>
  <si>
    <t>Item#</t>
  </si>
  <si>
    <t>SKU</t>
  </si>
  <si>
    <t>Shelf#</t>
  </si>
  <si>
    <t>Drawer#</t>
  </si>
  <si>
    <t>Title(Autogenerated)</t>
  </si>
  <si>
    <t>tcc</t>
  </si>
  <si>
    <t>Year</t>
  </si>
  <si>
    <t>Mint Mark</t>
  </si>
  <si>
    <t>Denomination</t>
  </si>
  <si>
    <t>Custom Series</t>
  </si>
  <si>
    <t>Series</t>
  </si>
  <si>
    <t>Category ID</t>
  </si>
  <si>
    <t>FR #</t>
  </si>
  <si>
    <t>Grade Company</t>
  </si>
  <si>
    <t>Grade</t>
  </si>
  <si>
    <t>Grade Designation</t>
  </si>
  <si>
    <t>Strike Type</t>
  </si>
  <si>
    <t>Circulated/Uncirculated</t>
  </si>
  <si>
    <t>Notes</t>
  </si>
  <si>
    <t>Description</t>
  </si>
  <si>
    <t>Starting Price</t>
  </si>
  <si>
    <t>Quantity</t>
  </si>
  <si>
    <t>Listing Type</t>
  </si>
  <si>
    <t>Shipping Profile Name</t>
  </si>
  <si>
    <t>Return Profile Name</t>
  </si>
  <si>
    <t>Payment Profile Name</t>
  </si>
  <si>
    <t>Listed?</t>
  </si>
  <si>
    <t>Date Listed</t>
  </si>
  <si>
    <t>ScheduleTime</t>
  </si>
  <si>
    <t>WeightMajor</t>
  </si>
  <si>
    <t>WeightMinor</t>
  </si>
  <si>
    <t>PackageLength</t>
  </si>
  <si>
    <t>PackageWidth</t>
  </si>
  <si>
    <t>PackageDepth</t>
  </si>
  <si>
    <t>FixedPrice</t>
  </si>
  <si>
    <t>$4.99Combined</t>
  </si>
  <si>
    <t>DefaultReturnPolicy14Days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</si>
  <si>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</si>
  <si>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</si>
  <si>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</si>
  <si>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</si>
  <si>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</si>
  <si>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</si>
  <si>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</si>
  <si>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</si>
  <si>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</si>
  <si>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</si>
  <si>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</si>
  <si>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</si>
  <si>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</si>
  <si>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</si>
  <si>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</si>
  <si>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</si>
  <si>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</si>
  <si>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</si>
  <si>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</si>
  <si>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</si>
  <si>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</si>
  <si>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</si>
  <si>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</si>
  <si>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</si>
  <si>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ER:Vault__Box3::20980</t>
  </si>
  <si>
    <t>Vault</t>
  </si>
  <si>
    <t>Box3</t>
  </si>
  <si>
    <t>1852 G25C Round Indian BG-891 NGC MS62</t>
  </si>
  <si>
    <t>G25C</t>
  </si>
  <si>
    <t>Round Indian BG-891</t>
  </si>
  <si>
    <t>Fractional, Pioneer</t>
  </si>
  <si>
    <t>NGC</t>
  </si>
  <si>
    <t>MS62</t>
  </si>
  <si>
    <t>Uncirculated</t>
  </si>
  <si>
    <t>3.99/.99</t>
  </si>
  <si>
    <t>BuyItNow</t>
  </si>
  <si>
    <t>ER:Vault__Box3::21438</t>
  </si>
  <si>
    <t>1896-S 1 Morgan Dollar NGC AU Details</t>
  </si>
  <si>
    <t>S</t>
  </si>
  <si>
    <t>Morgan Dollar</t>
  </si>
  <si>
    <t>AU</t>
  </si>
  <si>
    <t>Circulated</t>
  </si>
  <si>
    <t>Details</t>
  </si>
  <si>
    <t>ER:Vault__Box3::40785</t>
  </si>
  <si>
    <t>1889 1 Morgan Dollar ICG MS65</t>
  </si>
  <si>
    <t>ICG</t>
  </si>
  <si>
    <t>MS65</t>
  </si>
  <si>
    <t>ER:Vault__Box3::40965</t>
  </si>
  <si>
    <t>2020-S 50C Kennedy Half PCGS MS69</t>
  </si>
  <si>
    <t>50C</t>
  </si>
  <si>
    <t>Kennedy Half</t>
  </si>
  <si>
    <t>PCGS</t>
  </si>
  <si>
    <t>MS69</t>
  </si>
  <si>
    <t>ER:Vault__Box3::40977</t>
  </si>
  <si>
    <t>1881-S 1 Morgan Dollar ICG MS65</t>
  </si>
  <si>
    <t>ER:Vault__Box3::40984</t>
  </si>
  <si>
    <t>1884-O 1 Morgan Dollar ICG MS65</t>
  </si>
  <si>
    <t>O</t>
  </si>
  <si>
    <t>ER:Vault__Box3::41020</t>
  </si>
  <si>
    <t>1916/16 5C Buffalo Nickel NGC G</t>
  </si>
  <si>
    <t>1916/16</t>
  </si>
  <si>
    <t>5C</t>
  </si>
  <si>
    <t>Buffalo Nickel</t>
  </si>
  <si>
    <t>G</t>
  </si>
  <si>
    <t>ER:Vault__Box3::41028</t>
  </si>
  <si>
    <t>1951 10C Roosevelt Dime PCGS MS67</t>
  </si>
  <si>
    <t>10C</t>
  </si>
  <si>
    <t>Roosevelt Dime</t>
  </si>
  <si>
    <t>MS67</t>
  </si>
  <si>
    <t>ER:Vault__Box3::41032</t>
  </si>
  <si>
    <t>1950-D 25C Washington Quarter NGC MS67</t>
  </si>
  <si>
    <t>D</t>
  </si>
  <si>
    <t>25C</t>
  </si>
  <si>
    <t>Washington Quarter</t>
  </si>
  <si>
    <t>ER:Vault__Box3::41034</t>
  </si>
  <si>
    <t>1976-S 25C Washington Quarter PCGS MS68</t>
  </si>
  <si>
    <t>MS68</t>
  </si>
  <si>
    <t>ER:Vault__Box3::41046</t>
  </si>
  <si>
    <t>1908-D 50C Barber Half</t>
  </si>
  <si>
    <t>Barber Half</t>
  </si>
  <si>
    <t>Uncertified</t>
  </si>
  <si>
    <t>Ungraded</t>
  </si>
  <si>
    <t>PCI MS62</t>
  </si>
  <si>
    <t>ER:Vault__Box3::41062</t>
  </si>
  <si>
    <t>1924-S 1 Peace Dollar NGC MS62</t>
  </si>
  <si>
    <t>Peace Dollar</t>
  </si>
  <si>
    <t>ER:Vault__Box3::41363</t>
  </si>
  <si>
    <t>1864 Campaign 30mm Brass Abraham Lincoln NGC VF Details</t>
  </si>
  <si>
    <t>Campaign 30mm Brass Abraham Lincoln</t>
  </si>
  <si>
    <t>Civil War Token</t>
  </si>
  <si>
    <t>VF</t>
  </si>
  <si>
    <t>Dewitt-AL-1864-10, Brass</t>
  </si>
  <si>
    <t>ER:Vault__Box3::41364</t>
  </si>
  <si>
    <t>460-420 BC Ionia, Teos Ar Trihemiobol NGC Ch VF</t>
  </si>
  <si>
    <t>460-420 BC</t>
  </si>
  <si>
    <t>Ionia, Teos Ar Trihemiobol</t>
  </si>
  <si>
    <t>Ancient: Greek</t>
  </si>
  <si>
    <t>Ch VF</t>
  </si>
  <si>
    <t>ER:Vault__Box3::41395</t>
  </si>
  <si>
    <t>1880-O/S 1 Morgan Silver Dollar ANACS Old Holder</t>
  </si>
  <si>
    <t>O/S</t>
  </si>
  <si>
    <t>Morgan Silver Dollar</t>
  </si>
  <si>
    <t>ANACS</t>
  </si>
  <si>
    <t>ANACS Old Holder</t>
  </si>
  <si>
    <t>ER:Vault__Box3::41412</t>
  </si>
  <si>
    <t>1889-CC 1 Morgan Dollar PCGS F Scratched, Details</t>
  </si>
  <si>
    <t>CC</t>
  </si>
  <si>
    <t>F</t>
  </si>
  <si>
    <t>Scratched, Details</t>
  </si>
  <si>
    <t>ER:Vault__Box3::41415</t>
  </si>
  <si>
    <t>1893-CC 1 Morgan Dollar NGC AU Details</t>
  </si>
  <si>
    <t>ER:Vault__Box3::41643</t>
  </si>
  <si>
    <t>1866 1C Indian Head Cent ICG EF45 RPD</t>
  </si>
  <si>
    <t>1C</t>
  </si>
  <si>
    <t>Indian Head Cent</t>
  </si>
  <si>
    <t>EF45</t>
  </si>
  <si>
    <t>RPD</t>
  </si>
  <si>
    <t>ER:Vault__Box3::41644</t>
  </si>
  <si>
    <t>1961 1C Lincoln Memorial Cent NGC PF69RD</t>
  </si>
  <si>
    <t>Lincoln Memorial Cent</t>
  </si>
  <si>
    <t>PF69RD</t>
  </si>
  <si>
    <t>ER:Vault__Box3::41651</t>
  </si>
  <si>
    <t>1836 50C Capped Bust Dime NGC AU Details Lettered</t>
  </si>
  <si>
    <t>Capped Bust Half</t>
  </si>
  <si>
    <t>AU Details</t>
  </si>
  <si>
    <t>Lettered</t>
  </si>
  <si>
    <t>ER:Vault__Box3::41653</t>
  </si>
  <si>
    <t>1947 50C Liberty Walking Half GEM BU</t>
  </si>
  <si>
    <t>Liberty Walking Half</t>
  </si>
  <si>
    <t>GEM BU</t>
  </si>
  <si>
    <t>PCI MS65</t>
  </si>
  <si>
    <t>ER:Vault__Box3::41680</t>
  </si>
  <si>
    <t>2010-W 1 American Silver Eagle NGC PF69UCAM Early Release</t>
  </si>
  <si>
    <t>W</t>
  </si>
  <si>
    <t>American Silver Eagle</t>
  </si>
  <si>
    <t>PF69UCAM</t>
  </si>
  <si>
    <t>Early Release</t>
  </si>
  <si>
    <t>ER:Vault__Box3::41696</t>
  </si>
  <si>
    <t>1787 1/2P New Jersey PCGS Genuine ED-AU Det</t>
  </si>
  <si>
    <t>1/2P</t>
  </si>
  <si>
    <t>New Jersey</t>
  </si>
  <si>
    <t>Colonial</t>
  </si>
  <si>
    <t>Genuine</t>
  </si>
  <si>
    <t>ED-AU Det</t>
  </si>
  <si>
    <t>ER:Vault__Box3::41705</t>
  </si>
  <si>
    <t>1828 1C Coronet Head Cent PCGS Genuine Small Wide Date</t>
  </si>
  <si>
    <t>Coronet Head Cent</t>
  </si>
  <si>
    <t>Small Wide Date</t>
  </si>
  <si>
    <t>ER:Vault__Box3::41707</t>
  </si>
  <si>
    <t>1837 1C Liberty Head Cent PCGS Genuine Plain Cords</t>
  </si>
  <si>
    <t>Liberty Head Cent</t>
  </si>
  <si>
    <t>Plain Cords</t>
  </si>
  <si>
    <t>ER:Vault__Box3::41720</t>
  </si>
  <si>
    <t>2016-W 1 American Silver Eagle ANACS SP70 Satin Finish</t>
  </si>
  <si>
    <t>SP70</t>
  </si>
  <si>
    <t>Satin Finish</t>
  </si>
  <si>
    <t>ER:Vault__Box3::41728</t>
  </si>
  <si>
    <t>1628-99 Revaluation issue O/S on 8 Maravedis ANACS EF40 Details</t>
  </si>
  <si>
    <t>1628-99</t>
  </si>
  <si>
    <t>Revaluation issue O/S on 8 Maravedis</t>
  </si>
  <si>
    <t>Spain</t>
  </si>
  <si>
    <t>EF40</t>
  </si>
  <si>
    <t>ER:Vault__Box3::41730</t>
  </si>
  <si>
    <t>1628-99 Revaluation issue O/S on 4 Maravedis ANACS VF30 Details</t>
  </si>
  <si>
    <t>Revaluation issue O/S on 4 Maravedis</t>
  </si>
  <si>
    <t>VF30</t>
  </si>
  <si>
    <t>ER:Vault__Box3::41763</t>
  </si>
  <si>
    <t>1921-D 1 Morgan Dollar NGC MS63</t>
  </si>
  <si>
    <t>MS63</t>
  </si>
  <si>
    <t>ER:Vault__Box3::41832</t>
  </si>
  <si>
    <t>1955 1C Lincoln Wheat Cent NGC PF69RD</t>
  </si>
  <si>
    <t>Lincoln Wheat Cent</t>
  </si>
  <si>
    <t>ER:Vault__Box3::41834</t>
  </si>
  <si>
    <t>1958-D 25C Washington Quarter NGC MS67 Toner</t>
  </si>
  <si>
    <t>Toner</t>
  </si>
  <si>
    <t>ER:Vault__Box3::41839</t>
  </si>
  <si>
    <t>1833 50C Capped Bust Half PCGS XF45</t>
  </si>
  <si>
    <t>XF45</t>
  </si>
  <si>
    <t>ER:Vault__Box3::41841</t>
  </si>
  <si>
    <t>2019-W 25C America the Beautiful NGC MS67 **NEED TO PRICE**</t>
  </si>
  <si>
    <t>America the Beautiful</t>
  </si>
  <si>
    <t>**NEED TO PRICE**</t>
  </si>
  <si>
    <t>ER:Vault__Box3::41844</t>
  </si>
  <si>
    <t>1894-O 50C Barber Half PCGS AU53 Rim Toning</t>
  </si>
  <si>
    <t>AU53</t>
  </si>
  <si>
    <t>Rim Toning</t>
  </si>
  <si>
    <t>ER:Vault__Box3::41853</t>
  </si>
  <si>
    <t>1890-CC 1 Morgan Dollar PCGS MS62PL</t>
  </si>
  <si>
    <t>MS62PL</t>
  </si>
  <si>
    <t>ER:Vault__Box3::41856</t>
  </si>
  <si>
    <t>1896-O 1 Morgan Dollar NGC AU53</t>
  </si>
  <si>
    <t>ER:Vault__Box3::41868</t>
  </si>
  <si>
    <t>2021-W 1 American Silver Eagle ANACS RP70DCAM Designer Ed</t>
  </si>
  <si>
    <t>RP70DCAM</t>
  </si>
  <si>
    <t>Designer Ed</t>
  </si>
  <si>
    <t>ER:Vault__Box3::41871</t>
  </si>
  <si>
    <t>1901-S G$10 Liberty Head PCGS MS65</t>
  </si>
  <si>
    <t>G$10</t>
  </si>
  <si>
    <t>Liberty Head</t>
  </si>
  <si>
    <t>Eagle</t>
  </si>
  <si>
    <t>ER:Vault__Box3::41898</t>
  </si>
  <si>
    <t>1885-O 1 Morgan Dollar PCGS MS64 GSA Hoard</t>
  </si>
  <si>
    <t>MS64</t>
  </si>
  <si>
    <t>GSA Hoard</t>
  </si>
  <si>
    <t>ER:Vault__Box3::41899</t>
  </si>
  <si>
    <t>1878-CC 1 Morgan Dollar NGC MS63 GSA Hoard</t>
  </si>
  <si>
    <t>ER:Vault__Box3::41901</t>
  </si>
  <si>
    <t>1883-O 1 Morgan Dollar NGC MS63 GSA Hoard</t>
  </si>
  <si>
    <t>ER:Vault__Box3::41902</t>
  </si>
  <si>
    <t>1886 1 Morgan Dollar NGC MS63 GSA Softpack</t>
  </si>
  <si>
    <t>GSA Softpack</t>
  </si>
  <si>
    <t>ER:Vault__Box3::41903</t>
  </si>
  <si>
    <t>1883 1 Morgan Dollar NGC MS61 GSA Softpack</t>
  </si>
  <si>
    <t>MS61</t>
  </si>
  <si>
    <t>ER:Vault__Box3::41907</t>
  </si>
  <si>
    <t>1874 G$5   State of Lousiana</t>
  </si>
  <si>
    <t>G$5</t>
  </si>
  <si>
    <t/>
  </si>
  <si>
    <t>State of Lousiana</t>
  </si>
  <si>
    <t>ER:Vault__Box3::41908</t>
  </si>
  <si>
    <t>1863 25C   Obsolete Currency South Carolina</t>
  </si>
  <si>
    <t>Obsolete Currency South Carolina</t>
  </si>
  <si>
    <t>ER:Vault__Box3::42003</t>
  </si>
  <si>
    <t>1912-D 1C Lincoln Wheat Cent ANACS VF35</t>
  </si>
  <si>
    <t>VF35</t>
  </si>
  <si>
    <t>ER:Vault__Box3::42012</t>
  </si>
  <si>
    <t>1862 1C Indian Head Cent ANACS EF40 Details</t>
  </si>
  <si>
    <t>EF40 Details</t>
  </si>
  <si>
    <t>ER:Vault__Box3::42017</t>
  </si>
  <si>
    <t>1872 1C Indian Head Cent ANACS G4 Details</t>
  </si>
  <si>
    <t>G4 Details</t>
  </si>
  <si>
    <t>ER:Vault__Box3::42018</t>
  </si>
  <si>
    <t>1871 1C Indian Head Cent ANACS F2</t>
  </si>
  <si>
    <t>F2</t>
  </si>
  <si>
    <t>ER:Vault__Box3::42038</t>
  </si>
  <si>
    <t>1855 1/2C Braided Hair Half Cent ANACS AU55 Details Corroded</t>
  </si>
  <si>
    <t>1/2C</t>
  </si>
  <si>
    <t>Braided Hair Half Cent</t>
  </si>
  <si>
    <t>AU55 Details</t>
  </si>
  <si>
    <t>Corroded</t>
  </si>
  <si>
    <t>ER:Vault__Box3::42042</t>
  </si>
  <si>
    <t>1865 3CN Three Cent Nickel ANACS AU55</t>
  </si>
  <si>
    <t>3CN</t>
  </si>
  <si>
    <t>Three Cent Nickel</t>
  </si>
  <si>
    <t>AU55</t>
  </si>
  <si>
    <t>ER:Vault__Box3::42044</t>
  </si>
  <si>
    <t>1931-S 1C Lincoln Wheat Cent ANACS VF30</t>
  </si>
  <si>
    <t>ER:Vault__Box3::42045</t>
  </si>
  <si>
    <t>1931-S 1C Lincoln Wheat Cent ANACS MS62RB</t>
  </si>
  <si>
    <t>MS62RB</t>
  </si>
  <si>
    <t>ER:Vault__Box3::42050</t>
  </si>
  <si>
    <t>1821 10C Capped Bust Dime ANACS EF40 Details, Corroded, Wire Brushed</t>
  </si>
  <si>
    <t>Capped Bust Dime</t>
  </si>
  <si>
    <t>Details, Corroded, Wire Brushed</t>
  </si>
  <si>
    <t>ER:Vault__Box3::42054</t>
  </si>
  <si>
    <t>1854 10C Seated Liberty Dime ANACS AU55</t>
  </si>
  <si>
    <t>Seated Liberty Dime</t>
  </si>
  <si>
    <t>ER:Vault__Box3::42056</t>
  </si>
  <si>
    <t>1854-O 10C Seated Liberty Dime ANACS F12</t>
  </si>
  <si>
    <t>F12</t>
  </si>
  <si>
    <t>ER:Vault__Box3::42057</t>
  </si>
  <si>
    <t>1850-O 10C Seated Liberty Dime ANACS VF30</t>
  </si>
  <si>
    <t>ER:Vault__Box3::42058</t>
  </si>
  <si>
    <t>1863-S 10C Seated Liberty Dime ANACS AG3</t>
  </si>
  <si>
    <t>AG3</t>
  </si>
  <si>
    <t>ER:Vault__Box3::42066</t>
  </si>
  <si>
    <t>1875-S/S 20C Twenty Cent Piece ANACS VG10 Details MPD-002</t>
  </si>
  <si>
    <t>S/S</t>
  </si>
  <si>
    <t>20C</t>
  </si>
  <si>
    <t>Twenty Cent Piece</t>
  </si>
  <si>
    <t>VG10 Details</t>
  </si>
  <si>
    <t>MPD-002</t>
  </si>
  <si>
    <t>ER:Vault__Box3::42069</t>
  </si>
  <si>
    <t>1846-O 50C Seated Liberty Half ANACS VF25 Details Med Date, Graffiti</t>
  </si>
  <si>
    <t>Seated Liberty Half</t>
  </si>
  <si>
    <t>VF25 Details</t>
  </si>
  <si>
    <t>Med Date, Graffiti</t>
  </si>
  <si>
    <t>ER:Vault__Box3::418360</t>
  </si>
  <si>
    <t>1964 50C Kennedy Half NGC PF62</t>
  </si>
  <si>
    <t>PF62</t>
  </si>
  <si>
    <t>ER:Vault__Box3::418430</t>
  </si>
  <si>
    <t>2019-W 1C Lincoln Shield Cent NGC PF69 RDUCAM</t>
  </si>
  <si>
    <t>Lincoln Shield Cent</t>
  </si>
  <si>
    <t>PF69</t>
  </si>
  <si>
    <t>RDUCAM</t>
  </si>
  <si>
    <t>ER:Vault__Box3::418440</t>
  </si>
  <si>
    <t>2019-W 1C Lincoln Shield Cent NGC MS69 RD</t>
  </si>
  <si>
    <t>RD</t>
  </si>
  <si>
    <t>Categories</t>
  </si>
  <si>
    <t>Certification</t>
  </si>
  <si>
    <t>Grade to other Mappings</t>
  </si>
  <si>
    <t>Currency</t>
  </si>
  <si>
    <t>Category Name</t>
  </si>
  <si>
    <t>Usable?</t>
  </si>
  <si>
    <t>Year Range</t>
  </si>
  <si>
    <t>Designation</t>
  </si>
  <si>
    <t>Circulated?</t>
  </si>
  <si>
    <t>Entry</t>
  </si>
  <si>
    <t>Coins &amp; Paper Money</t>
  </si>
  <si>
    <t>Coins</t>
  </si>
  <si>
    <t>MS70</t>
  </si>
  <si>
    <t>Business</t>
  </si>
  <si>
    <t>EPQ/PPQ</t>
  </si>
  <si>
    <t>EPQ</t>
  </si>
  <si>
    <t>Bullion</t>
  </si>
  <si>
    <t>PCGS &amp; CAC</t>
  </si>
  <si>
    <t>PPQ</t>
  </si>
  <si>
    <t>Silver</t>
  </si>
  <si>
    <t>2C</t>
  </si>
  <si>
    <t>PMG Star</t>
  </si>
  <si>
    <t>Silver Coin</t>
  </si>
  <si>
    <t>NGC &amp; CAC</t>
  </si>
  <si>
    <t>2.5C</t>
  </si>
  <si>
    <t>Apparent/Net</t>
  </si>
  <si>
    <t>Bars &amp; Rounds</t>
  </si>
  <si>
    <t>Silver Bar</t>
  </si>
  <si>
    <t>MS66</t>
  </si>
  <si>
    <t>Silver Round</t>
  </si>
  <si>
    <t>3CS</t>
  </si>
  <si>
    <t>Other Silver Bullion</t>
  </si>
  <si>
    <t>Other Silver</t>
  </si>
  <si>
    <t>CAC</t>
  </si>
  <si>
    <t>H10C</t>
  </si>
  <si>
    <t>Gold</t>
  </si>
  <si>
    <t>ICCS</t>
  </si>
  <si>
    <t>Gold Coin</t>
  </si>
  <si>
    <t>PCGS Banknote Grading</t>
  </si>
  <si>
    <t>Gold Bar</t>
  </si>
  <si>
    <t>PCGS Currency</t>
  </si>
  <si>
    <t>PMG</t>
  </si>
  <si>
    <t>MS60</t>
  </si>
  <si>
    <t>Leaf &amp; Flake</t>
  </si>
  <si>
    <t>Legacy Currency Grading</t>
  </si>
  <si>
    <t>PF70</t>
  </si>
  <si>
    <t>Proof</t>
  </si>
  <si>
    <t>Nuggets</t>
  </si>
  <si>
    <t>Nugget</t>
  </si>
  <si>
    <t>$1</t>
  </si>
  <si>
    <t>Scrap &amp; Recovered Gold</t>
  </si>
  <si>
    <t>Scrap/Recovered Gold</t>
  </si>
  <si>
    <t>PF68</t>
  </si>
  <si>
    <t>S$1</t>
  </si>
  <si>
    <t>Other Gold Bullion</t>
  </si>
  <si>
    <t>PF67</t>
  </si>
  <si>
    <t>G$1</t>
  </si>
  <si>
    <t>Palladium</t>
  </si>
  <si>
    <t>PF66</t>
  </si>
  <si>
    <t>G$2</t>
  </si>
  <si>
    <t>Platinum</t>
  </si>
  <si>
    <t>PF65</t>
  </si>
  <si>
    <t>G$3</t>
  </si>
  <si>
    <t>Platinum Coin</t>
  </si>
  <si>
    <t>PF64</t>
  </si>
  <si>
    <t>G$4</t>
  </si>
  <si>
    <t>Platinum Bar</t>
  </si>
  <si>
    <t>PF63</t>
  </si>
  <si>
    <t>Platinum Round</t>
  </si>
  <si>
    <t>Other Platinum Bullion</t>
  </si>
  <si>
    <t>PF61</t>
  </si>
  <si>
    <t>G$20</t>
  </si>
  <si>
    <t>Wholesale Bullion</t>
  </si>
  <si>
    <t>PF60</t>
  </si>
  <si>
    <t>G$50</t>
  </si>
  <si>
    <t>Other Bullion</t>
  </si>
  <si>
    <t>PR70</t>
  </si>
  <si>
    <t>1/3F</t>
  </si>
  <si>
    <t>Coins: US</t>
  </si>
  <si>
    <t>PR69</t>
  </si>
  <si>
    <t>Half Cents</t>
  </si>
  <si>
    <t>PR68</t>
  </si>
  <si>
    <t>Liberty Cap (1793-97)</t>
  </si>
  <si>
    <t>Liberty Cap Half Cent</t>
  </si>
  <si>
    <t>PR67</t>
  </si>
  <si>
    <t>Draped Bust (1800-08)</t>
  </si>
  <si>
    <t>Draped Bust Half Cent</t>
  </si>
  <si>
    <t>PR66</t>
  </si>
  <si>
    <t>Classic Head (1809-36)</t>
  </si>
  <si>
    <t>Classic Head Half Cent</t>
  </si>
  <si>
    <t>PR65</t>
  </si>
  <si>
    <t>Braided Hair (1840-57)</t>
  </si>
  <si>
    <t>PR64</t>
  </si>
  <si>
    <t>Mixed Lots</t>
  </si>
  <si>
    <t>PR63</t>
  </si>
  <si>
    <t>Small Cents</t>
  </si>
  <si>
    <t>PR62</t>
  </si>
  <si>
    <t>Flying Eagle (1856-58)</t>
  </si>
  <si>
    <t>Flying Eagle Cent</t>
  </si>
  <si>
    <t>PR61</t>
  </si>
  <si>
    <t>Indian Head (1859-1909)</t>
  </si>
  <si>
    <t>PR60</t>
  </si>
  <si>
    <t>Lincoln Wheat (1909-1958)</t>
  </si>
  <si>
    <t>RP70</t>
  </si>
  <si>
    <t>Lincoln Memorial (1959-2008)</t>
  </si>
  <si>
    <t>RP69</t>
  </si>
  <si>
    <t>Lincoln Bicentennial (2009)</t>
  </si>
  <si>
    <t>Lincoln Bicentennial Cent</t>
  </si>
  <si>
    <t>RP68</t>
  </si>
  <si>
    <t>Lincoln Shield (2010-Now)</t>
  </si>
  <si>
    <t>RP67</t>
  </si>
  <si>
    <t>RP66</t>
  </si>
  <si>
    <t>Large Cents</t>
  </si>
  <si>
    <t>RP65</t>
  </si>
  <si>
    <t>Flowing Hair (1793-96)</t>
  </si>
  <si>
    <t>Flowing Hair Large Cent</t>
  </si>
  <si>
    <t>RP64</t>
  </si>
  <si>
    <t>Draped Bust (1796-1807)</t>
  </si>
  <si>
    <t>Draped Bust Large Cent</t>
  </si>
  <si>
    <t>RP63</t>
  </si>
  <si>
    <t>Classic Head (1808-14)</t>
  </si>
  <si>
    <t>Classic Head Large Cent</t>
  </si>
  <si>
    <t>RP62</t>
  </si>
  <si>
    <t>Coronet Head (1816-39)</t>
  </si>
  <si>
    <t>Coronet Head Large Cent</t>
  </si>
  <si>
    <t>RP61</t>
  </si>
  <si>
    <t>Braided Hair (1839-57)</t>
  </si>
  <si>
    <t>Braided Hair Large Cent</t>
  </si>
  <si>
    <t>RP60</t>
  </si>
  <si>
    <t>Satin</t>
  </si>
  <si>
    <t>Two Cents</t>
  </si>
  <si>
    <t>Two Cent Piece</t>
  </si>
  <si>
    <t>SP69</t>
  </si>
  <si>
    <t>Three Cents</t>
  </si>
  <si>
    <t>SP68</t>
  </si>
  <si>
    <t>3c Nickels</t>
  </si>
  <si>
    <t>SP67</t>
  </si>
  <si>
    <t>3c Silvers</t>
  </si>
  <si>
    <t>Three Cent Silver</t>
  </si>
  <si>
    <t>AU58</t>
  </si>
  <si>
    <t>Nickels</t>
  </si>
  <si>
    <t>Shield (1866-83)</t>
  </si>
  <si>
    <t>Shield Nickel</t>
  </si>
  <si>
    <t>AU50</t>
  </si>
  <si>
    <t>Liberty (1883-1913)</t>
  </si>
  <si>
    <t>Liberty Nickel</t>
  </si>
  <si>
    <t>Buffalo (1913-38)</t>
  </si>
  <si>
    <t>Jefferson (1938-Now)</t>
  </si>
  <si>
    <t>Jefferson Nickel</t>
  </si>
  <si>
    <t>XF40</t>
  </si>
  <si>
    <t>Half Dimes</t>
  </si>
  <si>
    <t>Flowing Hair (1792-95)</t>
  </si>
  <si>
    <t>Flowing Hair Half Dime</t>
  </si>
  <si>
    <t>Draped Bust (1796-1805)</t>
  </si>
  <si>
    <t>Draped Bust Half Dime</t>
  </si>
  <si>
    <t>VF25</t>
  </si>
  <si>
    <t>Capped Bust (1829-1837)</t>
  </si>
  <si>
    <t>Capped Bust Half Dime</t>
  </si>
  <si>
    <t>VF20</t>
  </si>
  <si>
    <t>Seated (1837-1873)</t>
  </si>
  <si>
    <t>Seated Liberty Half Dime</t>
  </si>
  <si>
    <t>F15</t>
  </si>
  <si>
    <t>Dimes</t>
  </si>
  <si>
    <t>VG10</t>
  </si>
  <si>
    <t>Draped Bust Dime</t>
  </si>
  <si>
    <t>VG8</t>
  </si>
  <si>
    <t>Capped Bust (1809-37)</t>
  </si>
  <si>
    <t>G6</t>
  </si>
  <si>
    <t>Seated Liberty (1837-91)</t>
  </si>
  <si>
    <t>G4</t>
  </si>
  <si>
    <t>Barber (1892-1916)</t>
  </si>
  <si>
    <t>Barber Dime</t>
  </si>
  <si>
    <t>Mercury (1916-45)</t>
  </si>
  <si>
    <t>Mercury Dime</t>
  </si>
  <si>
    <t>FR2</t>
  </si>
  <si>
    <t>Roosevelt (1946-Now)</t>
  </si>
  <si>
    <t>PO1</t>
  </si>
  <si>
    <t>Twenty Cent Pieces</t>
  </si>
  <si>
    <t>BU</t>
  </si>
  <si>
    <t>Quarters</t>
  </si>
  <si>
    <t>Draped Bust Quarter</t>
  </si>
  <si>
    <t>XF</t>
  </si>
  <si>
    <t>Capped Bust (1815-38)</t>
  </si>
  <si>
    <t>Capped Bust Quarter</t>
  </si>
  <si>
    <t>Seated Liberty (1838-91)</t>
  </si>
  <si>
    <t>Seated Liberty Quarter</t>
  </si>
  <si>
    <t>Barber Quarter</t>
  </si>
  <si>
    <t>VG</t>
  </si>
  <si>
    <t>Standing Liberty (1916-30)</t>
  </si>
  <si>
    <t>Standing Liberty Quarter</t>
  </si>
  <si>
    <t>Washington (1932-98)</t>
  </si>
  <si>
    <t>AG</t>
  </si>
  <si>
    <t>State Quarters (1999-2008)</t>
  </si>
  <si>
    <t>State Quarter</t>
  </si>
  <si>
    <t>FR</t>
  </si>
  <si>
    <t>DC &amp; US Territories (2009)</t>
  </si>
  <si>
    <t>DC &amp; US Territories</t>
  </si>
  <si>
    <t>P</t>
  </si>
  <si>
    <t>America the Beautiful 2010-Now</t>
  </si>
  <si>
    <t>Lowball</t>
  </si>
  <si>
    <t>Half Dollars</t>
  </si>
  <si>
    <t>Early Halves (1794-1839)</t>
  </si>
  <si>
    <t>Early Halves</t>
  </si>
  <si>
    <t>Seated Liberty (1839-91)</t>
  </si>
  <si>
    <t>Barber (1892-1915)</t>
  </si>
  <si>
    <t>Liberty Walking (1916-47)</t>
  </si>
  <si>
    <t>Franklin (1948-63)</t>
  </si>
  <si>
    <t>Franklin Half</t>
  </si>
  <si>
    <t>Kennedy (1964-Now)</t>
  </si>
  <si>
    <t>Dollars</t>
  </si>
  <si>
    <t>Early Dollars (1794-1804)</t>
  </si>
  <si>
    <t>Early Dollar</t>
  </si>
  <si>
    <t>Gobrecht Dollars (1836-1839)</t>
  </si>
  <si>
    <t>Gobrecht Dollar</t>
  </si>
  <si>
    <t>Seated Liberty (1840-73)</t>
  </si>
  <si>
    <t>Seated Liberty Dollar</t>
  </si>
  <si>
    <t>Trade Dollars (1873-85)</t>
  </si>
  <si>
    <t>Trade Dollar</t>
  </si>
  <si>
    <t>Morgan (1878-1921)</t>
  </si>
  <si>
    <t>Peace (1921-35)</t>
  </si>
  <si>
    <t>Eisenhower (1971-78)</t>
  </si>
  <si>
    <t>Eisenhower</t>
  </si>
  <si>
    <t>Susan B Anthony (1979-81,99)</t>
  </si>
  <si>
    <t>Susan B Anthony</t>
  </si>
  <si>
    <t>Native American (2000-Now)</t>
  </si>
  <si>
    <t>Native American</t>
  </si>
  <si>
    <t>Presidential (2007-Now)</t>
  </si>
  <si>
    <t>Presidential Dollar</t>
  </si>
  <si>
    <t>Feuthwanger</t>
  </si>
  <si>
    <t>Commemorative</t>
  </si>
  <si>
    <t>Silver (1892-1954)</t>
  </si>
  <si>
    <t>Silver Commemorative</t>
  </si>
  <si>
    <t>Gold (1903-1926)</t>
  </si>
  <si>
    <t>Gold Commemorative</t>
  </si>
  <si>
    <t>Modern Silver/Clad (1982-Now)</t>
  </si>
  <si>
    <t>Modern Clad</t>
  </si>
  <si>
    <t>Modern Silver</t>
  </si>
  <si>
    <t>Modern Gold (1984-Now)</t>
  </si>
  <si>
    <t>Modern Gold</t>
  </si>
  <si>
    <t>Errors</t>
  </si>
  <si>
    <t>Error</t>
  </si>
  <si>
    <t>Gold (Pre-1933)</t>
  </si>
  <si>
    <t>$2.50, Quarter Eagle</t>
  </si>
  <si>
    <t>Quarter Eagle</t>
  </si>
  <si>
    <t>$3 &amp; $4</t>
  </si>
  <si>
    <t>$5, Half Eagle</t>
  </si>
  <si>
    <t>Half Eagle</t>
  </si>
  <si>
    <t>$10, Eagle</t>
  </si>
  <si>
    <t>$20, Double Eagle</t>
  </si>
  <si>
    <t>Double Eagle</t>
  </si>
  <si>
    <t>Mint Sets</t>
  </si>
  <si>
    <t>Novelty</t>
  </si>
  <si>
    <t>Proof Sets</t>
  </si>
  <si>
    <t>Rolls</t>
  </si>
  <si>
    <t>Collections, Lots</t>
  </si>
  <si>
    <t>Other US Coins</t>
  </si>
  <si>
    <t>Coins: Canada</t>
  </si>
  <si>
    <t>Canada Small Cent</t>
  </si>
  <si>
    <t>Canada Large Cent</t>
  </si>
  <si>
    <t>Five Cents (1858-1921)</t>
  </si>
  <si>
    <t>Canada Five Cent</t>
  </si>
  <si>
    <t>Five Cents (1922-Now)</t>
  </si>
  <si>
    <t>Canada Modern Five Cent</t>
  </si>
  <si>
    <t>Ten Cents</t>
  </si>
  <si>
    <t>Canada Ten Cent</t>
  </si>
  <si>
    <t>Twenty Cents</t>
  </si>
  <si>
    <t>Canada 20 Cent</t>
  </si>
  <si>
    <t>Twenty-Five Cents</t>
  </si>
  <si>
    <t>Canada 25 Cent</t>
  </si>
  <si>
    <t>Fifty Cents</t>
  </si>
  <si>
    <t>Canada 50 Cent</t>
  </si>
  <si>
    <t>Canada $1</t>
  </si>
  <si>
    <t>Two Dollars (Toonies)</t>
  </si>
  <si>
    <t>Toonie</t>
  </si>
  <si>
    <t>Canadian Commem</t>
  </si>
  <si>
    <t>Canadian Mint Set</t>
  </si>
  <si>
    <t>Pre-Confederation</t>
  </si>
  <si>
    <t>Canada Pre-Confederation</t>
  </si>
  <si>
    <t>Proof/Prooflike Sets</t>
  </si>
  <si>
    <t>Canadian Proof Set</t>
  </si>
  <si>
    <t>Canadian Proof-like Set</t>
  </si>
  <si>
    <t>Tokens (1820-1860)</t>
  </si>
  <si>
    <t>Canadian Token</t>
  </si>
  <si>
    <t>Other Canadian Coins</t>
  </si>
  <si>
    <t>Coins: Ancient</t>
  </si>
  <si>
    <t>Greek (450 BC-100 AD)</t>
  </si>
  <si>
    <t>Roman: Republic (300 BC-27 BC)</t>
  </si>
  <si>
    <t>Ancient: Roman Republic</t>
  </si>
  <si>
    <t>Roman: Imperial (27 BC-476 AD)</t>
  </si>
  <si>
    <t>Ancient: Roman Imperial</t>
  </si>
  <si>
    <t>Roman: Provincial (100-400 AD)</t>
  </si>
  <si>
    <t>Ancient: Roman Provincial</t>
  </si>
  <si>
    <t>Byzantine (300-1400 AD)</t>
  </si>
  <si>
    <t>Ancient: Byzantine</t>
  </si>
  <si>
    <t>Other Ancient Coins</t>
  </si>
  <si>
    <t>Coins: Medieval</t>
  </si>
  <si>
    <t>Asian</t>
  </si>
  <si>
    <t>Medieval: Asian</t>
  </si>
  <si>
    <t>Celtic</t>
  </si>
  <si>
    <t>Medieval: Celtic</t>
  </si>
  <si>
    <t>European</t>
  </si>
  <si>
    <t>Medieval: European</t>
  </si>
  <si>
    <t>Islamic</t>
  </si>
  <si>
    <t>Medieval: Islamic</t>
  </si>
  <si>
    <t>Persian &amp; Indian</t>
  </si>
  <si>
    <t>Medieval: Persian</t>
  </si>
  <si>
    <t>Medieval: Indian</t>
  </si>
  <si>
    <t>Other Medieval Coins</t>
  </si>
  <si>
    <t>Coins: World</t>
  </si>
  <si>
    <t>Africa</t>
  </si>
  <si>
    <t>Angola</t>
  </si>
  <si>
    <t>Botswana</t>
  </si>
  <si>
    <t>Congo</t>
  </si>
  <si>
    <t>Egypt</t>
  </si>
  <si>
    <t>Ethiopia</t>
  </si>
  <si>
    <t>Ghana</t>
  </si>
  <si>
    <t>Guinea</t>
  </si>
  <si>
    <t>Kenya</t>
  </si>
  <si>
    <t>Liberia</t>
  </si>
  <si>
    <t>Malawi</t>
  </si>
  <si>
    <t>Mauritius</t>
  </si>
  <si>
    <t>Morocco</t>
  </si>
  <si>
    <t>Seychelles</t>
  </si>
  <si>
    <t>Somalia</t>
  </si>
  <si>
    <t>South Africa</t>
  </si>
  <si>
    <t>Tanzania</t>
  </si>
  <si>
    <t>Tunisia</t>
  </si>
  <si>
    <t>Uganda</t>
  </si>
  <si>
    <t>Zambia</t>
  </si>
  <si>
    <t>Zimbabwe</t>
  </si>
  <si>
    <t>Other African Coins</t>
  </si>
  <si>
    <t>Asia</t>
  </si>
  <si>
    <t>Cambodia</t>
  </si>
  <si>
    <t>China</t>
  </si>
  <si>
    <t>Empire (up to 1948)</t>
  </si>
  <si>
    <t>China, Empire</t>
  </si>
  <si>
    <t>PRC (1949-Now)</t>
  </si>
  <si>
    <t>China, PRC</t>
  </si>
  <si>
    <t>Hong Kong</t>
  </si>
  <si>
    <t>India</t>
  </si>
  <si>
    <t>Mughal</t>
  </si>
  <si>
    <t>Independent Kingdoms</t>
  </si>
  <si>
    <t>Princely States</t>
  </si>
  <si>
    <t>Danish</t>
  </si>
  <si>
    <t>Dutch</t>
  </si>
  <si>
    <t>French</t>
  </si>
  <si>
    <t>Portuguese</t>
  </si>
  <si>
    <t>British</t>
  </si>
  <si>
    <t>Republic</t>
  </si>
  <si>
    <t>Indonesia</t>
  </si>
  <si>
    <t>Japan</t>
  </si>
  <si>
    <t>Korea</t>
  </si>
  <si>
    <t>Korea (up to 1948)</t>
  </si>
  <si>
    <t>Korea (Pre-1948)</t>
  </si>
  <si>
    <t>South Korea (1948-Now)</t>
  </si>
  <si>
    <t>South Korea</t>
  </si>
  <si>
    <t>Malaysia</t>
  </si>
  <si>
    <t>Nepal</t>
  </si>
  <si>
    <t>Philippines</t>
  </si>
  <si>
    <t>Spanish (up to 1898)</t>
  </si>
  <si>
    <t>Philippines (Spanish)</t>
  </si>
  <si>
    <t>U.S. (1898-1946)</t>
  </si>
  <si>
    <t>Philippines (US)</t>
  </si>
  <si>
    <t>Republic (1946-Now)</t>
  </si>
  <si>
    <t>Philippines (Republic)</t>
  </si>
  <si>
    <t>Singapore</t>
  </si>
  <si>
    <t>Thailand</t>
  </si>
  <si>
    <t>Vietnam</t>
  </si>
  <si>
    <t>Other Asian Coins</t>
  </si>
  <si>
    <t>Australia &amp; Oceania</t>
  </si>
  <si>
    <t>Australia</t>
  </si>
  <si>
    <t>Aus: Commem</t>
  </si>
  <si>
    <t>Decimal</t>
  </si>
  <si>
    <t>Aus: Decimal</t>
  </si>
  <si>
    <t>Pre-Decimal</t>
  </si>
  <si>
    <t>Aus: Pre-Decimal</t>
  </si>
  <si>
    <t>Aus: Gold</t>
  </si>
  <si>
    <t>Aus: Proof Sets</t>
  </si>
  <si>
    <t>Other Australian Coins</t>
  </si>
  <si>
    <t>Other Austrailian Coins</t>
  </si>
  <si>
    <t>New Zealand</t>
  </si>
  <si>
    <t>South Pacific</t>
  </si>
  <si>
    <t>Other Oceania Coins</t>
  </si>
  <si>
    <t>Other OCE Coins</t>
  </si>
  <si>
    <t>Europe</t>
  </si>
  <si>
    <t>Albania</t>
  </si>
  <si>
    <t>Austria</t>
  </si>
  <si>
    <t>Belarus</t>
  </si>
  <si>
    <t>Belgium</t>
  </si>
  <si>
    <t>Bulgaria</t>
  </si>
  <si>
    <t>Czech Republic</t>
  </si>
  <si>
    <t>Denmark</t>
  </si>
  <si>
    <t>Estonia/ Latvia/ Lithuania</t>
  </si>
  <si>
    <t>Finland</t>
  </si>
  <si>
    <t>France</t>
  </si>
  <si>
    <t>Germany</t>
  </si>
  <si>
    <t>German States (up to 1871)</t>
  </si>
  <si>
    <t>German States</t>
  </si>
  <si>
    <t>Empire (1871-1918)</t>
  </si>
  <si>
    <t>German Empire</t>
  </si>
  <si>
    <t>Weimar (1919-33)</t>
  </si>
  <si>
    <t>German Weimar</t>
  </si>
  <si>
    <t>Third Reich (1933-45)</t>
  </si>
  <si>
    <t>German Third Reich</t>
  </si>
  <si>
    <t>East Germany (1949-90)</t>
  </si>
  <si>
    <t>East German</t>
  </si>
  <si>
    <t>West &amp; Unified (1949-Now)</t>
  </si>
  <si>
    <t>West German</t>
  </si>
  <si>
    <t>Unified German</t>
  </si>
  <si>
    <t>Gibraltar</t>
  </si>
  <si>
    <t>Greece</t>
  </si>
  <si>
    <t>Hungary</t>
  </si>
  <si>
    <t>Iceland</t>
  </si>
  <si>
    <t>Ireland</t>
  </si>
  <si>
    <t>Italy, San Marino, Vatican</t>
  </si>
  <si>
    <t>Italian States (up to 1861)</t>
  </si>
  <si>
    <t>Italian States</t>
  </si>
  <si>
    <t>Italy (1861-Now)</t>
  </si>
  <si>
    <t>Italy</t>
  </si>
  <si>
    <t>San Marino</t>
  </si>
  <si>
    <t>Vatican</t>
  </si>
  <si>
    <t>Netherlands</t>
  </si>
  <si>
    <t>Norway</t>
  </si>
  <si>
    <t>Poland</t>
  </si>
  <si>
    <t>Portugal</t>
  </si>
  <si>
    <t>Romania</t>
  </si>
  <si>
    <t>Russia</t>
  </si>
  <si>
    <t>Empire (up to 1917)</t>
  </si>
  <si>
    <t>Russian Empire</t>
  </si>
  <si>
    <t>USSR (1917-91)</t>
  </si>
  <si>
    <t>USSR</t>
  </si>
  <si>
    <t>Federation (1992-Now)</t>
  </si>
  <si>
    <t>Russian Federation</t>
  </si>
  <si>
    <t>Sweden</t>
  </si>
  <si>
    <t>Switzerland</t>
  </si>
  <si>
    <t>Turkey</t>
  </si>
  <si>
    <t>UK (Great Britain)</t>
  </si>
  <si>
    <t>Farthing</t>
  </si>
  <si>
    <t>Half Penny</t>
  </si>
  <si>
    <t>Penny</t>
  </si>
  <si>
    <t>Threepence</t>
  </si>
  <si>
    <t>Fourpence, Groat</t>
  </si>
  <si>
    <t>Groat Fourpence</t>
  </si>
  <si>
    <t>Sixpence</t>
  </si>
  <si>
    <t>Shilling</t>
  </si>
  <si>
    <t>Florin, Two Shillings</t>
  </si>
  <si>
    <t>Florin Two Shillings</t>
  </si>
  <si>
    <t>Half Crown</t>
  </si>
  <si>
    <t>Double Florin</t>
  </si>
  <si>
    <t>Crown</t>
  </si>
  <si>
    <t>Decimal Coinage</t>
  </si>
  <si>
    <t>Maundy</t>
  </si>
  <si>
    <t>Other UK Coins</t>
  </si>
  <si>
    <t>Ukraine</t>
  </si>
  <si>
    <t>Yugoslavia</t>
  </si>
  <si>
    <t>Other European Coins</t>
  </si>
  <si>
    <t>Other Euro Coins</t>
  </si>
  <si>
    <t>Middle East</t>
  </si>
  <si>
    <t>Afghanistan</t>
  </si>
  <si>
    <t>Bahrain</t>
  </si>
  <si>
    <t>Iraq</t>
  </si>
  <si>
    <t>Israel</t>
  </si>
  <si>
    <t>Jordan</t>
  </si>
  <si>
    <t>Kuwait</t>
  </si>
  <si>
    <t>Lebanon</t>
  </si>
  <si>
    <t>Pakistan</t>
  </si>
  <si>
    <t>Palestine</t>
  </si>
  <si>
    <t>Saudi Arabia</t>
  </si>
  <si>
    <t>United Arab Emirates</t>
  </si>
  <si>
    <t>Yemen</t>
  </si>
  <si>
    <t>Other Middle Eastern Coins</t>
  </si>
  <si>
    <t>Other Middle East Coins</t>
  </si>
  <si>
    <t>North &amp; Central America</t>
  </si>
  <si>
    <t>Bahamas</t>
  </si>
  <si>
    <t>Barbados</t>
  </si>
  <si>
    <t>Bermuda</t>
  </si>
  <si>
    <t>British Virgin Islands</t>
  </si>
  <si>
    <t>Costa Rica</t>
  </si>
  <si>
    <t>Dominican Republic</t>
  </si>
  <si>
    <t>El Salvador</t>
  </si>
  <si>
    <t>Guatemala</t>
  </si>
  <si>
    <t>Haiti</t>
  </si>
  <si>
    <t>Honduras</t>
  </si>
  <si>
    <t>Jamaica</t>
  </si>
  <si>
    <t>Kingdom of Hawaii</t>
  </si>
  <si>
    <t>Mexico</t>
  </si>
  <si>
    <t>Colonial (up to 1821)</t>
  </si>
  <si>
    <t>Mexico Colonial</t>
  </si>
  <si>
    <t>War of Independence (1810-21)</t>
  </si>
  <si>
    <t>Empire of Iturbide (1821-23)</t>
  </si>
  <si>
    <t>First Republic (1824-64)</t>
  </si>
  <si>
    <t>Empire of Maximilian (1864-67)</t>
  </si>
  <si>
    <t>Second Republic (1867-1905)</t>
  </si>
  <si>
    <t>Mexico (1905-Now)</t>
  </si>
  <si>
    <t>Nicaragua</t>
  </si>
  <si>
    <t>Panama</t>
  </si>
  <si>
    <t>Puerto Rico</t>
  </si>
  <si>
    <t>Other North &amp; Central Am Coins</t>
  </si>
  <si>
    <t>South America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</si>
  <si>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</si>
  <si>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</si>
  <si>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</si>
  <si>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</si>
  <si>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</si>
  <si>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</si>
  <si>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</si>
  <si>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</si>
  <si>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</si>
  <si>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</si>
  <si>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Other South American Coins</t>
  </si>
  <si>
    <t>Mint, Proof Sets</t>
  </si>
  <si>
    <t>Other Coins of the World</t>
  </si>
  <si>
    <t>Exonumia</t>
  </si>
  <si>
    <t>Elongated Coins</t>
  </si>
  <si>
    <t>Elongated Coin</t>
  </si>
  <si>
    <t>Encased Coins</t>
  </si>
  <si>
    <t>Encased Coin</t>
  </si>
  <si>
    <t>Fantasy Issue Coins</t>
  </si>
  <si>
    <t>Fantasy Issue Coin</t>
  </si>
  <si>
    <t>Hobo Nickels</t>
  </si>
  <si>
    <t>Hobo Nickel</t>
  </si>
  <si>
    <t>Medals</t>
  </si>
  <si>
    <t>Medal</t>
  </si>
  <si>
    <t>So-Called Dollars</t>
  </si>
  <si>
    <t>Tokens: Canada (1861-Now)</t>
  </si>
  <si>
    <t>Tokens: Car Wash</t>
  </si>
  <si>
    <t>Car Wash Token</t>
  </si>
  <si>
    <t>Tokens: Civil War</t>
  </si>
  <si>
    <t>Tokens: Good Luck</t>
  </si>
  <si>
    <t>Token: Good Luck</t>
  </si>
  <si>
    <t>Tokens: Hard Times</t>
  </si>
  <si>
    <t>Token: Hard Times</t>
  </si>
  <si>
    <t>Tokens: Love</t>
  </si>
  <si>
    <t>Token: Love</t>
  </si>
  <si>
    <t>Tokens: Parking</t>
  </si>
  <si>
    <t>Token: Parking</t>
  </si>
  <si>
    <t>Tokens: Recovery Programs</t>
  </si>
  <si>
    <t>Token: Recovery Programs</t>
  </si>
  <si>
    <t>Tokens: Tax</t>
  </si>
  <si>
    <t>Token: Tax</t>
  </si>
  <si>
    <t>Tokens: Transit</t>
  </si>
  <si>
    <t>Token: Transit</t>
  </si>
  <si>
    <t>Tokens: US Trade</t>
  </si>
  <si>
    <t>Token: US Trade</t>
  </si>
  <si>
    <t>Tokens: Other</t>
  </si>
  <si>
    <t>Token: Other</t>
  </si>
  <si>
    <t>Wooden Nickels</t>
  </si>
  <si>
    <t>Wooden Nickel</t>
  </si>
  <si>
    <t>World</t>
  </si>
  <si>
    <t>Exonumia: World</t>
  </si>
  <si>
    <t>Other Exonumia</t>
  </si>
  <si>
    <t>Paper Money: US</t>
  </si>
  <si>
    <t>Replicas &amp; Reproductions</t>
  </si>
  <si>
    <t>Bank Checks</t>
  </si>
  <si>
    <t>Colonial Currency</t>
  </si>
  <si>
    <t>Confederate Currency</t>
  </si>
  <si>
    <t>Fractional Currency</t>
  </si>
  <si>
    <t>Large Size Notes</t>
  </si>
  <si>
    <t>Federal Reserve Notes</t>
  </si>
  <si>
    <t>Gold Certificates</t>
  </si>
  <si>
    <t>Silver Certificates</t>
  </si>
  <si>
    <t>United States Notes</t>
  </si>
  <si>
    <t>Other Large Size US Notes</t>
  </si>
  <si>
    <t>Military Payment Certificates</t>
  </si>
  <si>
    <t>Small Size Notes</t>
  </si>
  <si>
    <t>Hawaii, North Africa</t>
  </si>
  <si>
    <t>Other Small Size US Notes</t>
  </si>
  <si>
    <t>Other Small Notes</t>
  </si>
  <si>
    <t>National Banknotes</t>
  </si>
  <si>
    <t>Obsolete Currency</t>
  </si>
  <si>
    <t>Other US Paper Money</t>
  </si>
  <si>
    <t>Paper Money: World</t>
  </si>
  <si>
    <t>Other African Paper Money</t>
  </si>
  <si>
    <t>Bhutan</t>
  </si>
  <si>
    <t>Laos</t>
  </si>
  <si>
    <t>Macau</t>
  </si>
  <si>
    <t>Mongolia</t>
  </si>
  <si>
    <t>Other Asian Paper Money</t>
  </si>
  <si>
    <t>Other Oceania Paper Money</t>
  </si>
  <si>
    <t>Croatia</t>
  </si>
  <si>
    <t>Cyprus</t>
  </si>
  <si>
    <t>Czechoslovakia</t>
  </si>
  <si>
    <t>Italy/ San Marino/ Vatican</t>
  </si>
  <si>
    <t>Great Britain</t>
  </si>
  <si>
    <t>UK</t>
  </si>
  <si>
    <t>Other European Paper Money</t>
  </si>
  <si>
    <t>Other Middle East Paper Money</t>
  </si>
  <si>
    <t>Belize</t>
  </si>
  <si>
    <t>Canada</t>
  </si>
  <si>
    <t>Bank of Canada</t>
  </si>
  <si>
    <t>Canadian Tire Money</t>
  </si>
  <si>
    <t>Dominion of Canada</t>
  </si>
  <si>
    <t>Other Canadian Paper Money</t>
  </si>
  <si>
    <t>Other Central Am. Paper Money</t>
  </si>
  <si>
    <t>Collections &amp; Lots</t>
  </si>
  <si>
    <t>Other Paper Money of the World</t>
  </si>
  <si>
    <t>Publications &amp; Supplies</t>
  </si>
  <si>
    <t>Albums &amp; Folders</t>
  </si>
  <si>
    <t>Cleaners</t>
  </si>
  <si>
    <t>Coin Tubes</t>
  </si>
  <si>
    <t>Gloves</t>
  </si>
  <si>
    <t>Holders</t>
  </si>
  <si>
    <t>Magnifiers &amp; Loupes</t>
  </si>
  <si>
    <t>Publications</t>
  </si>
  <si>
    <t>US</t>
  </si>
  <si>
    <t>Software</t>
  </si>
  <si>
    <t>Other Coin &amp; Money Supplies</t>
  </si>
  <si>
    <t>Stocks &amp; Bonds, Scripophily</t>
  </si>
  <si>
    <t>Autographs</t>
  </si>
  <si>
    <t>Communications &amp; Technology</t>
  </si>
  <si>
    <t>Consumer Goods</t>
  </si>
  <si>
    <t>Entertainment &amp; Sports</t>
  </si>
  <si>
    <t>Financial Institutions</t>
  </si>
  <si>
    <t>Government &amp; War Bonds</t>
  </si>
  <si>
    <t>Industrial</t>
  </si>
  <si>
    <t>Mining</t>
  </si>
  <si>
    <t>Oil &amp; Gas</t>
  </si>
  <si>
    <t>Power &amp; Utilities</t>
  </si>
  <si>
    <t>Transportation</t>
  </si>
  <si>
    <t>Automobiles</t>
  </si>
  <si>
    <t>Aviation</t>
  </si>
  <si>
    <t>Railroads</t>
  </si>
  <si>
    <t>Shipping</t>
  </si>
  <si>
    <t>Other Transport Scripophily</t>
  </si>
  <si>
    <t>Americas</t>
  </si>
  <si>
    <t>Other World Scripophily</t>
  </si>
  <si>
    <t>Other Scripophily</t>
  </si>
  <si>
    <t>Other Coins &amp; Paper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</si>
</sst>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7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0"/>
      <name val="Aptos Narrow"/>
      <scheme val="minor"/>
    </font>
    <font>
      <sz val="20"/>
      <color theme="1" tint="4.9989318521683403E-2"/>
      <name val="Aptos Narrow"/>
      <family val="2"/>
      <scheme val="minor"/>
    </font>
    <font>
      <sz val="18"/>
      <color theme="1" tint="4.9989318521683403E-2"/>
      <name val="Aptos Narrow"/>
      <family val="2"/>
      <scheme val="minor"/>
    </font>
    <font>
      <b/>
      <sz val="12"/>
      <color theme="5"/>
      <name val="Aptos Narrow"/>
      <family val="2"/>
      <scheme val="minor"/>
    </font>
    <font>
      <b/>
      <sz val="12"/>
      <color theme="5"/>
      <name val="Aptos Narrow"/>
      <scheme val="minor"/>
    </font>
    <font>
      <b/>
      <sz val="12"/>
      <color theme="4" tint="-0.249977111117893"/>
      <name val="Aptos Narrow"/>
      <scheme val="minor"/>
    </font>
    <font>
      <b/>
      <sz val="12"/>
      <color theme="7" tint="-0.499984740745262"/>
      <name val="Aptos Narrow"/>
      <scheme val="minor"/>
    </font>
    <font>
      <sz val="12"/>
      <color theme="4" tint="-0.499984740745262"/>
      <name val="Aptos Narrow"/>
      <family val="2"/>
      <scheme val="minor"/>
    </font>
    <font>
      <sz val="12"/>
      <color theme="5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24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8"/>
      <color rgb="FFFFFFFF"/>
      <name val="Aptos Narrow"/>
      <scheme val="minor"/>
    </font>
    <font>
      <sz val="24"/>
      <color theme="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FFFFFF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2"/>
      <color rgb="FFFFFFFF"/>
      <name val="Aptos Narrow"/>
      <scheme val="minor"/>
    </font>
    <font>
      <sz val="14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 tint="4.9989318521683403E-2"/>
      <name val="Aptos Narrow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56082"/>
        <bgColor rgb="FF156082"/>
      </patternFill>
    </fill>
    <fill>
      <patternFill patternType="solid">
        <fgColor rgb="FFFF4853"/>
        <bgColor rgb="FF000000"/>
      </patternFill>
    </fill>
    <fill>
      <patternFill patternType="solid">
        <fgColor rgb="FF752D66"/>
        <bgColor rgb="FF000000"/>
      </patternFill>
    </fill>
    <fill>
      <patternFill patternType="solid">
        <fgColor rgb="FF33498F"/>
        <bgColor rgb="FF000000"/>
      </patternFill>
    </fill>
    <fill>
      <patternFill patternType="solid">
        <fgColor rgb="FF00FFE4"/>
        <bgColor rgb="FF000000"/>
      </patternFill>
    </fill>
    <fill>
      <patternFill patternType="solid">
        <fgColor rgb="FF7E350E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 tint="4.9989318521683403E-2"/>
      </left>
      <right/>
      <top/>
      <bottom/>
      <diagonal/>
    </border>
    <border>
      <left/>
      <right style="thick">
        <color theme="1" tint="4.9989318521683403E-2"/>
      </right>
      <top/>
      <bottom/>
      <diagonal/>
    </border>
    <border>
      <left style="double">
        <color theme="1" tint="4.9989318521683403E-2"/>
      </left>
      <right/>
      <top style="thick">
        <color theme="1" tint="4.9989318521683403E-2"/>
      </top>
      <bottom/>
      <diagonal/>
    </border>
    <border>
      <left/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thick">
        <color theme="1"/>
      </left>
      <right/>
      <top/>
      <bottom/>
      <diagonal/>
    </border>
    <border>
      <left/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/>
      <top style="thick">
        <color indexed="64"/>
      </top>
      <bottom style="thick">
        <color theme="1" tint="4.9989318521683403E-2"/>
      </bottom>
      <diagonal/>
    </border>
    <border>
      <left/>
      <right style="double">
        <color theme="1" tint="4.9989318521683403E-2"/>
      </right>
      <top style="thick">
        <color indexed="64"/>
      </top>
      <bottom style="thick">
        <color theme="1" tint="4.9989318521683403E-2"/>
      </bottom>
      <diagonal/>
    </border>
    <border>
      <left/>
      <right/>
      <top style="thick">
        <color theme="1" tint="4.9989318521683403E-2"/>
      </top>
      <bottom style="thick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indexed="64"/>
      </right>
      <top/>
      <bottom style="thick">
        <color theme="1" tint="4.9989318521683403E-2"/>
      </bottom>
      <diagonal/>
    </border>
    <border>
      <left/>
      <right style="thin">
        <color rgb="FF7F7F7F"/>
      </right>
      <top/>
      <bottom style="thick">
        <color theme="1" tint="4.9989318521683403E-2"/>
      </bottom>
      <diagonal/>
    </border>
    <border>
      <left style="thin">
        <color rgb="FF7F7F7F"/>
      </left>
      <right style="thin">
        <color rgb="FF7F7F7F"/>
      </right>
      <top/>
      <bottom style="thick">
        <color theme="1" tint="4.9989318521683403E-2"/>
      </bottom>
      <diagonal/>
    </border>
    <border>
      <left style="thin">
        <color rgb="FF7F7F7F"/>
      </left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44B3E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thin">
        <color rgb="FF44B3E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44B3E1"/>
      </top>
      <bottom style="thin">
        <color indexed="64"/>
      </bottom>
      <diagonal/>
    </border>
    <border>
      <left style="thin">
        <color indexed="64"/>
      </left>
      <right/>
      <top style="thin">
        <color rgb="FF44B3E1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theme="1" tint="4.9989318521683403E-2"/>
      </right>
      <top/>
      <bottom/>
      <diagonal/>
    </border>
    <border>
      <left style="thick">
        <color theme="1" tint="4.9989318521683403E-2"/>
      </left>
      <right style="thick">
        <color indexed="64"/>
      </right>
      <top style="thick">
        <color indexed="64"/>
      </top>
      <bottom style="thick">
        <color theme="1" tint="4.9989318521683403E-2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theme="1" tint="4.9989318521683403E-2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theme="1" tint="4.9989318521683403E-2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theme="1" tint="4.9989318521683403E-2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indexed="64"/>
      </right>
      <top style="thick">
        <color indexed="64"/>
      </top>
      <bottom/>
      <diagonal/>
    </border>
    <border>
      <left style="thick">
        <color theme="1" tint="4.9989318521683403E-2"/>
      </left>
      <right/>
      <top style="thick">
        <color indexed="64"/>
      </top>
      <bottom style="thick">
        <color indexed="64"/>
      </bottom>
      <diagonal/>
    </border>
    <border>
      <left/>
      <right style="double">
        <color theme="1" tint="4.9989318521683403E-2"/>
      </right>
      <top style="thick">
        <color indexed="64"/>
      </top>
      <bottom style="thick">
        <color indexed="64"/>
      </bottom>
      <diagonal/>
    </border>
    <border>
      <left style="double">
        <color theme="1" tint="4.9989318521683403E-2"/>
      </left>
      <right/>
      <top style="thick">
        <color indexed="64"/>
      </top>
      <bottom style="thick">
        <color theme="1" tint="4.9989318521683403E-2"/>
      </bottom>
      <diagonal/>
    </border>
    <border>
      <left/>
      <right/>
      <top style="thick">
        <color indexed="64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ck">
        <color indexed="64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 style="thick">
        <color indexed="64"/>
      </top>
      <bottom/>
      <diagonal/>
    </border>
    <border>
      <left/>
      <right style="medium">
        <color theme="1" tint="4.9989318521683403E-2"/>
      </right>
      <top style="thick">
        <color indexed="64"/>
      </top>
      <bottom/>
      <diagonal/>
    </border>
    <border>
      <left style="thick">
        <color indexed="64"/>
      </left>
      <right style="thick">
        <color theme="1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7F7F7F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14" fillId="0" borderId="0" applyNumberFormat="0" applyFill="0" applyBorder="0" applyAlignment="0" applyProtection="0"/>
  </cellStyleXfs>
  <cellXfs count="142">
    <xf numFmtId="0" fontId="0" fillId="0" borderId="0" xfId="0"/>
    <xf numFmtId="0" fontId="0" fillId="4" borderId="0" xfId="0" applyFill="1" applyAlignment="1">
      <alignment horizontal="center"/>
    </xf>
    <xf numFmtId="0" fontId="0" fillId="4" borderId="10" xfId="0" applyFill="1" applyBorder="1"/>
    <xf numFmtId="0" fontId="0" fillId="4" borderId="0" xfId="0" applyFill="1"/>
    <xf numFmtId="0" fontId="1" fillId="3" borderId="0" xfId="1" applyFill="1" applyBorder="1" applyAlignment="1">
      <alignment horizontal="center" shrinkToFit="1"/>
    </xf>
    <xf numFmtId="0" fontId="9" fillId="5" borderId="11" xfId="0" applyFont="1" applyFill="1" applyBorder="1"/>
    <xf numFmtId="0" fontId="11" fillId="6" borderId="11" xfId="0" applyFont="1" applyFill="1" applyBorder="1"/>
    <xf numFmtId="0" fontId="11" fillId="6" borderId="12" xfId="0" applyFont="1" applyFill="1" applyBorder="1"/>
    <xf numFmtId="0" fontId="3" fillId="5" borderId="18" xfId="3" applyFill="1" applyBorder="1"/>
    <xf numFmtId="0" fontId="12" fillId="6" borderId="20" xfId="2" applyFont="1" applyFill="1" applyBorder="1"/>
    <xf numFmtId="0" fontId="12" fillId="6" borderId="21" xfId="2" applyFont="1" applyFill="1" applyBorder="1" applyAlignment="1">
      <alignment horizontal="left"/>
    </xf>
    <xf numFmtId="49" fontId="12" fillId="6" borderId="21" xfId="2" applyNumberFormat="1" applyFont="1" applyFill="1" applyBorder="1" applyAlignment="1">
      <alignment horizontal="left"/>
    </xf>
    <xf numFmtId="0" fontId="12" fillId="6" borderId="21" xfId="2" applyFont="1" applyFill="1" applyBorder="1"/>
    <xf numFmtId="0" fontId="13" fillId="7" borderId="21" xfId="2" applyNumberFormat="1" applyFont="1" applyFill="1" applyBorder="1"/>
    <xf numFmtId="0" fontId="12" fillId="6" borderId="22" xfId="2" applyFont="1" applyFill="1" applyBorder="1"/>
    <xf numFmtId="0" fontId="16" fillId="9" borderId="0" xfId="0" applyFont="1" applyFill="1"/>
    <xf numFmtId="0" fontId="16" fillId="4" borderId="0" xfId="0" applyFont="1" applyFill="1"/>
    <xf numFmtId="0" fontId="19" fillId="10" borderId="28" xfId="0" applyFont="1" applyFill="1" applyBorder="1"/>
    <xf numFmtId="0" fontId="19" fillId="10" borderId="29" xfId="0" applyFont="1" applyFill="1" applyBorder="1"/>
    <xf numFmtId="0" fontId="19" fillId="10" borderId="30" xfId="0" applyFont="1" applyFill="1" applyBorder="1"/>
    <xf numFmtId="0" fontId="19" fillId="9" borderId="31" xfId="0" applyFont="1" applyFill="1" applyBorder="1"/>
    <xf numFmtId="0" fontId="19" fillId="9" borderId="32" xfId="0" applyFont="1" applyFill="1" applyBorder="1"/>
    <xf numFmtId="0" fontId="0" fillId="4" borderId="27" xfId="0" applyFill="1" applyBorder="1"/>
    <xf numFmtId="0" fontId="4" fillId="4" borderId="27" xfId="0" applyFont="1" applyFill="1" applyBorder="1"/>
    <xf numFmtId="0" fontId="20" fillId="11" borderId="33" xfId="0" applyFont="1" applyFill="1" applyBorder="1"/>
    <xf numFmtId="0" fontId="20" fillId="11" borderId="34" xfId="0" applyFont="1" applyFill="1" applyBorder="1"/>
    <xf numFmtId="0" fontId="20" fillId="11" borderId="35" xfId="0" applyFont="1" applyFill="1" applyBorder="1"/>
    <xf numFmtId="0" fontId="20" fillId="12" borderId="36" xfId="0" applyFont="1" applyFill="1" applyBorder="1"/>
    <xf numFmtId="0" fontId="20" fillId="13" borderId="37" xfId="0" applyFont="1" applyFill="1" applyBorder="1"/>
    <xf numFmtId="0" fontId="20" fillId="14" borderId="38" xfId="0" applyFont="1" applyFill="1" applyBorder="1"/>
    <xf numFmtId="0" fontId="21" fillId="14" borderId="38" xfId="0" applyFont="1" applyFill="1" applyBorder="1"/>
    <xf numFmtId="0" fontId="20" fillId="15" borderId="38" xfId="0" applyFont="1" applyFill="1" applyBorder="1"/>
    <xf numFmtId="49" fontId="4" fillId="16" borderId="27" xfId="0" applyNumberFormat="1" applyFont="1" applyFill="1" applyBorder="1"/>
    <xf numFmtId="0" fontId="4" fillId="17" borderId="27" xfId="0" applyFont="1" applyFill="1" applyBorder="1"/>
    <xf numFmtId="0" fontId="4" fillId="18" borderId="27" xfId="0" applyFont="1" applyFill="1" applyBorder="1"/>
    <xf numFmtId="0" fontId="20" fillId="13" borderId="33" xfId="0" applyFont="1" applyFill="1" applyBorder="1"/>
    <xf numFmtId="0" fontId="20" fillId="13" borderId="34" xfId="0" applyFont="1" applyFill="1" applyBorder="1"/>
    <xf numFmtId="0" fontId="20" fillId="13" borderId="35" xfId="0" applyFont="1" applyFill="1" applyBorder="1"/>
    <xf numFmtId="49" fontId="4" fillId="16" borderId="39" xfId="0" applyNumberFormat="1" applyFont="1" applyFill="1" applyBorder="1"/>
    <xf numFmtId="0" fontId="4" fillId="18" borderId="40" xfId="0" applyFont="1" applyFill="1" applyBorder="1"/>
    <xf numFmtId="0" fontId="20" fillId="11" borderId="41" xfId="0" applyFont="1" applyFill="1" applyBorder="1"/>
    <xf numFmtId="0" fontId="20" fillId="11" borderId="42" xfId="0" applyFont="1" applyFill="1" applyBorder="1"/>
    <xf numFmtId="0" fontId="20" fillId="11" borderId="43" xfId="0" applyFont="1" applyFill="1" applyBorder="1"/>
    <xf numFmtId="49" fontId="4" fillId="16" borderId="44" xfId="0" applyNumberFormat="1" applyFont="1" applyFill="1" applyBorder="1"/>
    <xf numFmtId="0" fontId="20" fillId="12" borderId="45" xfId="0" applyFont="1" applyFill="1" applyBorder="1"/>
    <xf numFmtId="0" fontId="20" fillId="13" borderId="46" xfId="0" applyFont="1" applyFill="1" applyBorder="1"/>
    <xf numFmtId="0" fontId="20" fillId="14" borderId="47" xfId="0" applyFont="1" applyFill="1" applyBorder="1"/>
    <xf numFmtId="49" fontId="4" fillId="16" borderId="48" xfId="0" applyNumberFormat="1" applyFont="1" applyFill="1" applyBorder="1"/>
    <xf numFmtId="0" fontId="4" fillId="17" borderId="49" xfId="0" applyFont="1" applyFill="1" applyBorder="1"/>
    <xf numFmtId="0" fontId="4" fillId="18" borderId="50" xfId="0" applyFont="1" applyFill="1" applyBorder="1"/>
    <xf numFmtId="0" fontId="16" fillId="0" borderId="0" xfId="0" applyFont="1"/>
    <xf numFmtId="0" fontId="16" fillId="19" borderId="0" xfId="0" applyFont="1" applyFill="1"/>
    <xf numFmtId="0" fontId="20" fillId="12" borderId="51" xfId="0" applyFont="1" applyFill="1" applyBorder="1"/>
    <xf numFmtId="0" fontId="20" fillId="13" borderId="52" xfId="0" applyFont="1" applyFill="1" applyBorder="1"/>
    <xf numFmtId="0" fontId="21" fillId="14" borderId="53" xfId="0" applyFont="1" applyFill="1" applyBorder="1"/>
    <xf numFmtId="0" fontId="21" fillId="14" borderId="47" xfId="0" applyFont="1" applyFill="1" applyBorder="1"/>
    <xf numFmtId="0" fontId="22" fillId="4" borderId="0" xfId="0" applyFont="1" applyFill="1"/>
    <xf numFmtId="0" fontId="22" fillId="9" borderId="0" xfId="0" applyFont="1" applyFill="1"/>
    <xf numFmtId="6" fontId="20" fillId="13" borderId="33" xfId="0" applyNumberFormat="1" applyFont="1" applyFill="1" applyBorder="1"/>
    <xf numFmtId="6" fontId="20" fillId="13" borderId="34" xfId="0" applyNumberFormat="1" applyFont="1" applyFill="1" applyBorder="1"/>
    <xf numFmtId="0" fontId="20" fillId="13" borderId="54" xfId="0" applyFont="1" applyFill="1" applyBorder="1"/>
    <xf numFmtId="0" fontId="20" fillId="13" borderId="55" xfId="0" applyFont="1" applyFill="1" applyBorder="1"/>
    <xf numFmtId="0" fontId="20" fillId="13" borderId="56" xfId="0" applyFont="1" applyFill="1" applyBorder="1"/>
    <xf numFmtId="0" fontId="22" fillId="19" borderId="0" xfId="0" applyFont="1" applyFill="1"/>
    <xf numFmtId="0" fontId="0" fillId="4" borderId="10" xfId="0" applyFill="1" applyBorder="1" applyAlignment="1">
      <alignment vertical="center"/>
    </xf>
    <xf numFmtId="0" fontId="3" fillId="5" borderId="58" xfId="3" applyFill="1" applyBorder="1"/>
    <xf numFmtId="0" fontId="0" fillId="4" borderId="59" xfId="0" applyFill="1" applyBorder="1"/>
    <xf numFmtId="49" fontId="10" fillId="6" borderId="63" xfId="0" applyNumberFormat="1" applyFont="1" applyFill="1" applyBorder="1"/>
    <xf numFmtId="0" fontId="1" fillId="4" borderId="75" xfId="1" applyFill="1" applyBorder="1" applyAlignment="1">
      <alignment horizontal="center"/>
    </xf>
    <xf numFmtId="0" fontId="23" fillId="0" borderId="0" xfId="0" applyFont="1"/>
    <xf numFmtId="49" fontId="23" fillId="0" borderId="63" xfId="0" applyNumberFormat="1" applyFont="1" applyBorder="1"/>
    <xf numFmtId="0" fontId="23" fillId="0" borderId="4" xfId="0" applyFont="1" applyBorder="1"/>
    <xf numFmtId="0" fontId="23" fillId="0" borderId="23" xfId="0" applyFont="1" applyBorder="1"/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49" fontId="23" fillId="0" borderId="0" xfId="4" applyNumberFormat="1" applyFont="1" applyFill="1"/>
    <xf numFmtId="0" fontId="23" fillId="0" borderId="79" xfId="0" applyFont="1" applyBorder="1"/>
    <xf numFmtId="0" fontId="23" fillId="0" borderId="62" xfId="0" applyFont="1" applyBorder="1"/>
    <xf numFmtId="0" fontId="7" fillId="5" borderId="63" xfId="0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6" fontId="0" fillId="0" borderId="0" xfId="0" applyNumberFormat="1"/>
    <xf numFmtId="0" fontId="0" fillId="20" borderId="0" xfId="0" applyFill="1"/>
    <xf numFmtId="49" fontId="23" fillId="0" borderId="61" xfId="0" applyNumberFormat="1" applyFont="1" applyBorder="1"/>
    <xf numFmtId="49" fontId="0" fillId="0" borderId="0" xfId="0" applyNumberFormat="1"/>
    <xf numFmtId="49" fontId="0" fillId="4" borderId="61" xfId="0" applyNumberFormat="1" applyFill="1" applyBorder="1"/>
    <xf numFmtId="0" fontId="13" fillId="8" borderId="0" xfId="2" applyFont="1" applyFill="1" applyBorder="1"/>
    <xf numFmtId="0" fontId="12" fillId="6" borderId="77" xfId="2" applyFont="1" applyFill="1" applyBorder="1"/>
    <xf numFmtId="0" fontId="12" fillId="6" borderId="81" xfId="2" applyNumberFormat="1" applyFont="1" applyFill="1" applyBorder="1"/>
    <xf numFmtId="0" fontId="12" fillId="6" borderId="82" xfId="2" applyFont="1" applyFill="1" applyBorder="1"/>
    <xf numFmtId="0" fontId="2" fillId="2" borderId="80" xfId="2" applyBorder="1"/>
    <xf numFmtId="0" fontId="13" fillId="7" borderId="77" xfId="2" applyFont="1" applyFill="1" applyBorder="1"/>
    <xf numFmtId="49" fontId="12" fillId="6" borderId="83" xfId="2" applyNumberFormat="1" applyFont="1" applyFill="1" applyBorder="1"/>
    <xf numFmtId="0" fontId="12" fillId="6" borderId="84" xfId="2" applyFont="1" applyFill="1" applyBorder="1"/>
    <xf numFmtId="0" fontId="12" fillId="6" borderId="85" xfId="2" applyFont="1" applyFill="1" applyBorder="1"/>
    <xf numFmtId="0" fontId="26" fillId="21" borderId="55" xfId="0" applyFont="1" applyFill="1" applyBorder="1"/>
    <xf numFmtId="0" fontId="2" fillId="6" borderId="60" xfId="2" applyFill="1" applyBorder="1"/>
    <xf numFmtId="0" fontId="4" fillId="4" borderId="0" xfId="0" applyFont="1" applyFill="1"/>
    <xf numFmtId="0" fontId="0" fillId="22" borderId="0" xfId="0" applyFill="1"/>
    <xf numFmtId="0" fontId="8" fillId="5" borderId="0" xfId="3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 wrapText="1"/>
    </xf>
    <xf numFmtId="0" fontId="1" fillId="3" borderId="17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15" xfId="1" applyFill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0" borderId="76" xfId="1" applyBorder="1" applyAlignment="1">
      <alignment horizontal="center"/>
    </xf>
    <xf numFmtId="0" fontId="1" fillId="0" borderId="77" xfId="1" applyBorder="1" applyAlignment="1">
      <alignment horizontal="center"/>
    </xf>
    <xf numFmtId="0" fontId="1" fillId="0" borderId="63" xfId="1" applyBorder="1" applyAlignment="1">
      <alignment horizontal="center"/>
    </xf>
    <xf numFmtId="0" fontId="1" fillId="0" borderId="78" xfId="1" applyBorder="1" applyAlignment="1">
      <alignment horizontal="center"/>
    </xf>
    <xf numFmtId="0" fontId="7" fillId="5" borderId="73" xfId="0" applyFont="1" applyFill="1" applyBorder="1" applyAlignment="1">
      <alignment horizontal="center" vertical="center"/>
    </xf>
    <xf numFmtId="0" fontId="7" fillId="5" borderId="74" xfId="0" applyFont="1" applyFill="1" applyBorder="1" applyAlignment="1">
      <alignment horizontal="center" vertical="center"/>
    </xf>
    <xf numFmtId="0" fontId="8" fillId="5" borderId="3" xfId="3" applyFont="1" applyFill="1" applyBorder="1" applyAlignment="1">
      <alignment horizontal="center" vertical="center"/>
    </xf>
    <xf numFmtId="0" fontId="8" fillId="5" borderId="57" xfId="3" applyFont="1" applyFill="1" applyBorder="1" applyAlignment="1">
      <alignment horizontal="center" vertical="center"/>
    </xf>
    <xf numFmtId="0" fontId="5" fillId="4" borderId="67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0" fontId="7" fillId="5" borderId="71" xfId="0" applyFont="1" applyFill="1" applyBorder="1" applyAlignment="1">
      <alignment horizontal="center"/>
    </xf>
    <xf numFmtId="0" fontId="7" fillId="5" borderId="7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7" fillId="9" borderId="24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</cellXfs>
  <cellStyles count="5">
    <cellStyle name="Calculation" xfId="3" builtinId="22"/>
    <cellStyle name="Heading 1" xfId="1" builtinId="16"/>
    <cellStyle name="Hyperlink" xfId="4" builtinId="8"/>
    <cellStyle name="Input" xfId="2" builtinId="20"/>
    <cellStyle name="Normal" xfId="0" builtinId="0"/>
  </cellStyles>
  <dxfs count="7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5" tint="-0.499984740745262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30" formatCode="@"/>
      <fill>
        <patternFill patternType="solid">
          <fgColor indexed="64"/>
          <bgColor theme="8" tint="-0.249977111117893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1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00FFE4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752D66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000000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7E350E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minor"/>
      </font>
      <fill>
        <patternFill patternType="solid">
          <fgColor rgb="FF000000"/>
          <bgColor rgb="FF00FFE4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33498F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752D66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44B3E1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solid">
          <fgColor rgb="FF000000"/>
          <bgColor rgb="FF00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/>
        <right style="medium">
          <color rgb="FF00B0F0"/>
        </right>
        <top style="double">
          <color theme="1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ck">
          <color theme="1" tint="4.9989318521683403E-2"/>
        </left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/>
        <right style="thick">
          <color theme="1" tint="4.9989318521683403E-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J Redding" id="{104856D2-2A3E-4C13-A33A-ED0B509DCA06}" userId="S::ej@goldandcoinexchange.com::89a6ea0f-8dc9-4832-87c5-0972d6edd0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CC2353-5A50-664C-9ED6-999A6217ABD9}" name="Table5" displayName="Table5" ref="A4:AH5" totalsRowShown="0" headerRowDxfId="69" dataDxfId="68" headerRowCellStyle="Input">
  <autoFilter ref="A4:AH5" xr:uid="{89CC2353-5A50-664C-9ED6-999A6217AB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tableColumns count="34">
    <tableColumn id="1" xr3:uid="{AF352586-8B2E-1743-8D33-99A0650F186D}" name="Item#" dataDxfId="67">
      <calculatedColumnFormula>CONCATENATE(K$2 &amp; "," &amp; Table5[[#This Row],[Shelf'#]] &amp; "," &amp; Table5[[#This Row],[Drawer'#]] &amp; "," &amp; Table5[[#This Row],[SKU]])</calculatedColumnFormula>
    </tableColumn>
    <tableColumn id="2" xr3:uid="{1FBA84EE-7132-AD4C-A5A4-23B89C57FA24}" name="SKU" dataDxfId="66"/>
    <tableColumn id="3" xr3:uid="{5AE2713C-37AA-1A47-8A49-560F69B0F793}" name="Shelf#" dataDxfId="65"/>
    <tableColumn id="4" xr3:uid="{D7A4D36A-14B0-E84B-A929-3AF5AE99C882}" name="Drawer#" dataDxfId="64"/>
    <tableColumn id="5" xr3:uid="{9D4A1945-C798-FA43-94B3-0A49DAE875FC}" name="Title(Autogenerated)" dataDxfId="63">
      <calculatedColumnFormula>_xlfn.TEXTJOIN("", TRUE,
    Table5[[#This Row],[Year]],
    IF(Table5[[#This Row],[Mint Mark]]&lt;&gt;"", " " &amp; Table5[[#This Row],[Mint Mark]], ""),
    IF(Table5[[#This Row],[Denomination]]&lt;&gt;"", " " &amp; Table5[[#This Row],[Denomination]], ""),
    IF(Table5[[#This Row],[Custom Series]]&lt;&gt;"", " " &amp; Table5[[#This Row],[Custom Series]], " " &amp; Table5[[#This Row],[Series]]), IF(Table5[[#This Row],[FR '#]]&lt;&gt;"", " " &amp; Table5[[#This Row],[FR '#]], ""),
    IF(AND(Table5[[#This Row],[Grade Company]]&lt;&gt;"Uncertified", Table5[[#This Row],[Grade]]&lt;&gt;"Ungraded", Table5[[#This Row],[Grade Company]] &amp; Table5[[#This Row],[Grade]]&lt;&gt;""),
        " " &amp; Table5[[#This Row],[Grade Company]] &amp; " " &amp; Table5[[#This Row],[Grade]],
        IF(Table5[[#This Row],[Grade]]&lt;&gt;"Ungraded", " " &amp; Table5[[#This Row],[Grade]], "")
    ),
    IF(Table5[[#This Row],[Notes]]&lt;&gt;"", " " &amp; Table5[[#This Row],[Notes]], "")
)</calculatedColumnFormula>
    </tableColumn>
    <tableColumn id="6" xr3:uid="{A7B489A3-E613-B94C-9B5A-E4BDA6B51401}" name="tcc" dataDxfId="62">
      <calculatedColumnFormula>LEN(Table5[[#This Row],[Title(Autogenerated)]])</calculatedColumnFormula>
    </tableColumn>
    <tableColumn id="7" xr3:uid="{B5826B6C-26A1-9C45-B914-5C3B45258111}" name="Year" dataDxfId="61"/>
    <tableColumn id="8" xr3:uid="{5B7F18A1-EC37-C74A-894E-8DC0F219F53D}" name="Mint Mark" dataDxfId="60"/>
    <tableColumn id="9" xr3:uid="{0207C8B3-E072-5A4C-8ABE-2DBDEFB4E9CD}" name="Denomination" dataDxfId="59"/>
    <tableColumn id="25" xr3:uid="{F666F4DC-335E-0B4B-879A-918CCDAAAC42}" name="Custom Series" dataDxfId="58"/>
    <tableColumn id="10" xr3:uid="{E5C2752A-15FD-3848-BCD4-E8634F5A9E6E}" name="Series" dataDxfId="57"/>
    <tableColumn id="11" xr3:uid="{75792B4D-0F95-F044-AFFB-30C433BCBBC2}" name="Category ID" dataDxfId="56">
      <calculatedColumnFormula>_xlfn.XLOOKUP(Table5[[#This Row],[Series]], CategoriesTable[Series], CategoriesTable[Category ID], "")</calculatedColumnFormula>
    </tableColumn>
    <tableColumn id="34" xr3:uid="{A3B323FD-F942-4A66-A083-98A431BFCA16}" name="FR #" dataDxfId="55"/>
    <tableColumn id="12" xr3:uid="{B5406C71-A204-4449-964D-03B777B07C33}" name="Grade Company" dataDxfId="54"/>
    <tableColumn id="13" xr3:uid="{E42D65B2-CE06-0543-A63E-02A968364A64}" name="Grade" dataDxfId="53"/>
    <tableColumn id="33" xr3:uid="{DA57D8FE-1833-4CDE-B932-2F9982D67ED0}" name="Grade Designation" dataDxfId="52"/>
    <tableColumn id="32" xr3:uid="{3C4D8B11-BB75-4F18-9CF2-A4CDACCA8480}" name="Strike Type" dataDxfId="51"/>
    <tableColumn id="14" xr3:uid="{5A00C8B4-7B3A-7C49-A19D-C0842662C769}" name="Circulated/Uncirculated" dataDxfId="50">
      <calculatedColumnFormula>IF(Table5[[#This Row],[Grade]]&lt;&gt;"", (_xlfn.XLOOKUP(Table5[[#This Row],[Grade]], GradeTable[Grade], GradeTable[Entry], "Circulated")), "")</calculatedColumnFormula>
    </tableColumn>
    <tableColumn id="15" xr3:uid="{D2AA726F-4DCD-514C-8806-ADF62341B18A}" name="Notes" dataDxfId="49"/>
    <tableColumn id="16" xr3:uid="{103F58B0-BF2B-0E4A-A540-91ED79798E51}" name="Description" dataDxfId="48"/>
    <tableColumn id="17" xr3:uid="{1A7EB732-8AEB-8B4A-BB92-A139151EE0EB}" name="Starting Price" dataDxfId="47"/>
    <tableColumn id="18" xr3:uid="{3908214D-C65C-8947-97A0-47EE1D047BEA}" name="Quantity" dataDxfId="46"/>
    <tableColumn id="19" xr3:uid="{45A96808-F59D-094B-8FB3-840B855FD18A}" name="Listing Type" dataDxfId="45"/>
    <tableColumn id="20" xr3:uid="{295B1B61-7CD7-DB4D-97E0-EB478DB85943}" name="Shipping Profile Name" dataDxfId="44" dataCellStyle="Hyperlink"/>
    <tableColumn id="21" xr3:uid="{4A7F68B3-4B33-E747-BA60-48914108B082}" name="Return Profile Name" dataDxfId="43"/>
    <tableColumn id="22" xr3:uid="{3B998754-1254-2146-B2ED-60685D16D09B}" name="Payment Profile Name" dataDxfId="42">
      <calculatedColumnFormula>IF(Table5[[#This Row],[Listing Type]] = "FixedPrice", "BuyItNow", "Auction")</calculatedColumnFormula>
    </tableColumn>
    <tableColumn id="23" xr3:uid="{17BCC43F-1EFD-DD4D-BC4C-DFF1647E6FDC}" name="Listed?" dataDxfId="41"/>
    <tableColumn id="24" xr3:uid="{95CC7FAA-B9BE-3040-B170-C8D5E20E2F41}" name="Date Listed" dataDxfId="40"/>
    <tableColumn id="26" xr3:uid="{01B23ECB-1FA6-41FD-A3B8-AE58E4171915}" name="ScheduleTime" dataDxfId="39"/>
    <tableColumn id="27" xr3:uid="{79A99261-8049-421E-934D-1DACCB62C03E}" name="WeightMajor" dataDxfId="38"/>
    <tableColumn id="28" xr3:uid="{3DA2E7C1-16F6-4FD8-80C6-555A07D4C7B1}" name="WeightMinor" dataDxfId="37"/>
    <tableColumn id="29" xr3:uid="{C7B69C68-C3DD-4565-8717-0A9CE8AE17BD}" name="PackageLength" dataDxfId="36"/>
    <tableColumn id="30" xr3:uid="{DBAB2B6C-8E51-420F-B709-87F44058CDCD}" name="PackageWidth" dataDxfId="35"/>
    <tableColumn id="31" xr3:uid="{87DC6A26-AAEC-4093-9C81-E1F997648751}" name="PackageDepth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79805F-9C26-D842-B327-A4A146197A5E}" name="Table6" displayName="Table6" ref="A1:W64" totalsRowShown="0">
  <autoFilter ref="A1:W64" xr:uid="{8679805F-9C26-D842-B327-A4A146197A5E}"/>
  <sortState xmlns:xlrd2="http://schemas.microsoft.com/office/spreadsheetml/2017/richdata2" ref="A2:W64">
    <sortCondition ref="B1:B64"/>
  </sortState>
  <tableColumns count="23">
    <tableColumn id="1" xr3:uid="{EED44547-6B89-F440-B258-CE1136141069}" name="Column1"/>
    <tableColumn id="2" xr3:uid="{D084E714-AD97-904A-9649-45F6D047249A}" name="Column2"/>
    <tableColumn id="3" xr3:uid="{CB773854-5612-9F48-80D4-8F84EA3CEBE6}" name="Column3"/>
    <tableColumn id="4" xr3:uid="{53C39C42-E49F-064E-A523-E82F37E171F5}" name="Column4"/>
    <tableColumn id="5" xr3:uid="{E2FC231D-6D88-DF4A-A17B-B1ED4E55E03D}" name="Column5"/>
    <tableColumn id="6" xr3:uid="{770AA326-82F5-4E4E-879F-C01CA3873909}" name="Column6"/>
    <tableColumn id="7" xr3:uid="{332B5BE8-8F55-B04D-9F23-EEB754D90240}" name="Column7"/>
    <tableColumn id="8" xr3:uid="{4EBC307A-4810-E74F-A6D1-1EACE0455536}" name="Column8"/>
    <tableColumn id="9" xr3:uid="{19BCE150-FCE2-2146-B97C-F64BF566744D}" name="Column9"/>
    <tableColumn id="10" xr3:uid="{621ABA5C-9975-DB48-A455-D7B371C0EA5A}" name="Column10"/>
    <tableColumn id="11" xr3:uid="{196D346A-CF4A-F34E-8F26-B8BD466619F9}" name="Column11"/>
    <tableColumn id="12" xr3:uid="{12CB6794-36F9-2841-8AA2-5575ACAFB7C3}" name="Column12"/>
    <tableColumn id="13" xr3:uid="{895A4FEF-6142-4B40-B1F5-6605DBD0C4E8}" name="Column13"/>
    <tableColumn id="14" xr3:uid="{5332209B-EFCA-D240-B06A-E7CB3E1DE1DD}" name="Column14"/>
    <tableColumn id="15" xr3:uid="{04581DCA-D6E5-F647-ACB5-86DD14885CB8}" name="Column15"/>
    <tableColumn id="16" xr3:uid="{2ED2EA37-9CCE-AB4A-8DB1-0D3DC0264BE7}" name="Column16"/>
    <tableColumn id="17" xr3:uid="{694CFD20-110F-1F42-943F-BCEED8AFD115}" name="Column17"/>
    <tableColumn id="18" xr3:uid="{E9156AFA-DFEE-DD46-9706-BBDE9B685CFC}" name="Column18"/>
    <tableColumn id="19" xr3:uid="{2DB1EB8B-0984-F847-884C-6A819EFD06B4}" name="Column19"/>
    <tableColumn id="20" xr3:uid="{9285D3BA-B408-934E-9A68-F1C249ADB49D}" name="Column20"/>
    <tableColumn id="21" xr3:uid="{6D6FA618-AC17-B149-9912-FE06A61F0FCB}" name="Column21"/>
    <tableColumn id="22" xr3:uid="{41DB232A-7121-DF46-95AE-A684A88E1610}" name="Column22"/>
    <tableColumn id="23" xr3:uid="{BAB9C292-FCBB-614C-9C1A-F5D3C06F1D00}" name="Column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05875-D389-8F4C-9010-9D5AEAC42668}" name="GradeTable" displayName="GradeTable" ref="M2:P85" totalsRowShown="0" headerRowDxfId="33" headerRowBorderDxfId="31" tableBorderDxfId="32" totalsRowBorderDxfId="30">
  <autoFilter ref="M2:P85" xr:uid="{E0205875-D389-8F4C-9010-9D5AEAC42668}"/>
  <tableColumns count="4">
    <tableColumn id="1" xr3:uid="{183F899A-15CF-C24D-B880-983BFB7C4842}" name="Grade" dataDxfId="29"/>
    <tableColumn id="2" xr3:uid="{606B80EE-365E-3543-9DD9-976148FF8216}" name="Circulated?" dataDxfId="28"/>
    <tableColumn id="3" xr3:uid="{5C3D8BDC-84B9-A648-AD58-A4EDA49C1D80}" name="Entry" dataDxfId="27"/>
    <tableColumn id="4" xr3:uid="{ADCB53D5-902E-FE48-8760-B3E7442C4099}" name="Strike Type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6338E-5DD4-024A-8845-C2356F4D2CCA}" name="CertificationTable" displayName="CertificationTable" ref="H2:J16" totalsRowShown="0" headerRowDxfId="25" headerRowBorderDxfId="23" tableBorderDxfId="24" totalsRowBorderDxfId="22">
  <autoFilter ref="H2:J16" xr:uid="{2D46338E-5DD4-024A-8845-C2356F4D2CCA}"/>
  <tableColumns count="3">
    <tableColumn id="1" xr3:uid="{8C90D292-01AA-494B-A2BE-C2491E888993}" name="Grade Company" dataDxfId="21"/>
    <tableColumn id="2" xr3:uid="{B6543CF8-6CE3-A549-BAE2-7BFF6521C03F}" name="Certification" dataDxfId="20"/>
    <tableColumn id="3" xr3:uid="{4392E0A7-E773-5949-90E2-97129B9B8D40}" name="Designation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EB8C37-BC15-9D45-B18E-293EC35AC8D4}" name="CategoriesTable" displayName="CategoriesTable" ref="A2:E561" totalsRowShown="0" headerRowDxfId="18" dataDxfId="17" headerRowBorderDxfId="15" tableBorderDxfId="16">
  <autoFilter ref="A2:E561" xr:uid="{7BEB8C37-BC15-9D45-B18E-293EC35AC8D4}"/>
  <tableColumns count="5">
    <tableColumn id="1" xr3:uid="{AAF34230-90AA-4E43-9D00-DC52EFBBDBE1}" name="Category Name" dataDxfId="14"/>
    <tableColumn id="2" xr3:uid="{B240ADF7-F2F6-7045-BE94-07F32DB7FBA8}" name="Category ID" dataDxfId="13"/>
    <tableColumn id="3" xr3:uid="{4FA983D0-DA91-914C-9B88-61479C2FAB9B}" name="Series" dataDxfId="12"/>
    <tableColumn id="4" xr3:uid="{6EC0BA92-19F8-1C47-940A-8F737E58063D}" name="Usable?" dataDxfId="11"/>
    <tableColumn id="5" xr3:uid="{44B2EC7D-1DC0-E249-8032-05F3460E30F4}" name="Year Rang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F46FFA-7684-C245-A98E-792B4FA1F224}" name="DenominationTable" displayName="DenominationTable" ref="S2:U25" totalsRowShown="0" headerRowDxfId="9" dataDxfId="8">
  <autoFilter ref="S2:U25" xr:uid="{88F46FFA-7684-C245-A98E-792B4FA1F224}"/>
  <tableColumns count="3">
    <tableColumn id="1" xr3:uid="{0B123F3E-2075-8F42-978A-EEA7CAAD5BD8}" name="Denomination" dataDxfId="7"/>
    <tableColumn id="2" xr3:uid="{74F32C56-B775-854E-814F-FF5C585DFE5E}" name="Column1" dataDxfId="6"/>
    <tableColumn id="3" xr3:uid="{B381CC7B-210D-3546-ACDB-DD745A416C7E}" name="Column2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F67332-32D1-4DCB-8E1C-1EC6D4F9C44A}" name="Table7" displayName="Table7" ref="W2:Y6" totalsRowShown="0" headerRowDxfId="4" dataDxfId="3">
  <autoFilter ref="W2:Y6" xr:uid="{7FF67332-32D1-4DCB-8E1C-1EC6D4F9C44A}"/>
  <tableColumns count="3">
    <tableColumn id="1" xr3:uid="{807655CD-61E1-4D2B-8692-A5FC8E12D00C}" name="Grade Designation" dataDxfId="2"/>
    <tableColumn id="2" xr3:uid="{6E86A124-3255-46DE-8307-88663AF75BF7}" name="Entry" dataDxfId="1"/>
    <tableColumn id="3" xr3:uid="{B1DF2E35-25E0-4549-8BE2-022D827C2463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22T14:43:57.19" personId="{104856D2-2A3E-4C13-A33A-ED0B509DCA06}" id="{3C642469-BAF4-4229-8649-CD3E07757456}">
    <text>V2.1 
This version now has support for Strike Types, protected worksheet (only columns with green are editable), stronger data validations, and I added a bunch of categories to the mappings.</text>
  </threadedComment>
  <threadedComment ref="A1" dT="2024-06-05T15:43:34.69" personId="{104856D2-2A3E-4C13-A33A-ED0B509DCA06}" id="{666F21C1-3F81-47E6-99ED-07CF36EF780E}" parentId="{3C642469-BAF4-4229-8649-CD3E07757456}">
    <text>V2.2
Adjusted titling and Item# conventions to be better supported by ebay
Adding in FR# for currency.
Adding grading designations for currency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C273-A973-F84B-B555-4367737E3E1F}">
  <dimension ref="A1:AH5"/>
  <sheetViews>
    <sheetView tabSelected="1" topLeftCell="C1" zoomScaleNormal="37" workbookViewId="0">
      <selection activeCell="E5" sqref="E5"/>
    </sheetView>
  </sheetViews>
  <sheetFormatPr defaultColWidth="11" defaultRowHeight="15.75" customHeight="1"/>
  <cols>
    <col min="1" max="1" width="18.875" bestFit="1" customWidth="1"/>
    <col min="2" max="2" width="8.125" customWidth="1"/>
    <col min="3" max="3" width="12.5" customWidth="1"/>
    <col min="4" max="4" width="11" customWidth="1"/>
    <col min="5" max="5" width="61.125" customWidth="1"/>
    <col min="7" max="7" width="7.875" customWidth="1"/>
    <col min="8" max="8" width="5.5" customWidth="1"/>
    <col min="9" max="9" width="12" customWidth="1"/>
    <col min="10" max="10" width="49.125" bestFit="1" customWidth="1"/>
    <col min="11" max="11" width="23.125" bestFit="1" customWidth="1"/>
    <col min="12" max="13" width="13.125" customWidth="1"/>
    <col min="14" max="14" width="16.625" customWidth="1"/>
    <col min="16" max="16" width="21.875" customWidth="1"/>
    <col min="18" max="18" width="23.375" customWidth="1"/>
    <col min="19" max="19" width="22.625" customWidth="1"/>
    <col min="20" max="20" width="11.875" customWidth="1"/>
    <col min="21" max="21" width="14.625" customWidth="1"/>
    <col min="23" max="23" width="13.125" customWidth="1"/>
    <col min="24" max="24" width="26" bestFit="1" customWidth="1"/>
    <col min="25" max="25" width="28.375" bestFit="1" customWidth="1"/>
    <col min="26" max="26" width="22" customWidth="1"/>
    <col min="28" max="28" width="13" customWidth="1"/>
    <col min="29" max="29" width="21.5" style="83" bestFit="1" customWidth="1"/>
    <col min="34" max="34" width="16.125" bestFit="1" customWidth="1"/>
  </cols>
  <sheetData>
    <row r="1" spans="1:34" ht="24">
      <c r="A1" s="112" t="s">
        <v>0</v>
      </c>
      <c r="B1" s="114" t="s">
        <v>1</v>
      </c>
      <c r="C1" s="115"/>
      <c r="D1" s="116"/>
      <c r="E1" s="120" t="s">
        <v>2</v>
      </c>
      <c r="F1" s="121"/>
      <c r="G1" s="122" t="s">
        <v>3</v>
      </c>
      <c r="H1" s="123"/>
      <c r="I1" s="124"/>
      <c r="J1" s="78"/>
      <c r="K1" s="108" t="s">
        <v>4</v>
      </c>
      <c r="L1" s="109"/>
      <c r="M1" s="79"/>
      <c r="N1" s="125"/>
      <c r="O1" s="126"/>
      <c r="P1" s="126"/>
      <c r="Q1" s="126"/>
      <c r="R1" s="126"/>
      <c r="S1" s="126"/>
      <c r="T1" s="126"/>
      <c r="U1" s="126"/>
      <c r="V1" s="1"/>
      <c r="W1" s="64"/>
      <c r="X1" s="99" t="s">
        <v>5</v>
      </c>
      <c r="Y1" s="99"/>
      <c r="Z1" s="99"/>
      <c r="AA1" s="3"/>
      <c r="AB1" s="3"/>
      <c r="AC1" s="84"/>
      <c r="AD1" s="3"/>
      <c r="AE1" s="3"/>
      <c r="AF1" s="3"/>
      <c r="AG1" s="3"/>
      <c r="AH1" s="3"/>
    </row>
    <row r="2" spans="1:34" ht="24">
      <c r="A2" s="113"/>
      <c r="B2" s="117"/>
      <c r="C2" s="118"/>
      <c r="D2" s="119"/>
      <c r="E2" s="129"/>
      <c r="F2" s="130"/>
      <c r="G2" s="131"/>
      <c r="H2" s="132"/>
      <c r="I2" s="133"/>
      <c r="J2" s="79"/>
      <c r="K2" s="110" t="str">
        <f>_xlfn.TEXTJOIN(,,LEFT(E2),LEFT(G2))</f>
        <v/>
      </c>
      <c r="L2" s="111"/>
      <c r="M2" s="98"/>
      <c r="N2" s="127"/>
      <c r="O2" s="128"/>
      <c r="P2" s="128"/>
      <c r="Q2" s="128"/>
      <c r="R2" s="128"/>
      <c r="S2" s="128"/>
      <c r="T2" s="128"/>
      <c r="U2" s="128"/>
      <c r="V2" s="1"/>
      <c r="W2" s="64"/>
      <c r="X2" s="99"/>
      <c r="Y2" s="99"/>
      <c r="Z2" s="99"/>
      <c r="AA2" s="3"/>
      <c r="AB2" s="3"/>
      <c r="AC2" s="84"/>
      <c r="AD2" s="3"/>
      <c r="AE2" s="3"/>
      <c r="AF2" s="3"/>
      <c r="AG2" s="3"/>
      <c r="AH2" s="3"/>
    </row>
    <row r="3" spans="1:34" ht="19.5">
      <c r="A3" s="100" t="s">
        <v>6</v>
      </c>
      <c r="B3" s="101"/>
      <c r="C3" s="102"/>
      <c r="D3" s="102"/>
      <c r="E3" s="103"/>
      <c r="F3" s="4"/>
      <c r="G3" s="104" t="s">
        <v>7</v>
      </c>
      <c r="H3" s="105"/>
      <c r="I3" s="105"/>
      <c r="J3" s="105"/>
      <c r="K3" s="105"/>
      <c r="L3" s="105"/>
      <c r="M3" s="105"/>
      <c r="N3" s="105"/>
      <c r="O3" s="105"/>
      <c r="P3" s="106"/>
      <c r="Q3" s="106"/>
      <c r="R3" s="106"/>
      <c r="S3" s="105"/>
      <c r="T3" s="105"/>
      <c r="U3" s="107"/>
      <c r="V3" s="68"/>
      <c r="W3" s="2"/>
      <c r="X3" s="3"/>
      <c r="Y3" s="3"/>
      <c r="Z3" s="3"/>
      <c r="AA3" s="66"/>
      <c r="AB3" s="66"/>
      <c r="AC3" s="84"/>
      <c r="AD3" s="94" t="s">
        <v>8</v>
      </c>
      <c r="AE3" s="94" t="s">
        <v>9</v>
      </c>
      <c r="AF3" s="3"/>
      <c r="AG3" s="3"/>
      <c r="AH3" s="3"/>
    </row>
    <row r="4" spans="1:34">
      <c r="A4" s="5" t="s">
        <v>10</v>
      </c>
      <c r="B4" s="67" t="s">
        <v>11</v>
      </c>
      <c r="C4" s="6" t="s">
        <v>12</v>
      </c>
      <c r="D4" s="7" t="s">
        <v>13</v>
      </c>
      <c r="E4" s="8" t="s">
        <v>14</v>
      </c>
      <c r="F4" s="65" t="s">
        <v>15</v>
      </c>
      <c r="G4" s="9" t="s">
        <v>16</v>
      </c>
      <c r="H4" s="10" t="s">
        <v>17</v>
      </c>
      <c r="I4" s="11" t="s">
        <v>18</v>
      </c>
      <c r="J4" s="11" t="s">
        <v>19</v>
      </c>
      <c r="K4" s="12" t="s">
        <v>20</v>
      </c>
      <c r="L4" s="13" t="s">
        <v>21</v>
      </c>
      <c r="M4" s="12" t="s">
        <v>22</v>
      </c>
      <c r="N4" s="12" t="s">
        <v>23</v>
      </c>
      <c r="O4" s="14" t="s">
        <v>24</v>
      </c>
      <c r="P4" s="14" t="s">
        <v>25</v>
      </c>
      <c r="Q4" s="86" t="s">
        <v>26</v>
      </c>
      <c r="R4" s="90" t="s">
        <v>27</v>
      </c>
      <c r="S4" s="86" t="s">
        <v>28</v>
      </c>
      <c r="T4" s="86" t="s">
        <v>29</v>
      </c>
      <c r="U4" s="87" t="s">
        <v>30</v>
      </c>
      <c r="V4" s="88" t="s">
        <v>31</v>
      </c>
      <c r="W4" s="86" t="s">
        <v>32</v>
      </c>
      <c r="X4" s="86" t="s">
        <v>33</v>
      </c>
      <c r="Y4" s="86" t="s">
        <v>34</v>
      </c>
      <c r="Z4" s="89" t="s">
        <v>35</v>
      </c>
      <c r="AA4" s="85" t="s">
        <v>36</v>
      </c>
      <c r="AB4" s="95" t="s">
        <v>37</v>
      </c>
      <c r="AC4" s="91" t="s">
        <v>38</v>
      </c>
      <c r="AD4" s="92" t="s">
        <v>39</v>
      </c>
      <c r="AE4" s="92" t="s">
        <v>40</v>
      </c>
      <c r="AF4" s="92" t="s">
        <v>41</v>
      </c>
      <c r="AG4" s="92" t="s">
        <v>42</v>
      </c>
      <c r="AH4" s="93" t="s">
        <v>43</v>
      </c>
    </row>
    <row r="5" spans="1:34" ht="18.75">
      <c r="A5" s="69" t="str">
        <f>CONCATENATE(K$2 &amp; "," &amp; Table5[[#This Row],[Shelf'#]] &amp; "," &amp; Table5[[#This Row],[Drawer'#]] &amp; "," &amp; Table5[[#This Row],[SKU]])</f>
        <v>,,,</v>
      </c>
      <c r="B5" s="70"/>
      <c r="C5" s="69"/>
      <c r="D5" s="69"/>
      <c r="E5" s="71" t="str">
        <f>_xlfn.TEXTJOIN("", TRUE,
    Table5[[#This Row],[Year]],
    IF(Table5[[#This Row],[Mint Mark]]&lt;&gt;"", " " &amp; Table5[[#This Row],[Mint Mark]], ""),
    IF(Table5[[#This Row],[Denomination]]&lt;&gt;"", " " &amp; Table5[[#This Row],[Denomination]], ""),
    IF(Table5[[#This Row],[Custom Series]]&lt;&gt;"", " " &amp; Table5[[#This Row],[Custom Series]], " " &amp; Table5[[#This Row],[Series]]), IF(Table5[[#This Row],[FR '#]]&lt;&gt;"", " " &amp; Table5[[#This Row],[FR '#]], ""),
    IF(AND(Table5[[#This Row],[Grade Company]]&lt;&gt;"Uncertified", Table5[[#This Row],[Grade]]&lt;&gt;"Ungraded", Table5[[#This Row],[Grade Company]] &amp; Table5[[#This Row],[Grade]]&lt;&gt;""),
        " " &amp; Table5[[#This Row],[Grade Company]] &amp; " " &amp; Table5[[#This Row],[Grade]],
        IF(Table5[[#This Row],[Grade]]&lt;&gt;"Ungraded", " " &amp; Table5[[#This Row],[Grade]], "")
    ),
    IF(Table5[[#This Row],[Notes]]&lt;&gt;"", " " &amp; Table5[[#This Row],[Notes]], "")
)</f>
        <v xml:space="preserve">  </v>
      </c>
      <c r="F5" s="72">
        <f>LEN(Table5[[#This Row],[Title(Autogenerated)]])</f>
        <v>2</v>
      </c>
      <c r="G5" s="69"/>
      <c r="H5" s="73"/>
      <c r="I5" s="74"/>
      <c r="J5" s="74"/>
      <c r="L5" s="69" t="str">
        <f>_xlfn.XLOOKUP(Table5[[#This Row],[Series]], CategoriesTable[Series], CategoriesTable[Category ID], "")</f>
        <v/>
      </c>
      <c r="M5" s="69"/>
      <c r="N5" s="69"/>
      <c r="O5" s="69"/>
      <c r="P5" s="69"/>
      <c r="R5" s="69" t="str">
        <f>IF(Table5[[#This Row],[Grade]]&lt;&gt;"", (_xlfn.XLOOKUP(Table5[[#This Row],[Grade]], GradeTable[Grade], GradeTable[Entry], "Circulated")), "")</f>
        <v/>
      </c>
      <c r="S5" s="69"/>
      <c r="T5" s="69"/>
      <c r="U5" s="69"/>
      <c r="V5" s="69"/>
      <c r="W5" s="69" t="s">
        <v>44</v>
      </c>
      <c r="X5" s="75" t="s">
        <v>45</v>
      </c>
      <c r="Y5" s="69" t="s">
        <v>46</v>
      </c>
      <c r="Z5" s="69" t="str">
        <f>IF(Table5[[#This Row],[Listing Type]] = "FixedPrice", "BuyItNow", "Auction")</f>
        <v>BuyItNow</v>
      </c>
      <c r="AA5" s="76" t="s">
        <v>47</v>
      </c>
      <c r="AB5" s="77"/>
      <c r="AC5" s="82"/>
      <c r="AD5" s="69"/>
      <c r="AE5" s="69">
        <v>4</v>
      </c>
      <c r="AF5" s="69">
        <v>9</v>
      </c>
      <c r="AG5" s="69">
        <v>6</v>
      </c>
      <c r="AH5" s="69">
        <v>1</v>
      </c>
    </row>
  </sheetData>
  <sheetProtection formatCells="0" formatColumns="0" formatRows="0" insertRows="0" deleteRows="0"/>
  <protectedRanges>
    <protectedRange sqref="B5:D9998" name="Item Coding"/>
    <protectedRange sqref="G5:K9998" name="Item Specifics"/>
    <protectedRange sqref="N5:Q9998" name="Item Specifics 2"/>
    <protectedRange sqref="S5:Y9998" name="Listing Details"/>
    <protectedRange sqref="AC5:AH9998" name="Schedule Time and Shipping Details"/>
    <protectedRange sqref="E2:I2" name="Name"/>
  </protectedRanges>
  <mergeCells count="12">
    <mergeCell ref="X1:Z2"/>
    <mergeCell ref="A3:E3"/>
    <mergeCell ref="G3:U3"/>
    <mergeCell ref="K1:L1"/>
    <mergeCell ref="K2:L2"/>
    <mergeCell ref="A1:A2"/>
    <mergeCell ref="B1:D2"/>
    <mergeCell ref="E1:F1"/>
    <mergeCell ref="G1:I1"/>
    <mergeCell ref="N1:U2"/>
    <mergeCell ref="E2:F2"/>
    <mergeCell ref="G2:I2"/>
  </mergeCells>
  <phoneticPr fontId="25" type="noConversion"/>
  <dataValidations count="14">
    <dataValidation allowBlank="1" showInputMessage="1" showErrorMessage="1" promptTitle="Title Character Count" prompt="Just counting characteres in title_x000a_" sqref="F4" xr:uid="{95FD6AC5-F0A9-2848-AA0F-A1167DD8D1AA}"/>
    <dataValidation errorStyle="warning" allowBlank="1" showInputMessage="1" showErrorMessage="1" errorTitle="Select an Appropriate Series" sqref="L5:M5" xr:uid="{162F489F-216E-D241-9826-281F28479784}"/>
    <dataValidation type="list" allowBlank="1" showInputMessage="1" showErrorMessage="1" promptTitle="Select Payment Policy" prompt="Please select &quot;BuyItNow&quot; or &quot;Auction&quot;_x000a_" sqref="Z5" xr:uid="{29AA6C53-5DB5-1243-B46A-D5F21B51D20D}">
      <formula1>"BuyItNow, Auction"</formula1>
    </dataValidation>
    <dataValidation type="list" allowBlank="1" showInputMessage="1" showErrorMessage="1" errorTitle="Invalid response" error="Please enter a valid response_x000a_Valid response:_x000a_&quot;Auction&quot;_x000a_&quot;FixedPrice&quot;" promptTitle="Enter a valid response" prompt="&quot;Auction&quot; for auctions_x000a_&quot;FixedPrice&quot; for Buy It Now" sqref="W5" xr:uid="{2B0C17BA-71AA-2443-BF3E-43021A4E3D58}">
      <formula1>"Auction, FixedPrice"</formula1>
    </dataValidation>
    <dataValidation type="list" allowBlank="1" showInputMessage="1" showErrorMessage="1" promptTitle="Please Return Policy" prompt="Default: &quot;DefaultReturnPolicy14Days&quot;_x000a_Use default" sqref="Y5" xr:uid="{59798661-0300-404E-989F-55D7662F4102}">
      <formula1>"DefaultReturnPolicy14Days"</formula1>
    </dataValidation>
    <dataValidation allowBlank="1" showInputMessage="1" showErrorMessage="1" promptTitle="Note Column" prompt="Add additional details here that do not fit in the other columns_x000a_" sqref="S4:T4 Q4" xr:uid="{55BCBB7E-C7B0-064F-8561-32440219B1FE}"/>
    <dataValidation type="textLength" operator="lessThan" allowBlank="1" showInputMessage="1" showErrorMessage="1" promptTitle="Title Char Limit = 80" prompt="Make sure the information to the right does not create a title longer than 80 characters long" sqref="E5" xr:uid="{675DBF0C-7A86-8C40-AD1F-E8DC171B4534}">
      <formula1>120</formula1>
    </dataValidation>
    <dataValidation type="list" allowBlank="1" showInputMessage="1" showErrorMessage="1" sqref="W4" xr:uid="{5FD02C63-1B3B-2C45-9426-3F1FF7863B01}">
      <formula1>"Auction, FixedPrice"</formula1>
    </dataValidation>
    <dataValidation allowBlank="1" showInputMessage="1" showErrorMessage="1" promptTitle="Custom Series" prompt="Only use this if the coin series is not included or does not make sense for a title. I.e. Use this column to title an item as &quot;American Silver Eagle&quot; instead of &quot;Modern Silver&quot;" sqref="J4" xr:uid="{1831A505-A58E-EF48-B9B5-BDD11AA88431}"/>
    <dataValidation allowBlank="1" showInputMessage="1" showErrorMessage="1" promptTitle="Weight in Ounces" sqref="AE1:AE4 AE6:AE1048576" xr:uid="{1876F9D2-27D0-4384-BC06-75B985EA1D6A}"/>
    <dataValidation allowBlank="1" showInputMessage="1" showErrorMessage="1" promptTitle="Weight in Ounces" prompt="Use Ounces in this column" sqref="AE5" xr:uid="{1FB17ED5-260E-4712-AC47-F98BB2C7961F}"/>
    <dataValidation type="list" allowBlank="1" showInputMessage="1" showErrorMessage="1" promptTitle="Enter strike type from the list" prompt="Business, Proof, Satin, Matte, Proof-Like" sqref="Q5:Q1048576" xr:uid="{EDECFC3B-0043-447C-997C-D847E1F42F54}">
      <formula1>"Business, Proof, Satin, Matte, Proof-Like"</formula1>
    </dataValidation>
    <dataValidation allowBlank="1" showInputMessage="1" showErrorMessage="1" promptTitle="ScheduleTime Format" prompt="Follow this format:_x000a_YYYY-MM-DD HH:MM:SS. _x000a_Hours must be specified in 24-hour format _x000a_(convert_x000a_2:00:00 PM to 14:00:00 GMT). _x000a__x000a_For example:_x000a_2013-06-20 16:30:00" sqref="AC1:AC1048576" xr:uid="{DAFF6EAE-C5CC-44B3-98A6-877F95AC7056}"/>
    <dataValidation allowBlank="1" showInputMessage="1" showErrorMessage="1" promptTitle="Weight In Pounds" prompt="Use pounds for this column" sqref="AD1:AD1048576" xr:uid="{BCCADD77-ACA2-4145-B2FE-86C1A58BBBEB}"/>
  </dataValidations>
  <pageMargins left="0.7" right="0.7" top="0.75" bottom="0.75" header="0.3" footer="0.3"/>
  <pageSetup orientation="portrait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A013BD-B9B3-8A48-8738-805EA0B64871}">
          <x14:formula1>
            <xm:f>Mappings!$C$3:$C$1004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F038-9767-3B44-871B-2D2C07AF6F60}">
  <dimension ref="A1:W64"/>
  <sheetViews>
    <sheetView topLeftCell="A22" workbookViewId="0">
      <selection activeCell="B61" sqref="B61"/>
    </sheetView>
  </sheetViews>
  <sheetFormatPr defaultColWidth="11" defaultRowHeight="15.95"/>
  <cols>
    <col min="1" max="1" width="11" customWidth="1"/>
    <col min="2" max="3" width="11.125" bestFit="1" customWidth="1"/>
    <col min="4" max="4" width="11" customWidth="1"/>
    <col min="5" max="5" width="62.375" bestFit="1" customWidth="1"/>
    <col min="6" max="9" width="11" customWidth="1"/>
    <col min="10" max="23" width="12" customWidth="1"/>
  </cols>
  <sheetData>
    <row r="1" spans="1:2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</row>
    <row r="2" spans="1:23">
      <c r="A2" t="s">
        <v>71</v>
      </c>
      <c r="B2">
        <v>20980</v>
      </c>
      <c r="C2" t="s">
        <v>72</v>
      </c>
      <c r="D2" t="s">
        <v>73</v>
      </c>
      <c r="E2" t="s">
        <v>74</v>
      </c>
      <c r="F2">
        <v>38</v>
      </c>
      <c r="G2">
        <v>1852</v>
      </c>
      <c r="I2" t="s">
        <v>75</v>
      </c>
      <c r="J2" t="s">
        <v>76</v>
      </c>
      <c r="K2" t="s">
        <v>77</v>
      </c>
      <c r="L2">
        <v>39473</v>
      </c>
      <c r="M2" t="s">
        <v>78</v>
      </c>
      <c r="N2" t="s">
        <v>79</v>
      </c>
      <c r="O2" t="s">
        <v>80</v>
      </c>
      <c r="R2">
        <v>0</v>
      </c>
      <c r="S2">
        <v>1</v>
      </c>
      <c r="T2" t="s">
        <v>44</v>
      </c>
      <c r="U2" t="s">
        <v>81</v>
      </c>
      <c r="V2" t="s">
        <v>46</v>
      </c>
      <c r="W2" t="s">
        <v>82</v>
      </c>
    </row>
    <row r="3" spans="1:23">
      <c r="A3" t="s">
        <v>83</v>
      </c>
      <c r="B3">
        <v>21438</v>
      </c>
      <c r="C3" t="s">
        <v>72</v>
      </c>
      <c r="D3" t="s">
        <v>73</v>
      </c>
      <c r="E3" t="s">
        <v>84</v>
      </c>
      <c r="F3">
        <v>37</v>
      </c>
      <c r="G3">
        <v>1896</v>
      </c>
      <c r="H3" t="s">
        <v>85</v>
      </c>
      <c r="I3" s="80">
        <v>1</v>
      </c>
      <c r="K3" t="s">
        <v>86</v>
      </c>
      <c r="L3">
        <v>39464</v>
      </c>
      <c r="M3" t="s">
        <v>78</v>
      </c>
      <c r="N3" t="s">
        <v>87</v>
      </c>
      <c r="O3" t="s">
        <v>88</v>
      </c>
      <c r="P3" t="s">
        <v>89</v>
      </c>
      <c r="R3">
        <v>900</v>
      </c>
      <c r="S3">
        <v>1</v>
      </c>
      <c r="T3" t="s">
        <v>44</v>
      </c>
      <c r="U3" t="s">
        <v>81</v>
      </c>
      <c r="V3" t="s">
        <v>46</v>
      </c>
      <c r="W3" t="s">
        <v>82</v>
      </c>
    </row>
    <row r="4" spans="1:23">
      <c r="A4" t="s">
        <v>90</v>
      </c>
      <c r="B4">
        <v>40785</v>
      </c>
      <c r="C4" t="s">
        <v>72</v>
      </c>
      <c r="D4" t="s">
        <v>73</v>
      </c>
      <c r="E4" t="s">
        <v>91</v>
      </c>
      <c r="F4">
        <v>29</v>
      </c>
      <c r="G4">
        <v>1889</v>
      </c>
      <c r="I4" s="80">
        <v>1</v>
      </c>
      <c r="K4" t="s">
        <v>86</v>
      </c>
      <c r="L4">
        <v>39464</v>
      </c>
      <c r="M4" t="s">
        <v>92</v>
      </c>
      <c r="N4" t="s">
        <v>93</v>
      </c>
      <c r="O4" t="s">
        <v>80</v>
      </c>
      <c r="R4">
        <v>197.6</v>
      </c>
      <c r="S4">
        <v>1</v>
      </c>
      <c r="T4" t="s">
        <v>44</v>
      </c>
      <c r="U4" t="s">
        <v>81</v>
      </c>
      <c r="V4" t="s">
        <v>46</v>
      </c>
      <c r="W4" t="s">
        <v>82</v>
      </c>
    </row>
    <row r="5" spans="1:23">
      <c r="A5" t="s">
        <v>94</v>
      </c>
      <c r="B5">
        <v>40965</v>
      </c>
      <c r="C5" t="s">
        <v>72</v>
      </c>
      <c r="D5" t="s">
        <v>73</v>
      </c>
      <c r="E5" t="s">
        <v>95</v>
      </c>
      <c r="F5">
        <v>33</v>
      </c>
      <c r="G5">
        <v>2020</v>
      </c>
      <c r="H5" t="s">
        <v>85</v>
      </c>
      <c r="I5" t="s">
        <v>96</v>
      </c>
      <c r="K5" t="s">
        <v>97</v>
      </c>
      <c r="L5">
        <v>41102</v>
      </c>
      <c r="M5" t="s">
        <v>98</v>
      </c>
      <c r="N5" t="s">
        <v>99</v>
      </c>
      <c r="O5" t="s">
        <v>80</v>
      </c>
      <c r="R5">
        <v>52</v>
      </c>
      <c r="S5">
        <v>1</v>
      </c>
      <c r="T5" t="s">
        <v>44</v>
      </c>
      <c r="U5" t="s">
        <v>81</v>
      </c>
      <c r="V5" t="s">
        <v>46</v>
      </c>
      <c r="W5" t="s">
        <v>82</v>
      </c>
    </row>
    <row r="6" spans="1:23">
      <c r="A6" t="s">
        <v>100</v>
      </c>
      <c r="B6">
        <v>40977</v>
      </c>
      <c r="C6" t="s">
        <v>72</v>
      </c>
      <c r="D6" t="s">
        <v>73</v>
      </c>
      <c r="E6" t="s">
        <v>101</v>
      </c>
      <c r="F6">
        <v>31</v>
      </c>
      <c r="G6">
        <v>1881</v>
      </c>
      <c r="H6" t="s">
        <v>85</v>
      </c>
      <c r="I6" s="80">
        <v>1</v>
      </c>
      <c r="K6" t="s">
        <v>86</v>
      </c>
      <c r="L6">
        <v>39464</v>
      </c>
      <c r="M6" t="s">
        <v>92</v>
      </c>
      <c r="N6" t="s">
        <v>93</v>
      </c>
      <c r="O6" t="s">
        <v>80</v>
      </c>
      <c r="R6">
        <v>150</v>
      </c>
      <c r="S6">
        <v>1</v>
      </c>
      <c r="T6" t="s">
        <v>44</v>
      </c>
      <c r="U6" t="s">
        <v>81</v>
      </c>
      <c r="V6" t="s">
        <v>46</v>
      </c>
      <c r="W6" t="s">
        <v>82</v>
      </c>
    </row>
    <row r="7" spans="1:23">
      <c r="A7" t="s">
        <v>102</v>
      </c>
      <c r="B7">
        <v>40984</v>
      </c>
      <c r="C7" t="s">
        <v>72</v>
      </c>
      <c r="D7" t="s">
        <v>73</v>
      </c>
      <c r="E7" t="s">
        <v>103</v>
      </c>
      <c r="F7">
        <v>31</v>
      </c>
      <c r="G7">
        <v>1884</v>
      </c>
      <c r="H7" t="s">
        <v>104</v>
      </c>
      <c r="I7" s="80">
        <v>1</v>
      </c>
      <c r="K7" t="s">
        <v>86</v>
      </c>
      <c r="L7">
        <v>39464</v>
      </c>
      <c r="M7" t="s">
        <v>92</v>
      </c>
      <c r="N7" t="s">
        <v>93</v>
      </c>
      <c r="O7" t="s">
        <v>80</v>
      </c>
      <c r="R7">
        <v>150</v>
      </c>
      <c r="S7">
        <v>1</v>
      </c>
      <c r="T7" t="s">
        <v>44</v>
      </c>
      <c r="U7" t="s">
        <v>81</v>
      </c>
      <c r="V7" t="s">
        <v>46</v>
      </c>
      <c r="W7" t="s">
        <v>82</v>
      </c>
    </row>
    <row r="8" spans="1:23">
      <c r="A8" t="s">
        <v>105</v>
      </c>
      <c r="B8">
        <v>41020</v>
      </c>
      <c r="C8" t="s">
        <v>72</v>
      </c>
      <c r="D8" t="s">
        <v>73</v>
      </c>
      <c r="E8" t="s">
        <v>106</v>
      </c>
      <c r="F8">
        <v>31</v>
      </c>
      <c r="G8" t="s">
        <v>107</v>
      </c>
      <c r="I8" t="s">
        <v>108</v>
      </c>
      <c r="K8" t="s">
        <v>109</v>
      </c>
      <c r="L8">
        <v>139806</v>
      </c>
      <c r="M8" t="s">
        <v>78</v>
      </c>
      <c r="N8" t="s">
        <v>110</v>
      </c>
      <c r="O8" t="s">
        <v>88</v>
      </c>
      <c r="R8">
        <v>3000</v>
      </c>
      <c r="S8">
        <v>1</v>
      </c>
      <c r="T8" t="s">
        <v>44</v>
      </c>
      <c r="U8" t="s">
        <v>81</v>
      </c>
      <c r="V8" t="s">
        <v>46</v>
      </c>
      <c r="W8" t="s">
        <v>82</v>
      </c>
    </row>
    <row r="9" spans="1:23">
      <c r="A9" t="s">
        <v>111</v>
      </c>
      <c r="B9">
        <v>41028</v>
      </c>
      <c r="C9" t="s">
        <v>72</v>
      </c>
      <c r="D9" t="s">
        <v>73</v>
      </c>
      <c r="E9" t="s">
        <v>112</v>
      </c>
      <c r="F9">
        <v>33</v>
      </c>
      <c r="G9">
        <v>1951</v>
      </c>
      <c r="I9" t="s">
        <v>113</v>
      </c>
      <c r="K9" t="s">
        <v>114</v>
      </c>
      <c r="L9">
        <v>39458</v>
      </c>
      <c r="M9" t="s">
        <v>98</v>
      </c>
      <c r="N9" t="s">
        <v>115</v>
      </c>
      <c r="O9" t="s">
        <v>80</v>
      </c>
      <c r="R9">
        <v>53</v>
      </c>
      <c r="S9">
        <v>1</v>
      </c>
      <c r="T9" t="s">
        <v>44</v>
      </c>
      <c r="U9" t="s">
        <v>81</v>
      </c>
      <c r="V9" t="s">
        <v>46</v>
      </c>
      <c r="W9" t="s">
        <v>82</v>
      </c>
    </row>
    <row r="10" spans="1:23">
      <c r="A10" t="s">
        <v>116</v>
      </c>
      <c r="B10">
        <v>41032</v>
      </c>
      <c r="C10" t="s">
        <v>72</v>
      </c>
      <c r="D10" t="s">
        <v>73</v>
      </c>
      <c r="E10" t="s">
        <v>117</v>
      </c>
      <c r="F10">
        <v>38</v>
      </c>
      <c r="G10">
        <v>1950</v>
      </c>
      <c r="H10" t="s">
        <v>118</v>
      </c>
      <c r="I10" t="s">
        <v>119</v>
      </c>
      <c r="K10" t="s">
        <v>120</v>
      </c>
      <c r="L10">
        <v>39461</v>
      </c>
      <c r="M10" t="s">
        <v>78</v>
      </c>
      <c r="N10" t="s">
        <v>115</v>
      </c>
      <c r="O10" t="s">
        <v>80</v>
      </c>
      <c r="R10">
        <v>340</v>
      </c>
      <c r="S10">
        <v>1</v>
      </c>
      <c r="T10" t="s">
        <v>44</v>
      </c>
      <c r="U10" t="s">
        <v>81</v>
      </c>
      <c r="V10" t="s">
        <v>46</v>
      </c>
      <c r="W10" t="s">
        <v>82</v>
      </c>
    </row>
    <row r="11" spans="1:23">
      <c r="A11" t="s">
        <v>121</v>
      </c>
      <c r="B11">
        <v>41034</v>
      </c>
      <c r="C11" t="s">
        <v>72</v>
      </c>
      <c r="D11" t="s">
        <v>73</v>
      </c>
      <c r="E11" t="s">
        <v>122</v>
      </c>
      <c r="F11">
        <v>39</v>
      </c>
      <c r="G11">
        <v>1976</v>
      </c>
      <c r="H11" t="s">
        <v>85</v>
      </c>
      <c r="I11" t="s">
        <v>119</v>
      </c>
      <c r="K11" t="s">
        <v>120</v>
      </c>
      <c r="L11">
        <v>39461</v>
      </c>
      <c r="M11" t="s">
        <v>98</v>
      </c>
      <c r="N11" t="s">
        <v>123</v>
      </c>
      <c r="O11" t="s">
        <v>80</v>
      </c>
      <c r="R11">
        <v>92</v>
      </c>
      <c r="S11">
        <v>1</v>
      </c>
      <c r="T11" t="s">
        <v>44</v>
      </c>
      <c r="U11" t="s">
        <v>81</v>
      </c>
      <c r="V11" t="s">
        <v>46</v>
      </c>
      <c r="W11" t="s">
        <v>82</v>
      </c>
    </row>
    <row r="12" spans="1:23">
      <c r="A12" t="s">
        <v>124</v>
      </c>
      <c r="B12">
        <v>41046</v>
      </c>
      <c r="C12" t="s">
        <v>72</v>
      </c>
      <c r="D12" t="s">
        <v>73</v>
      </c>
      <c r="E12" t="s">
        <v>125</v>
      </c>
      <c r="F12">
        <v>22</v>
      </c>
      <c r="G12">
        <v>1908</v>
      </c>
      <c r="H12" t="s">
        <v>118</v>
      </c>
      <c r="I12" t="s">
        <v>96</v>
      </c>
      <c r="K12" t="s">
        <v>126</v>
      </c>
      <c r="L12">
        <v>11971</v>
      </c>
      <c r="M12" t="s">
        <v>127</v>
      </c>
      <c r="N12" t="s">
        <v>128</v>
      </c>
      <c r="O12" t="s">
        <v>80</v>
      </c>
      <c r="Q12" t="s">
        <v>129</v>
      </c>
      <c r="R12">
        <v>597.5</v>
      </c>
      <c r="S12">
        <v>1</v>
      </c>
      <c r="T12" t="s">
        <v>44</v>
      </c>
      <c r="U12" t="s">
        <v>81</v>
      </c>
      <c r="V12" t="s">
        <v>46</v>
      </c>
      <c r="W12" t="s">
        <v>82</v>
      </c>
    </row>
    <row r="13" spans="1:23">
      <c r="A13" t="s">
        <v>130</v>
      </c>
      <c r="B13">
        <v>41062</v>
      </c>
      <c r="C13" t="s">
        <v>72</v>
      </c>
      <c r="D13" t="s">
        <v>73</v>
      </c>
      <c r="E13" t="s">
        <v>131</v>
      </c>
      <c r="F13">
        <v>30</v>
      </c>
      <c r="G13">
        <v>1924</v>
      </c>
      <c r="H13" t="s">
        <v>85</v>
      </c>
      <c r="I13" s="80">
        <v>1</v>
      </c>
      <c r="K13" t="s">
        <v>132</v>
      </c>
      <c r="L13">
        <v>11980</v>
      </c>
      <c r="M13" t="s">
        <v>78</v>
      </c>
      <c r="N13" t="s">
        <v>79</v>
      </c>
      <c r="O13" t="s">
        <v>80</v>
      </c>
      <c r="R13">
        <v>520.87</v>
      </c>
      <c r="S13">
        <v>1</v>
      </c>
      <c r="T13" t="s">
        <v>44</v>
      </c>
      <c r="U13" t="s">
        <v>81</v>
      </c>
      <c r="V13" t="s">
        <v>46</v>
      </c>
      <c r="W13" t="s">
        <v>82</v>
      </c>
    </row>
    <row r="14" spans="1:23">
      <c r="A14" t="s">
        <v>133</v>
      </c>
      <c r="B14">
        <v>41363</v>
      </c>
      <c r="C14" t="s">
        <v>72</v>
      </c>
      <c r="D14" t="s">
        <v>73</v>
      </c>
      <c r="E14" t="s">
        <v>134</v>
      </c>
      <c r="F14">
        <v>55</v>
      </c>
      <c r="G14">
        <v>1864</v>
      </c>
      <c r="J14" t="s">
        <v>135</v>
      </c>
      <c r="K14" t="s">
        <v>136</v>
      </c>
      <c r="L14">
        <v>3456</v>
      </c>
      <c r="M14" t="s">
        <v>78</v>
      </c>
      <c r="N14" t="s">
        <v>137</v>
      </c>
      <c r="O14" t="s">
        <v>88</v>
      </c>
      <c r="P14" t="s">
        <v>89</v>
      </c>
      <c r="Q14" t="s">
        <v>138</v>
      </c>
      <c r="R14">
        <v>249</v>
      </c>
      <c r="S14">
        <v>1</v>
      </c>
      <c r="T14" t="s">
        <v>44</v>
      </c>
      <c r="U14" t="s">
        <v>81</v>
      </c>
      <c r="V14" t="s">
        <v>46</v>
      </c>
      <c r="W14" t="s">
        <v>82</v>
      </c>
    </row>
    <row r="15" spans="1:23">
      <c r="A15" t="s">
        <v>139</v>
      </c>
      <c r="B15">
        <v>41364</v>
      </c>
      <c r="C15" t="s">
        <v>72</v>
      </c>
      <c r="D15" t="s">
        <v>73</v>
      </c>
      <c r="E15" t="s">
        <v>140</v>
      </c>
      <c r="F15">
        <v>47</v>
      </c>
      <c r="G15" t="s">
        <v>141</v>
      </c>
      <c r="J15" t="s">
        <v>142</v>
      </c>
      <c r="K15" t="s">
        <v>143</v>
      </c>
      <c r="L15">
        <v>4738</v>
      </c>
      <c r="M15" t="s">
        <v>78</v>
      </c>
      <c r="N15" t="s">
        <v>144</v>
      </c>
      <c r="O15" t="s">
        <v>88</v>
      </c>
      <c r="R15">
        <v>200</v>
      </c>
      <c r="S15">
        <v>1</v>
      </c>
      <c r="T15" t="s">
        <v>44</v>
      </c>
      <c r="U15" t="s">
        <v>81</v>
      </c>
      <c r="V15" t="s">
        <v>46</v>
      </c>
      <c r="W15" t="s">
        <v>82</v>
      </c>
    </row>
    <row r="16" spans="1:23">
      <c r="A16" t="s">
        <v>145</v>
      </c>
      <c r="B16">
        <v>41395</v>
      </c>
      <c r="C16" t="s">
        <v>72</v>
      </c>
      <c r="D16" t="s">
        <v>73</v>
      </c>
      <c r="E16" t="s">
        <v>146</v>
      </c>
      <c r="F16">
        <v>48</v>
      </c>
      <c r="G16">
        <v>1880</v>
      </c>
      <c r="H16" t="s">
        <v>147</v>
      </c>
      <c r="I16" s="80">
        <v>1</v>
      </c>
      <c r="J16" t="s">
        <v>148</v>
      </c>
      <c r="K16" t="s">
        <v>86</v>
      </c>
      <c r="L16">
        <v>39464</v>
      </c>
      <c r="M16" t="s">
        <v>149</v>
      </c>
      <c r="N16" t="s">
        <v>128</v>
      </c>
      <c r="O16" t="s">
        <v>80</v>
      </c>
      <c r="P16" t="s">
        <v>150</v>
      </c>
      <c r="R16">
        <v>89</v>
      </c>
      <c r="S16">
        <v>1</v>
      </c>
      <c r="T16" t="s">
        <v>44</v>
      </c>
      <c r="U16" t="s">
        <v>81</v>
      </c>
      <c r="V16" t="s">
        <v>46</v>
      </c>
      <c r="W16" t="s">
        <v>82</v>
      </c>
    </row>
    <row r="17" spans="1:23">
      <c r="A17" t="s">
        <v>151</v>
      </c>
      <c r="B17">
        <v>41412</v>
      </c>
      <c r="C17" t="s">
        <v>72</v>
      </c>
      <c r="D17" t="s">
        <v>73</v>
      </c>
      <c r="E17" t="s">
        <v>152</v>
      </c>
      <c r="F17">
        <v>49</v>
      </c>
      <c r="G17">
        <v>1889</v>
      </c>
      <c r="H17" t="s">
        <v>153</v>
      </c>
      <c r="I17" s="80">
        <v>1</v>
      </c>
      <c r="K17" t="s">
        <v>86</v>
      </c>
      <c r="L17">
        <v>39464</v>
      </c>
      <c r="M17" t="s">
        <v>98</v>
      </c>
      <c r="N17" t="s">
        <v>154</v>
      </c>
      <c r="O17" t="s">
        <v>88</v>
      </c>
      <c r="P17" t="s">
        <v>155</v>
      </c>
      <c r="R17">
        <v>59</v>
      </c>
      <c r="S17">
        <v>1</v>
      </c>
      <c r="T17" t="s">
        <v>44</v>
      </c>
      <c r="U17" t="s">
        <v>81</v>
      </c>
      <c r="V17" t="s">
        <v>46</v>
      </c>
      <c r="W17" t="s">
        <v>82</v>
      </c>
    </row>
    <row r="18" spans="1:23">
      <c r="A18" t="s">
        <v>156</v>
      </c>
      <c r="B18" s="81">
        <v>41415</v>
      </c>
      <c r="C18" t="s">
        <v>72</v>
      </c>
      <c r="D18" t="s">
        <v>73</v>
      </c>
      <c r="E18" t="s">
        <v>157</v>
      </c>
      <c r="F18">
        <v>38</v>
      </c>
      <c r="G18">
        <v>1893</v>
      </c>
      <c r="H18" t="s">
        <v>153</v>
      </c>
      <c r="I18" s="80">
        <v>1</v>
      </c>
      <c r="K18" t="s">
        <v>86</v>
      </c>
      <c r="L18">
        <v>39464</v>
      </c>
      <c r="M18" t="s">
        <v>78</v>
      </c>
      <c r="N18" t="s">
        <v>87</v>
      </c>
      <c r="O18" t="s">
        <v>88</v>
      </c>
      <c r="P18" t="s">
        <v>89</v>
      </c>
      <c r="R18">
        <v>35</v>
      </c>
      <c r="S18">
        <v>1</v>
      </c>
      <c r="T18" t="s">
        <v>44</v>
      </c>
      <c r="U18" t="s">
        <v>81</v>
      </c>
      <c r="V18" t="s">
        <v>46</v>
      </c>
      <c r="W18" t="s">
        <v>82</v>
      </c>
    </row>
    <row r="19" spans="1:23">
      <c r="A19" t="s">
        <v>158</v>
      </c>
      <c r="B19">
        <v>41643</v>
      </c>
      <c r="C19" t="s">
        <v>72</v>
      </c>
      <c r="D19" t="s">
        <v>73</v>
      </c>
      <c r="E19" t="s">
        <v>159</v>
      </c>
      <c r="F19">
        <v>37</v>
      </c>
      <c r="G19">
        <v>1866</v>
      </c>
      <c r="I19" t="s">
        <v>160</v>
      </c>
      <c r="K19" t="s">
        <v>161</v>
      </c>
      <c r="L19">
        <v>41084</v>
      </c>
      <c r="M19" t="s">
        <v>92</v>
      </c>
      <c r="N19" t="s">
        <v>162</v>
      </c>
      <c r="O19" t="s">
        <v>88</v>
      </c>
      <c r="P19" t="s">
        <v>163</v>
      </c>
      <c r="R19">
        <v>275</v>
      </c>
      <c r="S19">
        <v>1</v>
      </c>
      <c r="T19" t="s">
        <v>44</v>
      </c>
      <c r="U19" t="s">
        <v>81</v>
      </c>
      <c r="V19" t="s">
        <v>46</v>
      </c>
      <c r="W19" t="s">
        <v>82</v>
      </c>
    </row>
    <row r="20" spans="1:23">
      <c r="A20" t="s">
        <v>164</v>
      </c>
      <c r="B20">
        <v>41644</v>
      </c>
      <c r="C20" t="s">
        <v>72</v>
      </c>
      <c r="D20" t="s">
        <v>73</v>
      </c>
      <c r="E20" t="s">
        <v>165</v>
      </c>
      <c r="F20">
        <v>40</v>
      </c>
      <c r="G20">
        <v>1961</v>
      </c>
      <c r="I20" t="s">
        <v>160</v>
      </c>
      <c r="K20" t="s">
        <v>166</v>
      </c>
      <c r="L20">
        <v>31373</v>
      </c>
      <c r="M20" t="s">
        <v>78</v>
      </c>
      <c r="N20" t="s">
        <v>167</v>
      </c>
      <c r="O20" t="s">
        <v>88</v>
      </c>
      <c r="R20">
        <v>100</v>
      </c>
      <c r="S20">
        <v>1</v>
      </c>
      <c r="T20" t="s">
        <v>44</v>
      </c>
      <c r="U20" t="s">
        <v>81</v>
      </c>
      <c r="V20" t="s">
        <v>46</v>
      </c>
      <c r="W20" t="s">
        <v>82</v>
      </c>
    </row>
    <row r="21" spans="1:23">
      <c r="A21" t="s">
        <v>168</v>
      </c>
      <c r="B21">
        <v>41651</v>
      </c>
      <c r="C21" t="s">
        <v>72</v>
      </c>
      <c r="D21" t="s">
        <v>73</v>
      </c>
      <c r="E21" t="s">
        <v>169</v>
      </c>
      <c r="F21">
        <v>49</v>
      </c>
      <c r="G21">
        <v>1836</v>
      </c>
      <c r="I21" t="s">
        <v>96</v>
      </c>
      <c r="K21" t="s">
        <v>170</v>
      </c>
      <c r="L21">
        <v>11957</v>
      </c>
      <c r="M21" t="s">
        <v>78</v>
      </c>
      <c r="N21" t="s">
        <v>171</v>
      </c>
      <c r="O21" t="s">
        <v>88</v>
      </c>
      <c r="P21" t="s">
        <v>172</v>
      </c>
      <c r="R21">
        <v>250</v>
      </c>
      <c r="S21">
        <v>1</v>
      </c>
      <c r="T21" t="s">
        <v>44</v>
      </c>
      <c r="U21" t="s">
        <v>81</v>
      </c>
      <c r="V21" t="s">
        <v>46</v>
      </c>
      <c r="W21" t="s">
        <v>82</v>
      </c>
    </row>
    <row r="22" spans="1:23">
      <c r="A22" t="s">
        <v>173</v>
      </c>
      <c r="B22">
        <v>41653</v>
      </c>
      <c r="C22" t="s">
        <v>72</v>
      </c>
      <c r="D22" t="s">
        <v>73</v>
      </c>
      <c r="E22" t="s">
        <v>174</v>
      </c>
      <c r="F22">
        <v>36</v>
      </c>
      <c r="G22">
        <v>1947</v>
      </c>
      <c r="I22" t="s">
        <v>96</v>
      </c>
      <c r="K22" t="s">
        <v>175</v>
      </c>
      <c r="L22">
        <v>41099</v>
      </c>
      <c r="M22" t="s">
        <v>127</v>
      </c>
      <c r="N22" t="s">
        <v>128</v>
      </c>
      <c r="O22" t="s">
        <v>80</v>
      </c>
      <c r="P22" t="s">
        <v>176</v>
      </c>
      <c r="Q22" t="s">
        <v>177</v>
      </c>
      <c r="R22">
        <v>95</v>
      </c>
      <c r="S22">
        <v>1</v>
      </c>
      <c r="T22" t="s">
        <v>44</v>
      </c>
      <c r="U22" t="s">
        <v>81</v>
      </c>
      <c r="V22" t="s">
        <v>46</v>
      </c>
      <c r="W22" t="s">
        <v>82</v>
      </c>
    </row>
    <row r="23" spans="1:23">
      <c r="A23" t="s">
        <v>178</v>
      </c>
      <c r="B23">
        <v>41680</v>
      </c>
      <c r="C23" t="s">
        <v>72</v>
      </c>
      <c r="D23" t="s">
        <v>73</v>
      </c>
      <c r="E23" t="s">
        <v>179</v>
      </c>
      <c r="F23">
        <v>57</v>
      </c>
      <c r="G23">
        <v>2010</v>
      </c>
      <c r="H23" t="s">
        <v>180</v>
      </c>
      <c r="I23" s="80">
        <v>1</v>
      </c>
      <c r="K23" t="s">
        <v>181</v>
      </c>
      <c r="L23">
        <v>179533</v>
      </c>
      <c r="M23" t="s">
        <v>78</v>
      </c>
      <c r="N23" t="s">
        <v>182</v>
      </c>
      <c r="O23" t="s">
        <v>88</v>
      </c>
      <c r="P23" t="s">
        <v>183</v>
      </c>
      <c r="R23">
        <v>0</v>
      </c>
      <c r="S23">
        <v>1</v>
      </c>
      <c r="T23" t="s">
        <v>44</v>
      </c>
      <c r="U23" t="s">
        <v>81</v>
      </c>
      <c r="V23" t="s">
        <v>46</v>
      </c>
      <c r="W23" t="s">
        <v>82</v>
      </c>
    </row>
    <row r="24" spans="1:23">
      <c r="A24" t="s">
        <v>184</v>
      </c>
      <c r="B24">
        <v>41696</v>
      </c>
      <c r="C24" t="s">
        <v>72</v>
      </c>
      <c r="D24" t="s">
        <v>73</v>
      </c>
      <c r="E24" t="s">
        <v>185</v>
      </c>
      <c r="F24">
        <v>43</v>
      </c>
      <c r="G24">
        <v>1787</v>
      </c>
      <c r="I24" t="s">
        <v>186</v>
      </c>
      <c r="J24" t="s">
        <v>187</v>
      </c>
      <c r="K24" t="s">
        <v>188</v>
      </c>
      <c r="L24">
        <v>528</v>
      </c>
      <c r="M24" t="s">
        <v>98</v>
      </c>
      <c r="N24" t="s">
        <v>189</v>
      </c>
      <c r="O24" t="s">
        <v>88</v>
      </c>
      <c r="P24" t="s">
        <v>190</v>
      </c>
      <c r="R24">
        <v>0</v>
      </c>
      <c r="S24">
        <v>1</v>
      </c>
      <c r="T24" t="s">
        <v>44</v>
      </c>
      <c r="U24" t="s">
        <v>81</v>
      </c>
      <c r="V24" t="s">
        <v>46</v>
      </c>
      <c r="W24" t="s">
        <v>82</v>
      </c>
    </row>
    <row r="25" spans="1:23">
      <c r="A25" t="s">
        <v>191</v>
      </c>
      <c r="B25">
        <v>41705</v>
      </c>
      <c r="C25" t="s">
        <v>72</v>
      </c>
      <c r="D25" t="s">
        <v>73</v>
      </c>
      <c r="E25" t="s">
        <v>192</v>
      </c>
      <c r="F25">
        <v>54</v>
      </c>
      <c r="G25">
        <v>1828</v>
      </c>
      <c r="I25" t="s">
        <v>160</v>
      </c>
      <c r="K25" t="s">
        <v>193</v>
      </c>
      <c r="L25">
        <v>11949</v>
      </c>
      <c r="M25" t="s">
        <v>98</v>
      </c>
      <c r="N25" t="s">
        <v>189</v>
      </c>
      <c r="O25" t="s">
        <v>88</v>
      </c>
      <c r="P25" t="s">
        <v>194</v>
      </c>
      <c r="R25">
        <v>125</v>
      </c>
      <c r="S25">
        <v>1</v>
      </c>
      <c r="T25" t="s">
        <v>44</v>
      </c>
      <c r="U25" t="s">
        <v>81</v>
      </c>
      <c r="V25" t="s">
        <v>46</v>
      </c>
      <c r="W25" t="s">
        <v>82</v>
      </c>
    </row>
    <row r="26" spans="1:23">
      <c r="A26" t="s">
        <v>195</v>
      </c>
      <c r="B26">
        <v>41707</v>
      </c>
      <c r="C26" t="s">
        <v>72</v>
      </c>
      <c r="D26" t="s">
        <v>73</v>
      </c>
      <c r="E26" t="s">
        <v>196</v>
      </c>
      <c r="F26">
        <v>50</v>
      </c>
      <c r="G26">
        <v>1837</v>
      </c>
      <c r="I26" t="s">
        <v>160</v>
      </c>
      <c r="J26" t="s">
        <v>197</v>
      </c>
      <c r="K26" t="s">
        <v>193</v>
      </c>
      <c r="L26">
        <v>11949</v>
      </c>
      <c r="M26" t="s">
        <v>98</v>
      </c>
      <c r="N26" t="s">
        <v>189</v>
      </c>
      <c r="O26" t="s">
        <v>88</v>
      </c>
      <c r="P26" t="s">
        <v>198</v>
      </c>
      <c r="R26">
        <v>0</v>
      </c>
      <c r="S26">
        <v>1</v>
      </c>
      <c r="T26" t="s">
        <v>44</v>
      </c>
      <c r="U26" t="s">
        <v>81</v>
      </c>
      <c r="V26" t="s">
        <v>46</v>
      </c>
      <c r="W26" t="s">
        <v>82</v>
      </c>
    </row>
    <row r="27" spans="1:23">
      <c r="A27" t="s">
        <v>199</v>
      </c>
      <c r="B27">
        <v>41720</v>
      </c>
      <c r="C27" t="s">
        <v>72</v>
      </c>
      <c r="D27" t="s">
        <v>73</v>
      </c>
      <c r="E27" t="s">
        <v>200</v>
      </c>
      <c r="F27">
        <v>54</v>
      </c>
      <c r="G27">
        <v>2016</v>
      </c>
      <c r="H27" t="s">
        <v>180</v>
      </c>
      <c r="I27" s="80">
        <v>1</v>
      </c>
      <c r="K27" t="s">
        <v>181</v>
      </c>
      <c r="L27">
        <v>179533</v>
      </c>
      <c r="M27" t="s">
        <v>149</v>
      </c>
      <c r="N27" t="s">
        <v>201</v>
      </c>
      <c r="O27" t="s">
        <v>80</v>
      </c>
      <c r="P27" t="s">
        <v>202</v>
      </c>
      <c r="R27">
        <v>65</v>
      </c>
      <c r="S27">
        <v>1</v>
      </c>
      <c r="T27" t="s">
        <v>44</v>
      </c>
      <c r="U27" t="s">
        <v>81</v>
      </c>
      <c r="V27" t="s">
        <v>46</v>
      </c>
      <c r="W27" t="s">
        <v>82</v>
      </c>
    </row>
    <row r="28" spans="1:23">
      <c r="A28" t="s">
        <v>203</v>
      </c>
      <c r="B28">
        <v>41728</v>
      </c>
      <c r="C28" t="s">
        <v>72</v>
      </c>
      <c r="D28" t="s">
        <v>73</v>
      </c>
      <c r="E28" t="s">
        <v>204</v>
      </c>
      <c r="F28">
        <v>63</v>
      </c>
      <c r="G28" t="s">
        <v>205</v>
      </c>
      <c r="J28" t="s">
        <v>206</v>
      </c>
      <c r="K28" t="s">
        <v>207</v>
      </c>
      <c r="L28">
        <v>58515</v>
      </c>
      <c r="M28" t="s">
        <v>149</v>
      </c>
      <c r="N28" t="s">
        <v>208</v>
      </c>
      <c r="O28" t="s">
        <v>88</v>
      </c>
      <c r="P28" t="s">
        <v>89</v>
      </c>
      <c r="R28">
        <v>0</v>
      </c>
      <c r="S28">
        <v>1</v>
      </c>
      <c r="T28" t="s">
        <v>44</v>
      </c>
      <c r="U28" t="s">
        <v>81</v>
      </c>
      <c r="V28" t="s">
        <v>46</v>
      </c>
      <c r="W28" t="s">
        <v>82</v>
      </c>
    </row>
    <row r="29" spans="1:23">
      <c r="A29" t="s">
        <v>209</v>
      </c>
      <c r="B29">
        <v>41730</v>
      </c>
      <c r="C29" t="s">
        <v>72</v>
      </c>
      <c r="D29" t="s">
        <v>73</v>
      </c>
      <c r="E29" t="s">
        <v>210</v>
      </c>
      <c r="F29">
        <v>63</v>
      </c>
      <c r="G29" t="s">
        <v>205</v>
      </c>
      <c r="J29" t="s">
        <v>211</v>
      </c>
      <c r="K29" t="s">
        <v>207</v>
      </c>
      <c r="L29">
        <v>58515</v>
      </c>
      <c r="M29" t="s">
        <v>149</v>
      </c>
      <c r="N29" t="s">
        <v>212</v>
      </c>
      <c r="O29" t="s">
        <v>88</v>
      </c>
      <c r="P29" t="s">
        <v>89</v>
      </c>
      <c r="R29">
        <v>0</v>
      </c>
      <c r="S29">
        <v>1</v>
      </c>
      <c r="T29" t="s">
        <v>44</v>
      </c>
      <c r="U29" t="s">
        <v>81</v>
      </c>
      <c r="V29" t="s">
        <v>46</v>
      </c>
      <c r="W29" t="s">
        <v>82</v>
      </c>
    </row>
    <row r="30" spans="1:23">
      <c r="A30" t="s">
        <v>213</v>
      </c>
      <c r="B30">
        <v>41763</v>
      </c>
      <c r="C30" t="s">
        <v>72</v>
      </c>
      <c r="D30" t="s">
        <v>73</v>
      </c>
      <c r="E30" t="s">
        <v>214</v>
      </c>
      <c r="F30">
        <v>31</v>
      </c>
      <c r="G30">
        <v>1921</v>
      </c>
      <c r="H30" t="s">
        <v>118</v>
      </c>
      <c r="I30" s="80">
        <v>1</v>
      </c>
      <c r="K30" t="s">
        <v>86</v>
      </c>
      <c r="L30">
        <v>39464</v>
      </c>
      <c r="M30" t="s">
        <v>78</v>
      </c>
      <c r="N30" t="s">
        <v>215</v>
      </c>
      <c r="O30" t="s">
        <v>80</v>
      </c>
      <c r="R30">
        <v>200</v>
      </c>
      <c r="S30">
        <v>1</v>
      </c>
      <c r="T30" t="s">
        <v>44</v>
      </c>
      <c r="U30" t="s">
        <v>81</v>
      </c>
      <c r="V30" t="s">
        <v>46</v>
      </c>
      <c r="W30" t="s">
        <v>82</v>
      </c>
    </row>
    <row r="31" spans="1:23">
      <c r="A31" t="s">
        <v>216</v>
      </c>
      <c r="B31">
        <v>41832</v>
      </c>
      <c r="C31" t="s">
        <v>72</v>
      </c>
      <c r="D31" t="s">
        <v>73</v>
      </c>
      <c r="E31" t="s">
        <v>217</v>
      </c>
      <c r="F31">
        <v>37</v>
      </c>
      <c r="G31">
        <v>1955</v>
      </c>
      <c r="I31" t="s">
        <v>160</v>
      </c>
      <c r="K31" t="s">
        <v>218</v>
      </c>
      <c r="L31">
        <v>39455</v>
      </c>
      <c r="M31" t="s">
        <v>78</v>
      </c>
      <c r="N31" t="s">
        <v>167</v>
      </c>
      <c r="O31" t="s">
        <v>88</v>
      </c>
      <c r="R31">
        <v>475</v>
      </c>
      <c r="S31">
        <v>1</v>
      </c>
      <c r="T31" t="s">
        <v>44</v>
      </c>
      <c r="U31" t="s">
        <v>81</v>
      </c>
      <c r="V31" t="s">
        <v>46</v>
      </c>
      <c r="W31" t="s">
        <v>82</v>
      </c>
    </row>
    <row r="32" spans="1:23">
      <c r="A32" t="s">
        <v>219</v>
      </c>
      <c r="B32">
        <v>41834</v>
      </c>
      <c r="C32" t="s">
        <v>72</v>
      </c>
      <c r="D32" t="s">
        <v>73</v>
      </c>
      <c r="E32" t="s">
        <v>220</v>
      </c>
      <c r="F32">
        <v>44</v>
      </c>
      <c r="G32">
        <v>1958</v>
      </c>
      <c r="H32" t="s">
        <v>118</v>
      </c>
      <c r="I32" t="s">
        <v>119</v>
      </c>
      <c r="K32" t="s">
        <v>120</v>
      </c>
      <c r="L32">
        <v>39461</v>
      </c>
      <c r="M32" t="s">
        <v>78</v>
      </c>
      <c r="N32" t="s">
        <v>115</v>
      </c>
      <c r="O32" t="s">
        <v>80</v>
      </c>
      <c r="P32" t="s">
        <v>221</v>
      </c>
      <c r="R32">
        <v>195</v>
      </c>
      <c r="S32">
        <v>1</v>
      </c>
      <c r="T32" t="s">
        <v>44</v>
      </c>
      <c r="U32" t="s">
        <v>81</v>
      </c>
      <c r="V32" t="s">
        <v>46</v>
      </c>
      <c r="W32" t="s">
        <v>82</v>
      </c>
    </row>
    <row r="33" spans="1:23" s="81" customFormat="1">
      <c r="A33" s="81" t="s">
        <v>222</v>
      </c>
      <c r="B33" s="81">
        <v>41839</v>
      </c>
      <c r="C33" s="81" t="s">
        <v>72</v>
      </c>
      <c r="D33" s="81" t="s">
        <v>73</v>
      </c>
      <c r="E33" s="81" t="s">
        <v>223</v>
      </c>
      <c r="F33" s="81">
        <v>35</v>
      </c>
      <c r="G33" s="81">
        <v>1833</v>
      </c>
      <c r="I33" s="81" t="s">
        <v>96</v>
      </c>
      <c r="K33" s="81" t="s">
        <v>170</v>
      </c>
      <c r="L33" s="81">
        <v>11969</v>
      </c>
      <c r="M33" s="81" t="s">
        <v>98</v>
      </c>
      <c r="N33" s="81" t="s">
        <v>224</v>
      </c>
      <c r="O33" s="81" t="s">
        <v>88</v>
      </c>
      <c r="R33" s="81">
        <v>190</v>
      </c>
      <c r="S33" s="81">
        <v>1</v>
      </c>
      <c r="T33" s="81" t="s">
        <v>44</v>
      </c>
      <c r="U33" s="81" t="s">
        <v>81</v>
      </c>
      <c r="V33" s="81" t="s">
        <v>46</v>
      </c>
      <c r="W33" s="81" t="s">
        <v>82</v>
      </c>
    </row>
    <row r="34" spans="1:23">
      <c r="A34" t="s">
        <v>225</v>
      </c>
      <c r="B34">
        <v>41841</v>
      </c>
      <c r="C34" t="s">
        <v>72</v>
      </c>
      <c r="D34" t="s">
        <v>73</v>
      </c>
      <c r="E34" t="s">
        <v>226</v>
      </c>
      <c r="F34">
        <v>59</v>
      </c>
      <c r="G34">
        <v>2019</v>
      </c>
      <c r="H34" t="s">
        <v>180</v>
      </c>
      <c r="I34" t="s">
        <v>119</v>
      </c>
      <c r="K34" t="s">
        <v>227</v>
      </c>
      <c r="L34">
        <v>171526</v>
      </c>
      <c r="M34" t="s">
        <v>78</v>
      </c>
      <c r="N34" t="s">
        <v>115</v>
      </c>
      <c r="O34" t="s">
        <v>80</v>
      </c>
      <c r="P34" t="s">
        <v>228</v>
      </c>
      <c r="R34">
        <v>0</v>
      </c>
      <c r="S34">
        <v>1</v>
      </c>
      <c r="T34" t="s">
        <v>44</v>
      </c>
      <c r="U34" t="s">
        <v>81</v>
      </c>
      <c r="V34" t="s">
        <v>46</v>
      </c>
      <c r="W34" t="s">
        <v>82</v>
      </c>
    </row>
    <row r="35" spans="1:23">
      <c r="A35" t="s">
        <v>229</v>
      </c>
      <c r="B35">
        <v>41844</v>
      </c>
      <c r="C35" t="s">
        <v>72</v>
      </c>
      <c r="D35" t="s">
        <v>73</v>
      </c>
      <c r="E35" t="s">
        <v>230</v>
      </c>
      <c r="F35">
        <v>43</v>
      </c>
      <c r="G35">
        <v>1894</v>
      </c>
      <c r="H35" t="s">
        <v>104</v>
      </c>
      <c r="I35" t="s">
        <v>96</v>
      </c>
      <c r="K35" t="s">
        <v>126</v>
      </c>
      <c r="L35">
        <v>11971</v>
      </c>
      <c r="M35" t="s">
        <v>98</v>
      </c>
      <c r="N35" t="s">
        <v>231</v>
      </c>
      <c r="O35" t="s">
        <v>88</v>
      </c>
      <c r="P35" t="s">
        <v>232</v>
      </c>
      <c r="R35">
        <v>725</v>
      </c>
      <c r="S35">
        <v>1</v>
      </c>
      <c r="T35" t="s">
        <v>44</v>
      </c>
      <c r="U35" t="s">
        <v>81</v>
      </c>
      <c r="V35" t="s">
        <v>46</v>
      </c>
      <c r="W35" t="s">
        <v>82</v>
      </c>
    </row>
    <row r="36" spans="1:23">
      <c r="A36" t="s">
        <v>233</v>
      </c>
      <c r="B36">
        <v>41853</v>
      </c>
      <c r="C36" t="s">
        <v>72</v>
      </c>
      <c r="D36" t="s">
        <v>73</v>
      </c>
      <c r="E36" t="s">
        <v>234</v>
      </c>
      <c r="F36">
        <v>35</v>
      </c>
      <c r="G36">
        <v>1890</v>
      </c>
      <c r="H36" t="s">
        <v>153</v>
      </c>
      <c r="I36" s="80">
        <v>1</v>
      </c>
      <c r="K36" t="s">
        <v>86</v>
      </c>
      <c r="L36">
        <v>39464</v>
      </c>
      <c r="M36" t="s">
        <v>98</v>
      </c>
      <c r="N36" t="s">
        <v>235</v>
      </c>
      <c r="O36" t="s">
        <v>88</v>
      </c>
      <c r="R36">
        <v>1175</v>
      </c>
      <c r="S36">
        <v>1</v>
      </c>
      <c r="T36" t="s">
        <v>44</v>
      </c>
      <c r="U36" t="s">
        <v>81</v>
      </c>
      <c r="V36" t="s">
        <v>46</v>
      </c>
      <c r="W36" t="s">
        <v>82</v>
      </c>
    </row>
    <row r="37" spans="1:23">
      <c r="A37" t="s">
        <v>236</v>
      </c>
      <c r="B37">
        <v>41856</v>
      </c>
      <c r="C37" t="s">
        <v>72</v>
      </c>
      <c r="D37" t="s">
        <v>73</v>
      </c>
      <c r="E37" t="s">
        <v>237</v>
      </c>
      <c r="F37">
        <v>31</v>
      </c>
      <c r="G37">
        <v>1896</v>
      </c>
      <c r="H37" t="s">
        <v>104</v>
      </c>
      <c r="I37" s="80">
        <v>1</v>
      </c>
      <c r="K37" t="s">
        <v>86</v>
      </c>
      <c r="L37">
        <v>39464</v>
      </c>
      <c r="M37" t="s">
        <v>78</v>
      </c>
      <c r="N37" t="s">
        <v>231</v>
      </c>
      <c r="O37" t="s">
        <v>88</v>
      </c>
      <c r="R37">
        <v>250</v>
      </c>
      <c r="S37">
        <v>1</v>
      </c>
      <c r="T37" t="s">
        <v>44</v>
      </c>
      <c r="U37" t="s">
        <v>81</v>
      </c>
      <c r="V37" t="s">
        <v>46</v>
      </c>
      <c r="W37" t="s">
        <v>82</v>
      </c>
    </row>
    <row r="38" spans="1:23">
      <c r="A38" t="s">
        <v>238</v>
      </c>
      <c r="B38">
        <v>41868</v>
      </c>
      <c r="C38" t="s">
        <v>72</v>
      </c>
      <c r="D38" t="s">
        <v>73</v>
      </c>
      <c r="E38" t="s">
        <v>239</v>
      </c>
      <c r="F38">
        <v>57</v>
      </c>
      <c r="G38">
        <v>2021</v>
      </c>
      <c r="H38" t="s">
        <v>180</v>
      </c>
      <c r="I38" s="80">
        <v>1</v>
      </c>
      <c r="K38" t="s">
        <v>181</v>
      </c>
      <c r="L38">
        <v>179533</v>
      </c>
      <c r="M38" t="s">
        <v>149</v>
      </c>
      <c r="N38" t="s">
        <v>240</v>
      </c>
      <c r="O38" t="s">
        <v>88</v>
      </c>
      <c r="P38" t="s">
        <v>241</v>
      </c>
      <c r="R38">
        <v>65</v>
      </c>
      <c r="S38">
        <v>1</v>
      </c>
      <c r="T38" t="s">
        <v>44</v>
      </c>
      <c r="U38" t="s">
        <v>81</v>
      </c>
      <c r="V38" t="s">
        <v>46</v>
      </c>
      <c r="W38" t="s">
        <v>82</v>
      </c>
    </row>
    <row r="39" spans="1:23">
      <c r="A39" t="s">
        <v>242</v>
      </c>
      <c r="B39">
        <v>41871</v>
      </c>
      <c r="C39" t="s">
        <v>72</v>
      </c>
      <c r="D39" t="s">
        <v>73</v>
      </c>
      <c r="E39" t="s">
        <v>243</v>
      </c>
      <c r="F39">
        <v>34</v>
      </c>
      <c r="G39">
        <v>1901</v>
      </c>
      <c r="H39" t="s">
        <v>85</v>
      </c>
      <c r="I39" t="s">
        <v>244</v>
      </c>
      <c r="J39" t="s">
        <v>245</v>
      </c>
      <c r="K39" t="s">
        <v>246</v>
      </c>
      <c r="L39">
        <v>39471</v>
      </c>
      <c r="M39" t="s">
        <v>98</v>
      </c>
      <c r="N39" t="s">
        <v>93</v>
      </c>
      <c r="O39" t="s">
        <v>80</v>
      </c>
      <c r="R39">
        <v>2515</v>
      </c>
      <c r="S39">
        <v>1</v>
      </c>
      <c r="T39" t="s">
        <v>44</v>
      </c>
      <c r="U39" t="s">
        <v>81</v>
      </c>
      <c r="V39" t="s">
        <v>46</v>
      </c>
      <c r="W39" t="s">
        <v>82</v>
      </c>
    </row>
    <row r="40" spans="1:23">
      <c r="A40" t="s">
        <v>247</v>
      </c>
      <c r="B40">
        <v>41898</v>
      </c>
      <c r="C40" t="s">
        <v>72</v>
      </c>
      <c r="D40" t="s">
        <v>73</v>
      </c>
      <c r="E40" t="s">
        <v>248</v>
      </c>
      <c r="F40">
        <v>42</v>
      </c>
      <c r="G40">
        <v>1885</v>
      </c>
      <c r="H40" t="s">
        <v>104</v>
      </c>
      <c r="I40" s="80">
        <v>1</v>
      </c>
      <c r="K40" t="s">
        <v>86</v>
      </c>
      <c r="L40">
        <v>39464</v>
      </c>
      <c r="M40" t="s">
        <v>98</v>
      </c>
      <c r="N40" t="s">
        <v>249</v>
      </c>
      <c r="O40" t="s">
        <v>80</v>
      </c>
      <c r="P40" t="s">
        <v>250</v>
      </c>
      <c r="R40">
        <v>450</v>
      </c>
      <c r="S40">
        <v>1</v>
      </c>
      <c r="T40" t="s">
        <v>44</v>
      </c>
      <c r="U40" t="s">
        <v>81</v>
      </c>
      <c r="V40" t="s">
        <v>46</v>
      </c>
      <c r="W40" t="s">
        <v>82</v>
      </c>
    </row>
    <row r="41" spans="1:23">
      <c r="A41" t="s">
        <v>251</v>
      </c>
      <c r="B41">
        <v>41899</v>
      </c>
      <c r="C41" t="s">
        <v>72</v>
      </c>
      <c r="D41" t="s">
        <v>73</v>
      </c>
      <c r="E41" t="s">
        <v>252</v>
      </c>
      <c r="F41">
        <v>42</v>
      </c>
      <c r="G41">
        <v>1878</v>
      </c>
      <c r="H41" t="s">
        <v>153</v>
      </c>
      <c r="I41" s="80">
        <v>1</v>
      </c>
      <c r="K41" t="s">
        <v>86</v>
      </c>
      <c r="L41">
        <v>39464</v>
      </c>
      <c r="M41" t="s">
        <v>78</v>
      </c>
      <c r="N41" t="s">
        <v>215</v>
      </c>
      <c r="O41" t="s">
        <v>80</v>
      </c>
      <c r="P41" t="s">
        <v>250</v>
      </c>
      <c r="R41">
        <v>935</v>
      </c>
      <c r="S41">
        <v>1</v>
      </c>
      <c r="T41" t="s">
        <v>44</v>
      </c>
      <c r="U41" t="s">
        <v>81</v>
      </c>
      <c r="V41" t="s">
        <v>46</v>
      </c>
      <c r="W41" t="s">
        <v>82</v>
      </c>
    </row>
    <row r="42" spans="1:23">
      <c r="A42" t="s">
        <v>253</v>
      </c>
      <c r="B42">
        <v>41901</v>
      </c>
      <c r="C42" t="s">
        <v>72</v>
      </c>
      <c r="D42" t="s">
        <v>73</v>
      </c>
      <c r="E42" t="s">
        <v>254</v>
      </c>
      <c r="F42">
        <v>41</v>
      </c>
      <c r="G42">
        <v>1883</v>
      </c>
      <c r="H42" t="s">
        <v>104</v>
      </c>
      <c r="I42" s="80">
        <v>1</v>
      </c>
      <c r="K42" t="s">
        <v>86</v>
      </c>
      <c r="L42">
        <v>39464</v>
      </c>
      <c r="M42" t="s">
        <v>78</v>
      </c>
      <c r="N42" t="s">
        <v>215</v>
      </c>
      <c r="O42" t="s">
        <v>80</v>
      </c>
      <c r="P42" t="s">
        <v>250</v>
      </c>
      <c r="R42">
        <v>310</v>
      </c>
      <c r="S42">
        <v>1</v>
      </c>
      <c r="T42" t="s">
        <v>44</v>
      </c>
      <c r="U42" t="s">
        <v>81</v>
      </c>
      <c r="V42" t="s">
        <v>46</v>
      </c>
      <c r="W42" t="s">
        <v>82</v>
      </c>
    </row>
    <row r="43" spans="1:23">
      <c r="A43" t="s">
        <v>255</v>
      </c>
      <c r="B43">
        <v>41902</v>
      </c>
      <c r="C43" t="s">
        <v>72</v>
      </c>
      <c r="D43" t="s">
        <v>73</v>
      </c>
      <c r="E43" t="s">
        <v>256</v>
      </c>
      <c r="F43">
        <v>42</v>
      </c>
      <c r="G43">
        <v>1886</v>
      </c>
      <c r="I43" s="80">
        <v>1</v>
      </c>
      <c r="K43" t="s">
        <v>86</v>
      </c>
      <c r="L43">
        <v>39464</v>
      </c>
      <c r="M43" t="s">
        <v>78</v>
      </c>
      <c r="N43" t="s">
        <v>215</v>
      </c>
      <c r="O43" t="s">
        <v>80</v>
      </c>
      <c r="P43" t="s">
        <v>257</v>
      </c>
      <c r="R43">
        <v>250</v>
      </c>
      <c r="S43">
        <v>1</v>
      </c>
      <c r="T43" t="s">
        <v>44</v>
      </c>
      <c r="U43" t="s">
        <v>81</v>
      </c>
      <c r="V43" t="s">
        <v>46</v>
      </c>
      <c r="W43" t="s">
        <v>82</v>
      </c>
    </row>
    <row r="44" spans="1:23">
      <c r="A44" t="s">
        <v>258</v>
      </c>
      <c r="B44">
        <v>41903</v>
      </c>
      <c r="C44" t="s">
        <v>72</v>
      </c>
      <c r="D44" t="s">
        <v>73</v>
      </c>
      <c r="E44" t="s">
        <v>259</v>
      </c>
      <c r="F44">
        <v>42</v>
      </c>
      <c r="G44">
        <v>1883</v>
      </c>
      <c r="I44" s="80">
        <v>1</v>
      </c>
      <c r="K44" t="s">
        <v>86</v>
      </c>
      <c r="L44">
        <v>39464</v>
      </c>
      <c r="M44" t="s">
        <v>78</v>
      </c>
      <c r="N44" t="s">
        <v>260</v>
      </c>
      <c r="O44" t="s">
        <v>80</v>
      </c>
      <c r="P44" t="s">
        <v>257</v>
      </c>
      <c r="R44">
        <v>320</v>
      </c>
      <c r="S44">
        <v>1</v>
      </c>
      <c r="T44" t="s">
        <v>44</v>
      </c>
      <c r="U44" t="s">
        <v>81</v>
      </c>
      <c r="V44" t="s">
        <v>46</v>
      </c>
      <c r="W44" t="s">
        <v>82</v>
      </c>
    </row>
    <row r="45" spans="1:23">
      <c r="A45" t="s">
        <v>261</v>
      </c>
      <c r="B45">
        <v>41907</v>
      </c>
      <c r="C45" t="s">
        <v>72</v>
      </c>
      <c r="D45" t="s">
        <v>73</v>
      </c>
      <c r="E45" t="s">
        <v>262</v>
      </c>
      <c r="F45">
        <v>28</v>
      </c>
      <c r="G45">
        <v>1874</v>
      </c>
      <c r="I45" t="s">
        <v>263</v>
      </c>
      <c r="L45" t="s">
        <v>264</v>
      </c>
      <c r="O45" t="s">
        <v>264</v>
      </c>
      <c r="P45" t="s">
        <v>265</v>
      </c>
      <c r="R45">
        <v>0</v>
      </c>
      <c r="S45">
        <v>1</v>
      </c>
      <c r="T45" t="s">
        <v>44</v>
      </c>
      <c r="U45" t="s">
        <v>81</v>
      </c>
      <c r="V45" t="s">
        <v>46</v>
      </c>
      <c r="W45" t="s">
        <v>82</v>
      </c>
    </row>
    <row r="46" spans="1:23">
      <c r="A46" t="s">
        <v>266</v>
      </c>
      <c r="B46">
        <v>41908</v>
      </c>
      <c r="C46" t="s">
        <v>72</v>
      </c>
      <c r="D46" t="s">
        <v>73</v>
      </c>
      <c r="E46" t="s">
        <v>267</v>
      </c>
      <c r="F46">
        <v>43</v>
      </c>
      <c r="G46">
        <v>1863</v>
      </c>
      <c r="I46" t="s">
        <v>119</v>
      </c>
      <c r="L46" t="s">
        <v>264</v>
      </c>
      <c r="O46" t="s">
        <v>264</v>
      </c>
      <c r="P46" t="s">
        <v>268</v>
      </c>
      <c r="R46">
        <v>0</v>
      </c>
      <c r="S46">
        <v>1</v>
      </c>
      <c r="T46" t="s">
        <v>44</v>
      </c>
      <c r="U46" t="s">
        <v>81</v>
      </c>
      <c r="V46" t="s">
        <v>46</v>
      </c>
      <c r="W46" t="s">
        <v>82</v>
      </c>
    </row>
    <row r="47" spans="1:23">
      <c r="A47" t="s">
        <v>269</v>
      </c>
      <c r="B47">
        <v>42003</v>
      </c>
      <c r="C47" t="s">
        <v>72</v>
      </c>
      <c r="D47" t="s">
        <v>73</v>
      </c>
      <c r="E47" t="s">
        <v>270</v>
      </c>
      <c r="F47">
        <v>39</v>
      </c>
      <c r="G47">
        <v>1912</v>
      </c>
      <c r="H47" t="s">
        <v>118</v>
      </c>
      <c r="I47" t="s">
        <v>160</v>
      </c>
      <c r="K47" t="s">
        <v>218</v>
      </c>
      <c r="L47">
        <v>39455</v>
      </c>
      <c r="M47" t="s">
        <v>149</v>
      </c>
      <c r="N47" t="s">
        <v>271</v>
      </c>
      <c r="O47" t="s">
        <v>88</v>
      </c>
      <c r="R47">
        <v>49</v>
      </c>
      <c r="S47">
        <v>1</v>
      </c>
      <c r="T47" t="s">
        <v>44</v>
      </c>
      <c r="U47" t="s">
        <v>81</v>
      </c>
      <c r="V47" t="s">
        <v>46</v>
      </c>
      <c r="W47" t="s">
        <v>82</v>
      </c>
    </row>
    <row r="48" spans="1:23">
      <c r="A48" t="s">
        <v>272</v>
      </c>
      <c r="B48">
        <v>42012</v>
      </c>
      <c r="C48" t="s">
        <v>72</v>
      </c>
      <c r="D48" t="s">
        <v>73</v>
      </c>
      <c r="E48" t="s">
        <v>273</v>
      </c>
      <c r="F48">
        <v>43</v>
      </c>
      <c r="G48">
        <v>1862</v>
      </c>
      <c r="I48" t="s">
        <v>160</v>
      </c>
      <c r="K48" t="s">
        <v>161</v>
      </c>
      <c r="L48">
        <v>41084</v>
      </c>
      <c r="M48" t="s">
        <v>149</v>
      </c>
      <c r="N48" t="s">
        <v>274</v>
      </c>
      <c r="O48" t="s">
        <v>88</v>
      </c>
      <c r="R48">
        <v>35</v>
      </c>
      <c r="S48">
        <v>1</v>
      </c>
      <c r="T48" t="s">
        <v>44</v>
      </c>
      <c r="U48" t="s">
        <v>81</v>
      </c>
      <c r="V48" t="s">
        <v>46</v>
      </c>
      <c r="W48" t="s">
        <v>82</v>
      </c>
    </row>
    <row r="49" spans="1:23">
      <c r="A49" t="s">
        <v>275</v>
      </c>
      <c r="B49">
        <v>42017</v>
      </c>
      <c r="C49" t="s">
        <v>72</v>
      </c>
      <c r="D49" t="s">
        <v>73</v>
      </c>
      <c r="E49" t="s">
        <v>276</v>
      </c>
      <c r="F49">
        <v>41</v>
      </c>
      <c r="G49">
        <v>1872</v>
      </c>
      <c r="I49" t="s">
        <v>160</v>
      </c>
      <c r="K49" t="s">
        <v>161</v>
      </c>
      <c r="L49">
        <v>41084</v>
      </c>
      <c r="M49" t="s">
        <v>149</v>
      </c>
      <c r="N49" t="s">
        <v>277</v>
      </c>
      <c r="O49" t="s">
        <v>88</v>
      </c>
      <c r="R49">
        <v>60</v>
      </c>
      <c r="S49">
        <v>1</v>
      </c>
      <c r="T49" t="s">
        <v>44</v>
      </c>
      <c r="U49" t="s">
        <v>81</v>
      </c>
      <c r="V49" t="s">
        <v>46</v>
      </c>
      <c r="W49" t="s">
        <v>82</v>
      </c>
    </row>
    <row r="50" spans="1:23">
      <c r="A50" t="s">
        <v>278</v>
      </c>
      <c r="B50">
        <v>42018</v>
      </c>
      <c r="C50" t="s">
        <v>72</v>
      </c>
      <c r="D50" t="s">
        <v>73</v>
      </c>
      <c r="E50" t="s">
        <v>279</v>
      </c>
      <c r="F50">
        <v>33</v>
      </c>
      <c r="G50">
        <v>1871</v>
      </c>
      <c r="I50" t="s">
        <v>160</v>
      </c>
      <c r="K50" t="s">
        <v>161</v>
      </c>
      <c r="L50">
        <v>41084</v>
      </c>
      <c r="M50" t="s">
        <v>149</v>
      </c>
      <c r="N50" t="s">
        <v>280</v>
      </c>
      <c r="O50" t="s">
        <v>88</v>
      </c>
      <c r="R50">
        <v>33</v>
      </c>
      <c r="S50">
        <v>1</v>
      </c>
      <c r="T50" t="s">
        <v>44</v>
      </c>
      <c r="U50" t="s">
        <v>81</v>
      </c>
      <c r="V50" t="s">
        <v>46</v>
      </c>
      <c r="W50" t="s">
        <v>82</v>
      </c>
    </row>
    <row r="51" spans="1:23">
      <c r="A51" t="s">
        <v>281</v>
      </c>
      <c r="B51">
        <v>42038</v>
      </c>
      <c r="C51" t="s">
        <v>72</v>
      </c>
      <c r="D51" t="s">
        <v>73</v>
      </c>
      <c r="E51" t="s">
        <v>282</v>
      </c>
      <c r="F51">
        <v>60</v>
      </c>
      <c r="G51">
        <v>1855</v>
      </c>
      <c r="I51" t="s">
        <v>283</v>
      </c>
      <c r="K51" t="s">
        <v>284</v>
      </c>
      <c r="L51">
        <v>173594</v>
      </c>
      <c r="M51" t="s">
        <v>149</v>
      </c>
      <c r="N51" t="s">
        <v>285</v>
      </c>
      <c r="O51" t="s">
        <v>88</v>
      </c>
      <c r="P51" t="s">
        <v>286</v>
      </c>
      <c r="R51">
        <v>140</v>
      </c>
      <c r="S51">
        <v>1</v>
      </c>
      <c r="T51" t="s">
        <v>44</v>
      </c>
      <c r="U51" t="s">
        <v>81</v>
      </c>
      <c r="V51" t="s">
        <v>46</v>
      </c>
      <c r="W51" t="s">
        <v>82</v>
      </c>
    </row>
    <row r="52" spans="1:23">
      <c r="A52" t="s">
        <v>287</v>
      </c>
      <c r="B52" s="81">
        <v>42042</v>
      </c>
      <c r="C52" t="s">
        <v>72</v>
      </c>
      <c r="D52" t="s">
        <v>73</v>
      </c>
      <c r="E52" t="s">
        <v>288</v>
      </c>
      <c r="F52">
        <v>37</v>
      </c>
      <c r="G52">
        <v>1865</v>
      </c>
      <c r="I52" t="s">
        <v>289</v>
      </c>
      <c r="K52" t="s">
        <v>290</v>
      </c>
      <c r="L52">
        <v>149926</v>
      </c>
      <c r="M52" t="s">
        <v>149</v>
      </c>
      <c r="N52" t="s">
        <v>291</v>
      </c>
      <c r="O52" t="s">
        <v>88</v>
      </c>
      <c r="R52">
        <v>62</v>
      </c>
      <c r="S52">
        <v>1</v>
      </c>
      <c r="T52" t="s">
        <v>44</v>
      </c>
      <c r="U52" t="s">
        <v>81</v>
      </c>
      <c r="V52" t="s">
        <v>46</v>
      </c>
      <c r="W52" t="s">
        <v>82</v>
      </c>
    </row>
    <row r="53" spans="1:23">
      <c r="A53" t="s">
        <v>292</v>
      </c>
      <c r="B53" s="81">
        <v>42044</v>
      </c>
      <c r="C53" t="s">
        <v>72</v>
      </c>
      <c r="D53" t="s">
        <v>73</v>
      </c>
      <c r="E53" t="s">
        <v>293</v>
      </c>
      <c r="F53">
        <v>39</v>
      </c>
      <c r="G53">
        <v>1931</v>
      </c>
      <c r="H53" t="s">
        <v>85</v>
      </c>
      <c r="I53" t="s">
        <v>160</v>
      </c>
      <c r="K53" t="s">
        <v>218</v>
      </c>
      <c r="L53">
        <v>39455</v>
      </c>
      <c r="M53" t="s">
        <v>149</v>
      </c>
      <c r="N53" t="s">
        <v>212</v>
      </c>
      <c r="O53" t="s">
        <v>88</v>
      </c>
      <c r="R53">
        <v>77</v>
      </c>
      <c r="S53">
        <v>1</v>
      </c>
      <c r="T53" t="s">
        <v>44</v>
      </c>
      <c r="U53" t="s">
        <v>81</v>
      </c>
      <c r="V53" t="s">
        <v>46</v>
      </c>
      <c r="W53" t="s">
        <v>82</v>
      </c>
    </row>
    <row r="54" spans="1:23">
      <c r="A54" t="s">
        <v>294</v>
      </c>
      <c r="B54" s="81">
        <v>42045</v>
      </c>
      <c r="C54" t="s">
        <v>72</v>
      </c>
      <c r="D54" t="s">
        <v>73</v>
      </c>
      <c r="E54" t="s">
        <v>295</v>
      </c>
      <c r="F54">
        <v>41</v>
      </c>
      <c r="G54">
        <v>1931</v>
      </c>
      <c r="H54" t="s">
        <v>85</v>
      </c>
      <c r="I54" t="s">
        <v>160</v>
      </c>
      <c r="K54" t="s">
        <v>218</v>
      </c>
      <c r="L54">
        <v>39455</v>
      </c>
      <c r="M54" t="s">
        <v>149</v>
      </c>
      <c r="N54" t="s">
        <v>296</v>
      </c>
      <c r="O54" t="s">
        <v>88</v>
      </c>
      <c r="R54">
        <v>125</v>
      </c>
      <c r="S54">
        <v>1</v>
      </c>
      <c r="T54" t="s">
        <v>44</v>
      </c>
      <c r="U54" t="s">
        <v>81</v>
      </c>
      <c r="V54" t="s">
        <v>46</v>
      </c>
      <c r="W54" t="s">
        <v>82</v>
      </c>
    </row>
    <row r="55" spans="1:23">
      <c r="A55" t="s">
        <v>297</v>
      </c>
      <c r="B55" s="81">
        <v>42050</v>
      </c>
      <c r="C55" t="s">
        <v>72</v>
      </c>
      <c r="D55" t="s">
        <v>73</v>
      </c>
      <c r="E55" t="s">
        <v>298</v>
      </c>
      <c r="F55">
        <v>68</v>
      </c>
      <c r="G55">
        <v>1821</v>
      </c>
      <c r="I55" t="s">
        <v>113</v>
      </c>
      <c r="K55" t="s">
        <v>299</v>
      </c>
      <c r="L55">
        <v>11957</v>
      </c>
      <c r="M55" t="s">
        <v>149</v>
      </c>
      <c r="N55" t="s">
        <v>208</v>
      </c>
      <c r="O55" t="s">
        <v>88</v>
      </c>
      <c r="P55" t="s">
        <v>300</v>
      </c>
      <c r="R55">
        <v>300</v>
      </c>
      <c r="S55">
        <v>1</v>
      </c>
      <c r="T55" t="s">
        <v>44</v>
      </c>
      <c r="U55" t="s">
        <v>81</v>
      </c>
      <c r="V55" t="s">
        <v>46</v>
      </c>
      <c r="W55" t="s">
        <v>82</v>
      </c>
    </row>
    <row r="56" spans="1:23">
      <c r="A56" t="s">
        <v>301</v>
      </c>
      <c r="B56" s="81">
        <v>42054</v>
      </c>
      <c r="C56" t="s">
        <v>72</v>
      </c>
      <c r="D56" t="s">
        <v>73</v>
      </c>
      <c r="E56" t="s">
        <v>302</v>
      </c>
      <c r="F56">
        <v>39</v>
      </c>
      <c r="G56">
        <v>1854</v>
      </c>
      <c r="I56" t="s">
        <v>113</v>
      </c>
      <c r="K56" t="s">
        <v>303</v>
      </c>
      <c r="L56">
        <v>11958</v>
      </c>
      <c r="M56" t="s">
        <v>149</v>
      </c>
      <c r="N56" t="s">
        <v>291</v>
      </c>
      <c r="O56" t="s">
        <v>88</v>
      </c>
      <c r="R56">
        <v>175</v>
      </c>
      <c r="S56">
        <v>1</v>
      </c>
      <c r="T56" t="s">
        <v>44</v>
      </c>
      <c r="U56" t="s">
        <v>81</v>
      </c>
      <c r="V56" t="s">
        <v>46</v>
      </c>
      <c r="W56" t="s">
        <v>82</v>
      </c>
    </row>
    <row r="57" spans="1:23">
      <c r="A57" t="s">
        <v>304</v>
      </c>
      <c r="B57" s="81">
        <v>42056</v>
      </c>
      <c r="C57" t="s">
        <v>72</v>
      </c>
      <c r="D57" t="s">
        <v>73</v>
      </c>
      <c r="E57" t="s">
        <v>305</v>
      </c>
      <c r="F57">
        <v>40</v>
      </c>
      <c r="G57">
        <v>1854</v>
      </c>
      <c r="H57" t="s">
        <v>104</v>
      </c>
      <c r="I57" t="s">
        <v>113</v>
      </c>
      <c r="K57" t="s">
        <v>303</v>
      </c>
      <c r="L57">
        <v>11958</v>
      </c>
      <c r="M57" t="s">
        <v>149</v>
      </c>
      <c r="N57" t="s">
        <v>306</v>
      </c>
      <c r="O57" t="s">
        <v>88</v>
      </c>
      <c r="R57">
        <v>75</v>
      </c>
      <c r="S57">
        <v>1</v>
      </c>
      <c r="T57" t="s">
        <v>44</v>
      </c>
      <c r="U57" t="s">
        <v>81</v>
      </c>
      <c r="V57" t="s">
        <v>46</v>
      </c>
      <c r="W57" t="s">
        <v>82</v>
      </c>
    </row>
    <row r="58" spans="1:23">
      <c r="A58" t="s">
        <v>307</v>
      </c>
      <c r="B58" s="81">
        <v>42057</v>
      </c>
      <c r="C58" t="s">
        <v>72</v>
      </c>
      <c r="D58" t="s">
        <v>73</v>
      </c>
      <c r="E58" t="s">
        <v>308</v>
      </c>
      <c r="F58">
        <v>41</v>
      </c>
      <c r="G58">
        <v>1850</v>
      </c>
      <c r="H58" t="s">
        <v>104</v>
      </c>
      <c r="I58" t="s">
        <v>113</v>
      </c>
      <c r="K58" t="s">
        <v>303</v>
      </c>
      <c r="L58">
        <v>11958</v>
      </c>
      <c r="M58" t="s">
        <v>149</v>
      </c>
      <c r="N58" t="s">
        <v>212</v>
      </c>
      <c r="O58" t="s">
        <v>88</v>
      </c>
      <c r="R58">
        <v>170</v>
      </c>
      <c r="S58">
        <v>1</v>
      </c>
      <c r="T58" t="s">
        <v>44</v>
      </c>
      <c r="U58" t="s">
        <v>81</v>
      </c>
      <c r="V58" t="s">
        <v>46</v>
      </c>
      <c r="W58" t="s">
        <v>82</v>
      </c>
    </row>
    <row r="59" spans="1:23">
      <c r="A59" t="s">
        <v>309</v>
      </c>
      <c r="B59" s="81">
        <v>42058</v>
      </c>
      <c r="C59" t="s">
        <v>72</v>
      </c>
      <c r="D59" t="s">
        <v>73</v>
      </c>
      <c r="E59" t="s">
        <v>310</v>
      </c>
      <c r="F59">
        <v>40</v>
      </c>
      <c r="G59">
        <v>1863</v>
      </c>
      <c r="H59" t="s">
        <v>85</v>
      </c>
      <c r="I59" t="s">
        <v>113</v>
      </c>
      <c r="K59" t="s">
        <v>303</v>
      </c>
      <c r="L59">
        <v>11958</v>
      </c>
      <c r="M59" t="s">
        <v>149</v>
      </c>
      <c r="N59" t="s">
        <v>311</v>
      </c>
      <c r="O59" t="s">
        <v>88</v>
      </c>
      <c r="R59">
        <v>80</v>
      </c>
      <c r="S59">
        <v>1</v>
      </c>
      <c r="T59" t="s">
        <v>44</v>
      </c>
      <c r="U59" t="s">
        <v>81</v>
      </c>
      <c r="V59" t="s">
        <v>46</v>
      </c>
      <c r="W59" t="s">
        <v>82</v>
      </c>
    </row>
    <row r="60" spans="1:23">
      <c r="A60" t="s">
        <v>312</v>
      </c>
      <c r="B60">
        <v>42066</v>
      </c>
      <c r="C60" t="s">
        <v>72</v>
      </c>
      <c r="D60" t="s">
        <v>73</v>
      </c>
      <c r="E60" t="s">
        <v>313</v>
      </c>
      <c r="F60">
        <v>57</v>
      </c>
      <c r="G60">
        <v>1875</v>
      </c>
      <c r="H60" t="s">
        <v>314</v>
      </c>
      <c r="I60" t="s">
        <v>315</v>
      </c>
      <c r="K60" t="s">
        <v>316</v>
      </c>
      <c r="L60">
        <v>149932</v>
      </c>
      <c r="M60" t="s">
        <v>149</v>
      </c>
      <c r="N60" t="s">
        <v>317</v>
      </c>
      <c r="O60" t="s">
        <v>88</v>
      </c>
      <c r="P60" t="s">
        <v>318</v>
      </c>
      <c r="R60">
        <v>135</v>
      </c>
      <c r="S60">
        <v>1</v>
      </c>
      <c r="T60" t="s">
        <v>44</v>
      </c>
      <c r="U60" t="s">
        <v>81</v>
      </c>
      <c r="V60" t="s">
        <v>46</v>
      </c>
      <c r="W60" t="s">
        <v>82</v>
      </c>
    </row>
    <row r="61" spans="1:23">
      <c r="A61" t="s">
        <v>319</v>
      </c>
      <c r="B61">
        <v>42069</v>
      </c>
      <c r="C61" t="s">
        <v>72</v>
      </c>
      <c r="D61" t="s">
        <v>73</v>
      </c>
      <c r="E61" t="s">
        <v>320</v>
      </c>
      <c r="F61">
        <v>68</v>
      </c>
      <c r="G61">
        <v>1846</v>
      </c>
      <c r="H61" t="s">
        <v>104</v>
      </c>
      <c r="I61" t="s">
        <v>96</v>
      </c>
      <c r="K61" t="s">
        <v>321</v>
      </c>
      <c r="L61">
        <v>11970</v>
      </c>
      <c r="M61" t="s">
        <v>149</v>
      </c>
      <c r="N61" t="s">
        <v>322</v>
      </c>
      <c r="O61" t="s">
        <v>88</v>
      </c>
      <c r="P61" t="s">
        <v>323</v>
      </c>
      <c r="R61">
        <v>100</v>
      </c>
      <c r="S61">
        <v>1</v>
      </c>
      <c r="T61" t="s">
        <v>44</v>
      </c>
      <c r="U61" t="s">
        <v>81</v>
      </c>
      <c r="V61" t="s">
        <v>46</v>
      </c>
      <c r="W61" t="s">
        <v>82</v>
      </c>
    </row>
    <row r="62" spans="1:23">
      <c r="A62" t="s">
        <v>324</v>
      </c>
      <c r="B62">
        <v>418360</v>
      </c>
      <c r="C62" t="s">
        <v>72</v>
      </c>
      <c r="D62" t="s">
        <v>73</v>
      </c>
      <c r="E62" t="s">
        <v>325</v>
      </c>
      <c r="F62">
        <v>30</v>
      </c>
      <c r="G62">
        <v>1964</v>
      </c>
      <c r="I62" t="s">
        <v>96</v>
      </c>
      <c r="K62" t="s">
        <v>97</v>
      </c>
      <c r="L62">
        <v>41102</v>
      </c>
      <c r="M62" t="s">
        <v>78</v>
      </c>
      <c r="N62" t="s">
        <v>326</v>
      </c>
      <c r="O62" t="s">
        <v>80</v>
      </c>
      <c r="R62">
        <v>0</v>
      </c>
      <c r="S62">
        <v>1</v>
      </c>
      <c r="T62" t="s">
        <v>44</v>
      </c>
      <c r="U62" t="s">
        <v>81</v>
      </c>
      <c r="V62" t="s">
        <v>46</v>
      </c>
      <c r="W62" t="s">
        <v>82</v>
      </c>
    </row>
    <row r="63" spans="1:23">
      <c r="A63" t="s">
        <v>327</v>
      </c>
      <c r="B63">
        <v>418430</v>
      </c>
      <c r="C63" t="s">
        <v>72</v>
      </c>
      <c r="D63" t="s">
        <v>73</v>
      </c>
      <c r="E63" t="s">
        <v>328</v>
      </c>
      <c r="F63">
        <v>45</v>
      </c>
      <c r="G63">
        <v>2019</v>
      </c>
      <c r="H63" t="s">
        <v>180</v>
      </c>
      <c r="I63" t="s">
        <v>160</v>
      </c>
      <c r="K63" t="s">
        <v>329</v>
      </c>
      <c r="L63">
        <v>171525</v>
      </c>
      <c r="M63" t="s">
        <v>78</v>
      </c>
      <c r="N63" t="s">
        <v>330</v>
      </c>
      <c r="O63" t="s">
        <v>80</v>
      </c>
      <c r="P63" t="s">
        <v>331</v>
      </c>
      <c r="R63">
        <v>0</v>
      </c>
      <c r="S63">
        <v>1</v>
      </c>
      <c r="T63" t="s">
        <v>44</v>
      </c>
      <c r="U63" t="s">
        <v>81</v>
      </c>
      <c r="V63" t="s">
        <v>46</v>
      </c>
      <c r="W63" t="s">
        <v>82</v>
      </c>
    </row>
    <row r="64" spans="1:23">
      <c r="A64" t="s">
        <v>332</v>
      </c>
      <c r="B64">
        <v>418440</v>
      </c>
      <c r="C64" t="s">
        <v>72</v>
      </c>
      <c r="D64" t="s">
        <v>73</v>
      </c>
      <c r="E64" t="s">
        <v>333</v>
      </c>
      <c r="F64">
        <v>41</v>
      </c>
      <c r="G64">
        <v>2019</v>
      </c>
      <c r="H64" t="s">
        <v>180</v>
      </c>
      <c r="I64" t="s">
        <v>160</v>
      </c>
      <c r="K64" t="s">
        <v>329</v>
      </c>
      <c r="L64">
        <v>171525</v>
      </c>
      <c r="M64" t="s">
        <v>78</v>
      </c>
      <c r="N64" t="s">
        <v>99</v>
      </c>
      <c r="O64" t="s">
        <v>80</v>
      </c>
      <c r="P64" t="s">
        <v>334</v>
      </c>
      <c r="R64">
        <v>0</v>
      </c>
      <c r="S64">
        <v>1</v>
      </c>
      <c r="T64" t="s">
        <v>44</v>
      </c>
      <c r="U64" t="s">
        <v>81</v>
      </c>
      <c r="V64" t="s">
        <v>46</v>
      </c>
      <c r="W6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7E8C-BBC2-F842-925B-AFA79618242C}">
  <dimension ref="A1:Z604"/>
  <sheetViews>
    <sheetView topLeftCell="C1" workbookViewId="0">
      <selection activeCell="W3" sqref="W3:W6"/>
    </sheetView>
  </sheetViews>
  <sheetFormatPr defaultColWidth="10.875" defaultRowHeight="15.75"/>
  <cols>
    <col min="1" max="1" width="31.375" style="3" customWidth="1"/>
    <col min="2" max="2" width="13.125" style="3" customWidth="1"/>
    <col min="3" max="3" width="35" style="3" customWidth="1"/>
    <col min="4" max="4" width="10.875" style="3"/>
    <col min="5" max="5" width="12.625" style="3" customWidth="1"/>
    <col min="6" max="7" width="10.875" style="3"/>
    <col min="8" max="9" width="21.125" style="3" bestFit="1" customWidth="1"/>
    <col min="10" max="10" width="12.875" style="3" bestFit="1" customWidth="1"/>
    <col min="11" max="13" width="10.875" style="3"/>
    <col min="14" max="14" width="13.125" style="3" customWidth="1"/>
    <col min="15" max="15" width="13.625" style="3" bestFit="1" customWidth="1"/>
    <col min="16" max="16" width="12.375" style="3" customWidth="1"/>
    <col min="17" max="18" width="10.875" style="3"/>
    <col min="19" max="19" width="15.375" style="3" bestFit="1" customWidth="1"/>
    <col min="20" max="21" width="11" style="3" customWidth="1"/>
    <col min="22" max="22" width="10.875" style="3"/>
    <col min="23" max="23" width="18.375" style="3" bestFit="1" customWidth="1"/>
    <col min="24" max="16384" width="10.875" style="3"/>
  </cols>
  <sheetData>
    <row r="1" spans="1:26" ht="33" customHeight="1">
      <c r="A1" s="134" t="s">
        <v>335</v>
      </c>
      <c r="B1" s="135"/>
      <c r="C1" s="135"/>
      <c r="D1" s="135"/>
      <c r="E1" s="136"/>
      <c r="F1" s="15"/>
      <c r="G1" s="15"/>
      <c r="H1" s="134" t="s">
        <v>336</v>
      </c>
      <c r="I1" s="135"/>
      <c r="J1" s="136"/>
      <c r="K1" s="15"/>
      <c r="L1" s="15"/>
      <c r="M1" s="137" t="s">
        <v>337</v>
      </c>
      <c r="N1" s="138"/>
      <c r="O1" s="138"/>
      <c r="P1" s="139"/>
      <c r="Q1" s="15"/>
      <c r="R1" s="16"/>
      <c r="S1" s="140" t="s">
        <v>18</v>
      </c>
      <c r="T1" s="140"/>
      <c r="U1" s="140"/>
      <c r="W1" s="141" t="s">
        <v>338</v>
      </c>
      <c r="X1" s="141"/>
      <c r="Y1" s="141"/>
      <c r="Z1" s="141"/>
    </row>
    <row r="2" spans="1:26">
      <c r="A2" s="17" t="s">
        <v>339</v>
      </c>
      <c r="B2" s="18" t="s">
        <v>21</v>
      </c>
      <c r="C2" s="18" t="s">
        <v>20</v>
      </c>
      <c r="D2" s="19" t="s">
        <v>340</v>
      </c>
      <c r="E2" s="19" t="s">
        <v>341</v>
      </c>
      <c r="F2" s="15"/>
      <c r="G2" s="15"/>
      <c r="H2" s="20" t="s">
        <v>23</v>
      </c>
      <c r="I2" s="20" t="s">
        <v>336</v>
      </c>
      <c r="J2" s="20" t="s">
        <v>342</v>
      </c>
      <c r="K2" s="15"/>
      <c r="L2" s="15"/>
      <c r="M2" s="21" t="s">
        <v>24</v>
      </c>
      <c r="N2" s="21" t="s">
        <v>343</v>
      </c>
      <c r="O2" s="21" t="s">
        <v>344</v>
      </c>
      <c r="P2" s="21" t="s">
        <v>26</v>
      </c>
      <c r="Q2" s="15"/>
      <c r="R2" s="16"/>
      <c r="S2" s="22" t="s">
        <v>18</v>
      </c>
      <c r="T2" s="23" t="s">
        <v>48</v>
      </c>
      <c r="U2" s="23" t="s">
        <v>49</v>
      </c>
      <c r="W2" s="96" t="s">
        <v>25</v>
      </c>
      <c r="X2" s="96" t="s">
        <v>344</v>
      </c>
      <c r="Y2" s="96" t="s">
        <v>48</v>
      </c>
      <c r="Z2" s="96"/>
    </row>
    <row r="3" spans="1:26" ht="18.75">
      <c r="A3" s="24" t="s">
        <v>345</v>
      </c>
      <c r="B3" s="25">
        <v>11116</v>
      </c>
      <c r="C3" s="25" t="b">
        <v>0</v>
      </c>
      <c r="D3" s="25" t="b">
        <v>0</v>
      </c>
      <c r="E3" s="26"/>
      <c r="F3" s="15"/>
      <c r="G3" s="15"/>
      <c r="H3" s="27" t="s">
        <v>98</v>
      </c>
      <c r="I3" s="28" t="s">
        <v>98</v>
      </c>
      <c r="J3" s="29" t="s">
        <v>346</v>
      </c>
      <c r="K3" s="15"/>
      <c r="L3" s="15"/>
      <c r="M3" s="27" t="s">
        <v>347</v>
      </c>
      <c r="N3" s="28" t="b">
        <v>0</v>
      </c>
      <c r="O3" s="30" t="s">
        <v>80</v>
      </c>
      <c r="P3" s="31" t="s">
        <v>348</v>
      </c>
      <c r="Q3" s="15"/>
      <c r="R3" s="16"/>
      <c r="S3" s="32" t="s">
        <v>283</v>
      </c>
      <c r="T3" s="33"/>
      <c r="U3" s="34"/>
      <c r="W3" s="97" t="s">
        <v>349</v>
      </c>
      <c r="X3" s="97" t="s">
        <v>350</v>
      </c>
      <c r="Y3" s="97"/>
    </row>
    <row r="4" spans="1:26" ht="18.75">
      <c r="A4" s="24" t="s">
        <v>351</v>
      </c>
      <c r="B4" s="25">
        <v>39482</v>
      </c>
      <c r="C4" s="25" t="b">
        <v>0</v>
      </c>
      <c r="D4" s="25" t="b">
        <v>0</v>
      </c>
      <c r="E4" s="26"/>
      <c r="F4" s="15"/>
      <c r="G4" s="15"/>
      <c r="H4" s="27" t="s">
        <v>352</v>
      </c>
      <c r="I4" s="28" t="s">
        <v>352</v>
      </c>
      <c r="J4" s="29" t="s">
        <v>346</v>
      </c>
      <c r="K4" s="15"/>
      <c r="L4" s="15"/>
      <c r="M4" s="27" t="s">
        <v>99</v>
      </c>
      <c r="N4" s="28" t="b">
        <v>0</v>
      </c>
      <c r="O4" s="30" t="s">
        <v>80</v>
      </c>
      <c r="P4" s="31" t="s">
        <v>348</v>
      </c>
      <c r="Q4" s="15"/>
      <c r="R4" s="16"/>
      <c r="S4" s="32" t="s">
        <v>160</v>
      </c>
      <c r="T4" s="33"/>
      <c r="U4" s="34"/>
      <c r="W4" s="97" t="s">
        <v>349</v>
      </c>
      <c r="X4" s="97" t="s">
        <v>353</v>
      </c>
      <c r="Y4" s="97"/>
    </row>
    <row r="5" spans="1:26" ht="18.75">
      <c r="A5" s="24" t="s">
        <v>354</v>
      </c>
      <c r="B5" s="25">
        <v>39487</v>
      </c>
      <c r="C5" s="25" t="b">
        <v>0</v>
      </c>
      <c r="D5" s="25" t="b">
        <v>0</v>
      </c>
      <c r="E5" s="26"/>
      <c r="F5" s="15"/>
      <c r="G5" s="15"/>
      <c r="H5" s="27" t="s">
        <v>78</v>
      </c>
      <c r="I5" s="28" t="s">
        <v>78</v>
      </c>
      <c r="J5" s="29" t="s">
        <v>346</v>
      </c>
      <c r="K5" s="15"/>
      <c r="L5" s="15"/>
      <c r="M5" s="27" t="s">
        <v>123</v>
      </c>
      <c r="N5" s="28" t="b">
        <v>0</v>
      </c>
      <c r="O5" s="30" t="s">
        <v>80</v>
      </c>
      <c r="P5" s="31" t="s">
        <v>348</v>
      </c>
      <c r="Q5" s="15"/>
      <c r="R5" s="16"/>
      <c r="S5" s="32" t="s">
        <v>355</v>
      </c>
      <c r="T5" s="33"/>
      <c r="U5" s="34"/>
      <c r="W5" s="97" t="s">
        <v>356</v>
      </c>
      <c r="X5" s="97"/>
      <c r="Y5" s="97"/>
    </row>
    <row r="6" spans="1:26" ht="18.75">
      <c r="A6" s="35" t="s">
        <v>346</v>
      </c>
      <c r="B6" s="36">
        <v>177653</v>
      </c>
      <c r="C6" s="36" t="s">
        <v>357</v>
      </c>
      <c r="D6" s="36" t="b">
        <v>1</v>
      </c>
      <c r="E6" s="37"/>
      <c r="F6" s="15"/>
      <c r="G6" s="15"/>
      <c r="H6" s="27" t="s">
        <v>358</v>
      </c>
      <c r="I6" s="28" t="s">
        <v>358</v>
      </c>
      <c r="J6" s="29" t="s">
        <v>346</v>
      </c>
      <c r="K6" s="15"/>
      <c r="L6" s="15"/>
      <c r="M6" s="27" t="s">
        <v>115</v>
      </c>
      <c r="N6" s="28" t="b">
        <v>0</v>
      </c>
      <c r="O6" s="30" t="s">
        <v>80</v>
      </c>
      <c r="P6" s="31" t="s">
        <v>348</v>
      </c>
      <c r="Q6" s="15"/>
      <c r="R6" s="16"/>
      <c r="S6" s="38" t="s">
        <v>359</v>
      </c>
      <c r="T6" s="33"/>
      <c r="U6" s="39"/>
      <c r="W6" s="97" t="s">
        <v>360</v>
      </c>
      <c r="X6" s="97" t="s">
        <v>360</v>
      </c>
      <c r="Y6" s="97"/>
    </row>
    <row r="7" spans="1:26" ht="18.75">
      <c r="A7" s="35" t="s">
        <v>361</v>
      </c>
      <c r="B7" s="36">
        <v>39489</v>
      </c>
      <c r="C7" s="36" t="s">
        <v>362</v>
      </c>
      <c r="D7" s="36" t="b">
        <v>1</v>
      </c>
      <c r="E7" s="37"/>
      <c r="F7" s="15"/>
      <c r="G7" s="15"/>
      <c r="H7" s="27" t="s">
        <v>149</v>
      </c>
      <c r="I7" s="28" t="s">
        <v>149</v>
      </c>
      <c r="J7" s="29" t="s">
        <v>346</v>
      </c>
      <c r="K7" s="15"/>
      <c r="L7" s="15"/>
      <c r="M7" s="27" t="s">
        <v>363</v>
      </c>
      <c r="N7" s="28" t="b">
        <v>0</v>
      </c>
      <c r="O7" s="30" t="s">
        <v>80</v>
      </c>
      <c r="P7" s="31" t="s">
        <v>348</v>
      </c>
      <c r="Q7" s="15"/>
      <c r="R7" s="16"/>
      <c r="S7" s="32" t="s">
        <v>289</v>
      </c>
      <c r="T7" s="33"/>
      <c r="U7" s="34"/>
      <c r="W7" s="97"/>
      <c r="X7" s="97"/>
      <c r="Y7" s="97"/>
    </row>
    <row r="8" spans="1:26" ht="18.75">
      <c r="A8" s="35" t="s">
        <v>361</v>
      </c>
      <c r="B8" s="36">
        <v>39489</v>
      </c>
      <c r="C8" s="36" t="s">
        <v>364</v>
      </c>
      <c r="D8" s="36" t="b">
        <v>1</v>
      </c>
      <c r="E8" s="37"/>
      <c r="F8" s="15"/>
      <c r="G8" s="15"/>
      <c r="H8" s="27" t="s">
        <v>92</v>
      </c>
      <c r="I8" s="28" t="s">
        <v>92</v>
      </c>
      <c r="J8" s="29" t="s">
        <v>346</v>
      </c>
      <c r="K8" s="15"/>
      <c r="L8" s="15"/>
      <c r="M8" s="27" t="s">
        <v>93</v>
      </c>
      <c r="N8" s="28" t="b">
        <v>0</v>
      </c>
      <c r="O8" s="30" t="s">
        <v>80</v>
      </c>
      <c r="P8" s="31" t="s">
        <v>348</v>
      </c>
      <c r="Q8" s="15"/>
      <c r="R8" s="16"/>
      <c r="S8" s="32" t="s">
        <v>365</v>
      </c>
      <c r="T8" s="33"/>
      <c r="U8" s="34"/>
      <c r="W8" s="97"/>
      <c r="X8" s="97"/>
      <c r="Y8" s="97"/>
    </row>
    <row r="9" spans="1:26" ht="18.75">
      <c r="A9" s="35" t="s">
        <v>366</v>
      </c>
      <c r="B9" s="36">
        <v>3361</v>
      </c>
      <c r="C9" s="36" t="s">
        <v>367</v>
      </c>
      <c r="D9" s="36" t="b">
        <v>1</v>
      </c>
      <c r="E9" s="37"/>
      <c r="F9" s="15"/>
      <c r="G9" s="15"/>
      <c r="H9" s="27" t="s">
        <v>368</v>
      </c>
      <c r="I9" s="28" t="s">
        <v>368</v>
      </c>
      <c r="J9" s="29" t="s">
        <v>346</v>
      </c>
      <c r="K9" s="15"/>
      <c r="L9" s="15"/>
      <c r="M9" s="27" t="s">
        <v>249</v>
      </c>
      <c r="N9" s="28" t="b">
        <v>0</v>
      </c>
      <c r="O9" s="30" t="s">
        <v>80</v>
      </c>
      <c r="P9" s="31" t="s">
        <v>348</v>
      </c>
      <c r="Q9" s="15"/>
      <c r="R9" s="16"/>
      <c r="S9" s="32" t="s">
        <v>369</v>
      </c>
      <c r="T9" s="33"/>
      <c r="U9" s="39"/>
      <c r="W9" s="97"/>
      <c r="X9" s="97"/>
      <c r="Y9" s="97"/>
    </row>
    <row r="10" spans="1:26" ht="18.75">
      <c r="A10" s="40" t="s">
        <v>370</v>
      </c>
      <c r="B10" s="41">
        <v>45134</v>
      </c>
      <c r="C10" s="41" t="b">
        <v>0</v>
      </c>
      <c r="D10" s="41" t="b">
        <v>0</v>
      </c>
      <c r="E10" s="42"/>
      <c r="F10" s="15"/>
      <c r="G10" s="15"/>
      <c r="H10" s="27" t="s">
        <v>371</v>
      </c>
      <c r="I10" s="28" t="s">
        <v>371</v>
      </c>
      <c r="J10" s="29" t="s">
        <v>346</v>
      </c>
      <c r="K10" s="15"/>
      <c r="L10" s="15"/>
      <c r="M10" s="27" t="s">
        <v>215</v>
      </c>
      <c r="N10" s="28" t="b">
        <v>0</v>
      </c>
      <c r="O10" s="30" t="s">
        <v>80</v>
      </c>
      <c r="P10" s="31" t="s">
        <v>348</v>
      </c>
      <c r="Q10" s="15"/>
      <c r="R10" s="16"/>
      <c r="S10" s="43" t="s">
        <v>108</v>
      </c>
      <c r="T10" s="33"/>
      <c r="U10" s="34"/>
      <c r="W10" s="97"/>
      <c r="X10" s="97"/>
      <c r="Y10" s="97"/>
    </row>
    <row r="11" spans="1:26" ht="18.75">
      <c r="A11" s="35" t="s">
        <v>346</v>
      </c>
      <c r="B11" s="36">
        <v>177652</v>
      </c>
      <c r="C11" s="36" t="s">
        <v>372</v>
      </c>
      <c r="D11" s="36" t="b">
        <v>1</v>
      </c>
      <c r="E11" s="37"/>
      <c r="F11" s="15"/>
      <c r="G11" s="15"/>
      <c r="H11" s="44" t="s">
        <v>373</v>
      </c>
      <c r="I11" s="45" t="s">
        <v>373</v>
      </c>
      <c r="J11" s="46" t="s">
        <v>338</v>
      </c>
      <c r="K11" s="15"/>
      <c r="L11" s="15"/>
      <c r="M11" s="27" t="s">
        <v>79</v>
      </c>
      <c r="N11" s="28" t="b">
        <v>0</v>
      </c>
      <c r="O11" s="30" t="s">
        <v>80</v>
      </c>
      <c r="P11" s="31" t="s">
        <v>348</v>
      </c>
      <c r="Q11" s="15"/>
      <c r="R11" s="16"/>
      <c r="S11" s="32" t="s">
        <v>113</v>
      </c>
      <c r="T11" s="33"/>
      <c r="U11" s="34"/>
      <c r="W11" s="97"/>
      <c r="X11" s="97"/>
      <c r="Y11" s="97"/>
    </row>
    <row r="12" spans="1:26" ht="18.75">
      <c r="A12" s="35" t="s">
        <v>361</v>
      </c>
      <c r="B12" s="36">
        <v>178906</v>
      </c>
      <c r="C12" s="36" t="s">
        <v>374</v>
      </c>
      <c r="D12" s="36" t="b">
        <v>1</v>
      </c>
      <c r="E12" s="37"/>
      <c r="F12" s="15"/>
      <c r="G12" s="15"/>
      <c r="H12" s="44" t="s">
        <v>375</v>
      </c>
      <c r="I12" s="45" t="s">
        <v>375</v>
      </c>
      <c r="J12" s="46" t="s">
        <v>338</v>
      </c>
      <c r="K12" s="15"/>
      <c r="L12" s="15"/>
      <c r="M12" s="27" t="s">
        <v>260</v>
      </c>
      <c r="N12" s="28" t="b">
        <v>0</v>
      </c>
      <c r="O12" s="30" t="s">
        <v>80</v>
      </c>
      <c r="P12" s="31" t="s">
        <v>348</v>
      </c>
      <c r="Q12" s="15"/>
      <c r="R12" s="16"/>
      <c r="S12" s="32" t="s">
        <v>315</v>
      </c>
      <c r="T12" s="33"/>
      <c r="U12" s="34"/>
      <c r="W12" s="97"/>
      <c r="X12" s="97"/>
      <c r="Y12" s="97"/>
    </row>
    <row r="13" spans="1:26" ht="18.75">
      <c r="A13" s="35" t="s">
        <v>361</v>
      </c>
      <c r="B13" s="36">
        <v>178906</v>
      </c>
      <c r="C13" s="36" t="s">
        <v>372</v>
      </c>
      <c r="D13" s="36" t="b">
        <v>1</v>
      </c>
      <c r="E13" s="37"/>
      <c r="F13" s="15"/>
      <c r="G13" s="15"/>
      <c r="H13" s="44" t="s">
        <v>376</v>
      </c>
      <c r="I13" s="45" t="s">
        <v>376</v>
      </c>
      <c r="J13" s="46" t="s">
        <v>338</v>
      </c>
      <c r="K13" s="15"/>
      <c r="L13" s="15"/>
      <c r="M13" s="27" t="s">
        <v>377</v>
      </c>
      <c r="N13" s="28" t="b">
        <v>0</v>
      </c>
      <c r="O13" s="30" t="s">
        <v>80</v>
      </c>
      <c r="P13" s="31" t="s">
        <v>348</v>
      </c>
      <c r="Q13" s="15"/>
      <c r="R13" s="16"/>
      <c r="S13" s="32" t="s">
        <v>119</v>
      </c>
      <c r="T13" s="33"/>
      <c r="U13" s="34"/>
      <c r="W13" s="97"/>
      <c r="X13" s="97"/>
      <c r="Y13" s="97"/>
    </row>
    <row r="14" spans="1:26" ht="18.75">
      <c r="A14" s="35" t="s">
        <v>378</v>
      </c>
      <c r="B14" s="36">
        <v>162133</v>
      </c>
      <c r="C14" s="36" t="s">
        <v>378</v>
      </c>
      <c r="D14" s="36" t="b">
        <v>1</v>
      </c>
      <c r="E14" s="37"/>
      <c r="F14" s="15"/>
      <c r="G14" s="15"/>
      <c r="H14" s="44" t="s">
        <v>379</v>
      </c>
      <c r="I14" s="45" t="s">
        <v>379</v>
      </c>
      <c r="J14" s="46" t="s">
        <v>338</v>
      </c>
      <c r="K14" s="15"/>
      <c r="L14" s="15"/>
      <c r="M14" s="27" t="s">
        <v>380</v>
      </c>
      <c r="N14" s="28" t="b">
        <v>0</v>
      </c>
      <c r="O14" s="30" t="s">
        <v>80</v>
      </c>
      <c r="P14" s="31" t="s">
        <v>381</v>
      </c>
      <c r="Q14" s="15"/>
      <c r="R14" s="16"/>
      <c r="S14" s="32" t="s">
        <v>96</v>
      </c>
      <c r="T14" s="33"/>
      <c r="U14" s="34"/>
      <c r="W14" s="97"/>
      <c r="X14" s="97"/>
      <c r="Y14" s="97"/>
    </row>
    <row r="15" spans="1:26" ht="18.75">
      <c r="A15" s="35" t="s">
        <v>382</v>
      </c>
      <c r="B15" s="36">
        <v>139965</v>
      </c>
      <c r="C15" s="36" t="s">
        <v>383</v>
      </c>
      <c r="D15" s="36" t="b">
        <v>1</v>
      </c>
      <c r="E15" s="37"/>
      <c r="F15" s="15"/>
      <c r="G15" s="15"/>
      <c r="H15" s="44"/>
      <c r="I15" s="45"/>
      <c r="J15" s="46"/>
      <c r="K15" s="15"/>
      <c r="L15" s="15"/>
      <c r="M15" s="27" t="s">
        <v>330</v>
      </c>
      <c r="N15" s="28" t="b">
        <v>0</v>
      </c>
      <c r="O15" s="30" t="s">
        <v>80</v>
      </c>
      <c r="P15" s="31" t="s">
        <v>381</v>
      </c>
      <c r="Q15" s="15"/>
      <c r="R15" s="16"/>
      <c r="S15" s="32" t="s">
        <v>384</v>
      </c>
      <c r="T15" s="33"/>
      <c r="U15" s="34"/>
      <c r="W15" s="97"/>
      <c r="X15" s="97"/>
      <c r="Y15" s="97"/>
    </row>
    <row r="16" spans="1:26" ht="18.75">
      <c r="A16" s="35" t="s">
        <v>385</v>
      </c>
      <c r="B16" s="36">
        <v>162134</v>
      </c>
      <c r="C16" s="36" t="s">
        <v>386</v>
      </c>
      <c r="D16" s="36" t="b">
        <v>1</v>
      </c>
      <c r="E16" s="37"/>
      <c r="F16" s="15"/>
      <c r="G16" s="15"/>
      <c r="H16" s="44"/>
      <c r="I16" s="45"/>
      <c r="J16" s="46"/>
      <c r="K16" s="15"/>
      <c r="L16" s="15"/>
      <c r="M16" s="27" t="s">
        <v>387</v>
      </c>
      <c r="N16" s="28" t="b">
        <v>0</v>
      </c>
      <c r="O16" s="30" t="s">
        <v>80</v>
      </c>
      <c r="P16" s="31" t="s">
        <v>381</v>
      </c>
      <c r="Q16" s="15"/>
      <c r="R16" s="16"/>
      <c r="S16" s="32" t="s">
        <v>388</v>
      </c>
      <c r="T16" s="33"/>
      <c r="U16" s="34"/>
      <c r="W16" s="97"/>
      <c r="X16" s="97"/>
      <c r="Y16" s="97"/>
    </row>
    <row r="17" spans="1:25" ht="18.75">
      <c r="A17" s="35" t="s">
        <v>389</v>
      </c>
      <c r="B17" s="36">
        <v>3360</v>
      </c>
      <c r="C17" s="36" t="s">
        <v>389</v>
      </c>
      <c r="D17" s="36" t="b">
        <v>1</v>
      </c>
      <c r="E17" s="37"/>
      <c r="F17" s="15"/>
      <c r="G17" s="15"/>
      <c r="H17" s="15"/>
      <c r="I17" s="15"/>
      <c r="J17" s="15"/>
      <c r="K17" s="15"/>
      <c r="L17" s="15"/>
      <c r="M17" s="27" t="s">
        <v>390</v>
      </c>
      <c r="N17" s="28" t="b">
        <v>0</v>
      </c>
      <c r="O17" s="30" t="s">
        <v>80</v>
      </c>
      <c r="P17" s="31" t="s">
        <v>381</v>
      </c>
      <c r="Q17" s="15"/>
      <c r="R17" s="16"/>
      <c r="S17" s="32" t="s">
        <v>391</v>
      </c>
      <c r="T17" s="33"/>
      <c r="U17" s="34"/>
      <c r="W17" s="97"/>
      <c r="X17" s="97"/>
      <c r="Y17" s="97"/>
    </row>
    <row r="18" spans="1:25" ht="18.75">
      <c r="A18" s="35" t="s">
        <v>392</v>
      </c>
      <c r="B18" s="36">
        <v>34943</v>
      </c>
      <c r="C18" s="36" t="s">
        <v>392</v>
      </c>
      <c r="D18" s="36" t="b">
        <v>1</v>
      </c>
      <c r="E18" s="37"/>
      <c r="F18" s="15"/>
      <c r="G18" s="15"/>
      <c r="H18" s="15"/>
      <c r="I18" s="15"/>
      <c r="J18" s="15"/>
      <c r="K18" s="15"/>
      <c r="L18" s="15"/>
      <c r="M18" s="27" t="s">
        <v>393</v>
      </c>
      <c r="N18" s="28" t="b">
        <v>0</v>
      </c>
      <c r="O18" s="30" t="s">
        <v>80</v>
      </c>
      <c r="P18" s="31" t="s">
        <v>381</v>
      </c>
      <c r="Q18" s="15"/>
      <c r="R18" s="16"/>
      <c r="S18" s="32" t="s">
        <v>394</v>
      </c>
      <c r="T18" s="33"/>
      <c r="U18" s="34"/>
    </row>
    <row r="19" spans="1:25" ht="18.75">
      <c r="A19" s="40" t="s">
        <v>395</v>
      </c>
      <c r="B19" s="41">
        <v>177655</v>
      </c>
      <c r="C19" s="41" t="b">
        <v>0</v>
      </c>
      <c r="D19" s="41" t="b">
        <v>0</v>
      </c>
      <c r="E19" s="42"/>
      <c r="F19" s="15"/>
      <c r="G19" s="15"/>
      <c r="H19" s="15"/>
      <c r="I19" s="15"/>
      <c r="J19" s="15"/>
      <c r="K19" s="15"/>
      <c r="L19" s="15"/>
      <c r="M19" s="27" t="s">
        <v>396</v>
      </c>
      <c r="N19" s="28" t="b">
        <v>0</v>
      </c>
      <c r="O19" s="30" t="s">
        <v>80</v>
      </c>
      <c r="P19" s="31" t="s">
        <v>381</v>
      </c>
      <c r="Q19" s="15"/>
      <c r="R19" s="16"/>
      <c r="S19" s="32" t="s">
        <v>397</v>
      </c>
      <c r="T19" s="33"/>
      <c r="U19" s="34"/>
    </row>
    <row r="20" spans="1:25" ht="18.75">
      <c r="A20" s="35" t="s">
        <v>346</v>
      </c>
      <c r="B20" s="36">
        <v>177656</v>
      </c>
      <c r="C20" s="36" t="s">
        <v>398</v>
      </c>
      <c r="D20" s="36" t="b">
        <v>1</v>
      </c>
      <c r="E20" s="37"/>
      <c r="F20" s="15"/>
      <c r="G20" s="15"/>
      <c r="H20" s="15"/>
      <c r="I20" s="15"/>
      <c r="J20" s="15"/>
      <c r="K20" s="15"/>
      <c r="L20" s="15"/>
      <c r="M20" s="27" t="s">
        <v>399</v>
      </c>
      <c r="N20" s="28" t="b">
        <v>0</v>
      </c>
      <c r="O20" s="30" t="s">
        <v>80</v>
      </c>
      <c r="P20" s="31" t="s">
        <v>381</v>
      </c>
      <c r="Q20" s="15"/>
      <c r="R20" s="16"/>
      <c r="S20" s="32" t="s">
        <v>400</v>
      </c>
      <c r="T20" s="33"/>
      <c r="U20" s="34"/>
    </row>
    <row r="21" spans="1:25" ht="18.75">
      <c r="A21" s="35" t="s">
        <v>361</v>
      </c>
      <c r="B21" s="36">
        <v>177657</v>
      </c>
      <c r="C21" s="36" t="s">
        <v>401</v>
      </c>
      <c r="D21" s="36" t="b">
        <v>1</v>
      </c>
      <c r="E21" s="37"/>
      <c r="F21" s="15"/>
      <c r="G21" s="15"/>
      <c r="H21" s="15"/>
      <c r="I21" s="15"/>
      <c r="J21" s="15"/>
      <c r="K21" s="15"/>
      <c r="L21" s="15"/>
      <c r="M21" s="27" t="s">
        <v>402</v>
      </c>
      <c r="N21" s="28" t="b">
        <v>0</v>
      </c>
      <c r="O21" s="30" t="s">
        <v>80</v>
      </c>
      <c r="P21" s="31" t="s">
        <v>381</v>
      </c>
      <c r="Q21" s="15"/>
      <c r="R21" s="16"/>
      <c r="S21" s="32" t="s">
        <v>263</v>
      </c>
      <c r="T21" s="33"/>
      <c r="U21" s="34"/>
    </row>
    <row r="22" spans="1:25" ht="18.75">
      <c r="A22" s="35" t="s">
        <v>361</v>
      </c>
      <c r="B22" s="36">
        <v>177657</v>
      </c>
      <c r="C22" s="36" t="s">
        <v>403</v>
      </c>
      <c r="D22" s="36" t="b">
        <v>1</v>
      </c>
      <c r="E22" s="37"/>
      <c r="F22" s="15"/>
      <c r="G22" s="15"/>
      <c r="H22" s="15"/>
      <c r="I22" s="15"/>
      <c r="J22" s="15"/>
      <c r="K22" s="15"/>
      <c r="L22" s="15"/>
      <c r="M22" s="27" t="s">
        <v>326</v>
      </c>
      <c r="N22" s="28" t="b">
        <v>0</v>
      </c>
      <c r="O22" s="30" t="s">
        <v>80</v>
      </c>
      <c r="P22" s="31" t="s">
        <v>381</v>
      </c>
      <c r="Q22" s="15"/>
      <c r="R22" s="16"/>
      <c r="S22" s="32" t="s">
        <v>244</v>
      </c>
      <c r="T22" s="33"/>
      <c r="U22" s="34"/>
    </row>
    <row r="23" spans="1:25" ht="18.75">
      <c r="A23" s="40" t="s">
        <v>404</v>
      </c>
      <c r="B23" s="41">
        <v>34942</v>
      </c>
      <c r="C23" s="41" t="s">
        <v>404</v>
      </c>
      <c r="D23" s="41" t="b">
        <v>1</v>
      </c>
      <c r="E23" s="42"/>
      <c r="F23" s="15"/>
      <c r="G23" s="15"/>
      <c r="H23" s="15"/>
      <c r="I23" s="15"/>
      <c r="J23" s="15"/>
      <c r="K23" s="15"/>
      <c r="L23" s="15"/>
      <c r="M23" s="27" t="s">
        <v>405</v>
      </c>
      <c r="N23" s="28" t="b">
        <v>0</v>
      </c>
      <c r="O23" s="30" t="s">
        <v>80</v>
      </c>
      <c r="P23" s="31" t="s">
        <v>381</v>
      </c>
      <c r="Q23" s="15"/>
      <c r="R23" s="16"/>
      <c r="S23" s="32" t="s">
        <v>406</v>
      </c>
      <c r="T23" s="33"/>
      <c r="U23" s="34"/>
    </row>
    <row r="24" spans="1:25" ht="18.75">
      <c r="A24" s="24" t="s">
        <v>407</v>
      </c>
      <c r="B24" s="25">
        <v>180910</v>
      </c>
      <c r="C24" s="25" t="b">
        <v>0</v>
      </c>
      <c r="D24" s="25" t="b">
        <v>0</v>
      </c>
      <c r="E24" s="26"/>
      <c r="F24" s="15"/>
      <c r="G24" s="15"/>
      <c r="H24" s="15"/>
      <c r="I24" s="15"/>
      <c r="J24" s="15"/>
      <c r="K24" s="15"/>
      <c r="L24" s="15"/>
      <c r="M24" s="27" t="s">
        <v>408</v>
      </c>
      <c r="N24" s="28" t="b">
        <v>0</v>
      </c>
      <c r="O24" s="30" t="s">
        <v>80</v>
      </c>
      <c r="P24" s="31" t="s">
        <v>381</v>
      </c>
      <c r="Q24" s="15"/>
      <c r="R24" s="16"/>
      <c r="S24" s="32" t="s">
        <v>409</v>
      </c>
      <c r="T24" s="33"/>
      <c r="U24" s="34"/>
    </row>
    <row r="25" spans="1:25" ht="18.75">
      <c r="A25" s="24" t="s">
        <v>410</v>
      </c>
      <c r="B25" s="25">
        <v>166679</v>
      </c>
      <c r="C25" s="25" t="s">
        <v>410</v>
      </c>
      <c r="D25" s="25" t="b">
        <v>1</v>
      </c>
      <c r="E25" s="26"/>
      <c r="F25" s="15"/>
      <c r="G25" s="15"/>
      <c r="H25" s="15"/>
      <c r="I25" s="15"/>
      <c r="J25" s="15"/>
      <c r="K25" s="15"/>
      <c r="L25" s="15"/>
      <c r="M25" s="27" t="s">
        <v>411</v>
      </c>
      <c r="N25" s="28" t="b">
        <v>0</v>
      </c>
      <c r="O25" s="30" t="s">
        <v>80</v>
      </c>
      <c r="P25" s="31" t="s">
        <v>381</v>
      </c>
      <c r="Q25" s="15"/>
      <c r="R25" s="16"/>
      <c r="S25" s="47" t="s">
        <v>412</v>
      </c>
      <c r="T25" s="48"/>
      <c r="U25" s="49"/>
    </row>
    <row r="26" spans="1:25" ht="18.75">
      <c r="A26" s="24" t="s">
        <v>413</v>
      </c>
      <c r="B26" s="25">
        <v>253</v>
      </c>
      <c r="C26" s="25" t="b">
        <v>0</v>
      </c>
      <c r="D26" s="25" t="b">
        <v>0</v>
      </c>
      <c r="E26" s="26"/>
      <c r="F26" s="15"/>
      <c r="G26" s="15"/>
      <c r="H26" s="15"/>
      <c r="I26" s="15"/>
      <c r="J26" s="15"/>
      <c r="K26" s="15"/>
      <c r="L26" s="15"/>
      <c r="M26" s="27" t="s">
        <v>414</v>
      </c>
      <c r="N26" s="28" t="b">
        <v>0</v>
      </c>
      <c r="O26" s="30" t="s">
        <v>80</v>
      </c>
      <c r="P26" s="31" t="s">
        <v>381</v>
      </c>
      <c r="Q26" s="15"/>
      <c r="R26" s="16"/>
      <c r="S26" s="50"/>
      <c r="T26" s="50"/>
      <c r="U26" s="50"/>
    </row>
    <row r="27" spans="1:25" ht="18.75">
      <c r="A27" s="24" t="s">
        <v>415</v>
      </c>
      <c r="B27" s="25">
        <v>173590</v>
      </c>
      <c r="C27" s="25" t="b">
        <v>0</v>
      </c>
      <c r="D27" s="25" t="b">
        <v>0</v>
      </c>
      <c r="E27" s="26"/>
      <c r="F27" s="15"/>
      <c r="G27" s="15"/>
      <c r="H27" s="15"/>
      <c r="I27" s="15"/>
      <c r="J27" s="15"/>
      <c r="K27" s="15"/>
      <c r="L27" s="15"/>
      <c r="M27" s="27" t="s">
        <v>416</v>
      </c>
      <c r="N27" s="28" t="b">
        <v>0</v>
      </c>
      <c r="O27" s="30" t="s">
        <v>80</v>
      </c>
      <c r="P27" s="31" t="s">
        <v>381</v>
      </c>
      <c r="Q27" s="15"/>
      <c r="R27" s="16"/>
      <c r="S27" s="50"/>
      <c r="T27" s="50"/>
      <c r="U27" s="50"/>
    </row>
    <row r="28" spans="1:25" ht="18.75">
      <c r="A28" s="35" t="s">
        <v>417</v>
      </c>
      <c r="B28" s="36">
        <v>173591</v>
      </c>
      <c r="C28" s="36" t="s">
        <v>418</v>
      </c>
      <c r="D28" s="36" t="b">
        <v>1</v>
      </c>
      <c r="E28" s="37"/>
      <c r="F28" s="15"/>
      <c r="G28" s="15"/>
      <c r="H28" s="15"/>
      <c r="I28" s="15"/>
      <c r="J28" s="15"/>
      <c r="K28" s="15"/>
      <c r="L28" s="15"/>
      <c r="M28" s="27" t="s">
        <v>419</v>
      </c>
      <c r="N28" s="28" t="b">
        <v>0</v>
      </c>
      <c r="O28" s="30" t="s">
        <v>80</v>
      </c>
      <c r="P28" s="31" t="s">
        <v>381</v>
      </c>
      <c r="Q28" s="15"/>
      <c r="R28" s="16"/>
      <c r="S28" s="50"/>
      <c r="T28" s="50"/>
      <c r="U28" s="50"/>
    </row>
    <row r="29" spans="1:25" ht="18.75">
      <c r="A29" s="35" t="s">
        <v>420</v>
      </c>
      <c r="B29" s="36">
        <v>173592</v>
      </c>
      <c r="C29" s="36" t="s">
        <v>421</v>
      </c>
      <c r="D29" s="36" t="b">
        <v>1</v>
      </c>
      <c r="E29" s="37"/>
      <c r="F29" s="15"/>
      <c r="G29" s="15"/>
      <c r="H29" s="15"/>
      <c r="I29" s="15"/>
      <c r="J29" s="15"/>
      <c r="K29" s="15"/>
      <c r="L29" s="15"/>
      <c r="M29" s="27" t="s">
        <v>422</v>
      </c>
      <c r="N29" s="28" t="b">
        <v>0</v>
      </c>
      <c r="O29" s="30" t="s">
        <v>80</v>
      </c>
      <c r="P29" s="31" t="s">
        <v>381</v>
      </c>
      <c r="Q29" s="15"/>
      <c r="R29" s="16"/>
      <c r="S29" s="50"/>
      <c r="T29" s="50"/>
      <c r="U29" s="50"/>
    </row>
    <row r="30" spans="1:25" ht="18.75">
      <c r="A30" s="35" t="s">
        <v>423</v>
      </c>
      <c r="B30" s="36">
        <v>173593</v>
      </c>
      <c r="C30" s="36" t="s">
        <v>424</v>
      </c>
      <c r="D30" s="36" t="b">
        <v>1</v>
      </c>
      <c r="E30" s="37"/>
      <c r="F30" s="15"/>
      <c r="G30" s="15"/>
      <c r="H30" s="15"/>
      <c r="I30" s="15"/>
      <c r="J30" s="15"/>
      <c r="K30" s="15"/>
      <c r="L30" s="15"/>
      <c r="M30" s="27" t="s">
        <v>425</v>
      </c>
      <c r="N30" s="28" t="b">
        <v>0</v>
      </c>
      <c r="O30" s="30" t="s">
        <v>80</v>
      </c>
      <c r="P30" s="31" t="s">
        <v>381</v>
      </c>
      <c r="Q30" s="15"/>
      <c r="R30" s="16"/>
      <c r="S30" s="50"/>
      <c r="T30" s="50"/>
      <c r="U30" s="50"/>
    </row>
    <row r="31" spans="1:25" ht="18.75">
      <c r="A31" s="35" t="s">
        <v>426</v>
      </c>
      <c r="B31" s="36">
        <v>173594</v>
      </c>
      <c r="C31" s="36" t="s">
        <v>284</v>
      </c>
      <c r="D31" s="36" t="b">
        <v>1</v>
      </c>
      <c r="E31" s="37"/>
      <c r="F31" s="15"/>
      <c r="G31" s="15"/>
      <c r="H31" s="15"/>
      <c r="I31" s="15"/>
      <c r="J31" s="15"/>
      <c r="K31" s="15"/>
      <c r="L31" s="15"/>
      <c r="M31" s="27" t="s">
        <v>427</v>
      </c>
      <c r="N31" s="28" t="b">
        <v>0</v>
      </c>
      <c r="O31" s="30" t="s">
        <v>80</v>
      </c>
      <c r="P31" s="31" t="s">
        <v>381</v>
      </c>
      <c r="Q31" s="15"/>
      <c r="R31" s="16"/>
      <c r="S31" s="50"/>
      <c r="T31" s="50"/>
      <c r="U31" s="50"/>
    </row>
    <row r="32" spans="1:25" ht="18.75">
      <c r="A32" s="40" t="s">
        <v>428</v>
      </c>
      <c r="B32" s="41">
        <v>173683</v>
      </c>
      <c r="C32" s="41" t="b">
        <v>0</v>
      </c>
      <c r="D32" s="41" t="b">
        <v>0</v>
      </c>
      <c r="E32" s="42"/>
      <c r="F32" s="15"/>
      <c r="G32" s="15"/>
      <c r="H32" s="15"/>
      <c r="I32" s="15"/>
      <c r="J32" s="15"/>
      <c r="K32" s="15"/>
      <c r="L32" s="15"/>
      <c r="M32" s="27" t="s">
        <v>429</v>
      </c>
      <c r="N32" s="28" t="b">
        <v>0</v>
      </c>
      <c r="O32" s="30" t="s">
        <v>80</v>
      </c>
      <c r="P32" s="31" t="s">
        <v>381</v>
      </c>
      <c r="Q32" s="15"/>
      <c r="R32" s="16"/>
      <c r="S32" s="50"/>
      <c r="T32" s="50"/>
      <c r="U32" s="50"/>
    </row>
    <row r="33" spans="1:21" ht="18.75">
      <c r="A33" s="24" t="s">
        <v>430</v>
      </c>
      <c r="B33" s="25">
        <v>11633</v>
      </c>
      <c r="C33" s="25" t="b">
        <v>0</v>
      </c>
      <c r="D33" s="25" t="b">
        <v>0</v>
      </c>
      <c r="E33" s="26"/>
      <c r="F33" s="15"/>
      <c r="G33" s="15"/>
      <c r="H33" s="15"/>
      <c r="I33" s="15"/>
      <c r="J33" s="15"/>
      <c r="K33" s="15"/>
      <c r="L33" s="15"/>
      <c r="M33" s="27" t="s">
        <v>431</v>
      </c>
      <c r="N33" s="28" t="b">
        <v>0</v>
      </c>
      <c r="O33" s="30" t="s">
        <v>80</v>
      </c>
      <c r="P33" s="31" t="s">
        <v>381</v>
      </c>
      <c r="Q33" s="15"/>
      <c r="R33" s="51"/>
      <c r="S33" s="50"/>
      <c r="T33" s="50"/>
      <c r="U33" s="50"/>
    </row>
    <row r="34" spans="1:21" ht="18.75">
      <c r="A34" s="35" t="s">
        <v>432</v>
      </c>
      <c r="B34" s="36">
        <v>11942</v>
      </c>
      <c r="C34" s="36" t="s">
        <v>433</v>
      </c>
      <c r="D34" s="36" t="b">
        <v>1</v>
      </c>
      <c r="E34" s="37"/>
      <c r="F34" s="15"/>
      <c r="G34" s="15"/>
      <c r="H34" s="15"/>
      <c r="I34" s="15"/>
      <c r="J34" s="15"/>
      <c r="K34" s="15"/>
      <c r="L34" s="15"/>
      <c r="M34" s="27" t="s">
        <v>434</v>
      </c>
      <c r="N34" s="28" t="b">
        <v>0</v>
      </c>
      <c r="O34" s="30" t="s">
        <v>80</v>
      </c>
      <c r="P34" s="31" t="s">
        <v>381</v>
      </c>
      <c r="Q34" s="15"/>
      <c r="R34" s="51"/>
      <c r="S34" s="50"/>
      <c r="T34" s="50"/>
      <c r="U34" s="50"/>
    </row>
    <row r="35" spans="1:21" ht="18.75">
      <c r="A35" s="35" t="s">
        <v>435</v>
      </c>
      <c r="B35" s="36">
        <v>41084</v>
      </c>
      <c r="C35" s="36" t="s">
        <v>161</v>
      </c>
      <c r="D35" s="36" t="b">
        <v>1</v>
      </c>
      <c r="E35" s="37"/>
      <c r="F35" s="15"/>
      <c r="G35" s="15"/>
      <c r="H35" s="15"/>
      <c r="I35" s="15"/>
      <c r="J35" s="15"/>
      <c r="K35" s="15"/>
      <c r="L35" s="15"/>
      <c r="M35" s="27" t="s">
        <v>436</v>
      </c>
      <c r="N35" s="28" t="b">
        <v>0</v>
      </c>
      <c r="O35" s="30" t="s">
        <v>80</v>
      </c>
      <c r="P35" s="31" t="s">
        <v>381</v>
      </c>
      <c r="Q35" s="15"/>
      <c r="R35" s="51"/>
      <c r="S35" s="15"/>
      <c r="T35" s="15"/>
      <c r="U35" s="15"/>
    </row>
    <row r="36" spans="1:21" ht="18.75">
      <c r="A36" s="35" t="s">
        <v>437</v>
      </c>
      <c r="B36" s="36">
        <v>39455</v>
      </c>
      <c r="C36" s="36" t="s">
        <v>218</v>
      </c>
      <c r="D36" s="36" t="b">
        <v>1</v>
      </c>
      <c r="E36" s="37"/>
      <c r="F36" s="15"/>
      <c r="G36" s="15"/>
      <c r="H36" s="15"/>
      <c r="I36" s="15"/>
      <c r="J36" s="15"/>
      <c r="K36" s="15"/>
      <c r="L36" s="15"/>
      <c r="M36" s="27" t="s">
        <v>438</v>
      </c>
      <c r="N36" s="28" t="b">
        <v>0</v>
      </c>
      <c r="O36" s="30" t="s">
        <v>80</v>
      </c>
      <c r="P36" s="31" t="s">
        <v>381</v>
      </c>
      <c r="Q36" s="15"/>
      <c r="R36" s="51"/>
      <c r="S36" s="15"/>
      <c r="T36" s="15"/>
      <c r="U36" s="15"/>
    </row>
    <row r="37" spans="1:21" ht="18.75">
      <c r="A37" s="35" t="s">
        <v>439</v>
      </c>
      <c r="B37" s="36">
        <v>31373</v>
      </c>
      <c r="C37" s="36" t="s">
        <v>166</v>
      </c>
      <c r="D37" s="36" t="b">
        <v>1</v>
      </c>
      <c r="E37" s="37"/>
      <c r="F37" s="15"/>
      <c r="G37" s="15"/>
      <c r="H37" s="15"/>
      <c r="I37" s="15"/>
      <c r="J37" s="15"/>
      <c r="K37" s="15"/>
      <c r="L37" s="15"/>
      <c r="M37" s="27" t="s">
        <v>440</v>
      </c>
      <c r="N37" s="28" t="b">
        <v>0</v>
      </c>
      <c r="O37" s="30" t="s">
        <v>80</v>
      </c>
      <c r="P37" s="31" t="s">
        <v>381</v>
      </c>
      <c r="Q37" s="15"/>
      <c r="R37" s="51"/>
      <c r="S37" s="15"/>
      <c r="T37" s="15"/>
      <c r="U37" s="15"/>
    </row>
    <row r="38" spans="1:21" ht="18.75">
      <c r="A38" s="35" t="s">
        <v>441</v>
      </c>
      <c r="B38" s="36">
        <v>171524</v>
      </c>
      <c r="C38" s="36" t="s">
        <v>442</v>
      </c>
      <c r="D38" s="36" t="b">
        <v>1</v>
      </c>
      <c r="E38" s="37"/>
      <c r="F38" s="15"/>
      <c r="G38" s="15"/>
      <c r="H38" s="15"/>
      <c r="I38" s="15"/>
      <c r="J38" s="15"/>
      <c r="K38" s="15"/>
      <c r="L38" s="15"/>
      <c r="M38" s="27" t="s">
        <v>443</v>
      </c>
      <c r="N38" s="28" t="b">
        <v>0</v>
      </c>
      <c r="O38" s="30" t="s">
        <v>80</v>
      </c>
      <c r="P38" s="31" t="s">
        <v>381</v>
      </c>
      <c r="Q38" s="15"/>
      <c r="R38" s="51"/>
      <c r="S38" s="15"/>
      <c r="T38" s="15"/>
      <c r="U38" s="15"/>
    </row>
    <row r="39" spans="1:21" ht="18.75">
      <c r="A39" s="35" t="s">
        <v>444</v>
      </c>
      <c r="B39" s="36">
        <v>171525</v>
      </c>
      <c r="C39" s="36" t="s">
        <v>329</v>
      </c>
      <c r="D39" s="36" t="b">
        <v>1</v>
      </c>
      <c r="E39" s="37"/>
      <c r="F39" s="15"/>
      <c r="G39" s="15"/>
      <c r="H39" s="15"/>
      <c r="I39" s="15"/>
      <c r="J39" s="15"/>
      <c r="K39" s="15"/>
      <c r="L39" s="15"/>
      <c r="M39" s="27" t="s">
        <v>445</v>
      </c>
      <c r="N39" s="28" t="b">
        <v>0</v>
      </c>
      <c r="O39" s="30" t="s">
        <v>80</v>
      </c>
      <c r="P39" s="31" t="s">
        <v>381</v>
      </c>
      <c r="Q39" s="15"/>
      <c r="R39" s="51"/>
      <c r="S39" s="15"/>
      <c r="T39" s="15"/>
      <c r="U39" s="15"/>
    </row>
    <row r="40" spans="1:21" ht="18.75">
      <c r="A40" s="35" t="s">
        <v>428</v>
      </c>
      <c r="B40" s="36">
        <v>176958</v>
      </c>
      <c r="C40" s="36" t="b">
        <v>0</v>
      </c>
      <c r="D40" s="36" t="b">
        <v>1</v>
      </c>
      <c r="E40" s="37"/>
      <c r="F40" s="15"/>
      <c r="G40" s="15"/>
      <c r="H40" s="15"/>
      <c r="I40" s="15"/>
      <c r="J40" s="15"/>
      <c r="K40" s="15"/>
      <c r="L40" s="15"/>
      <c r="M40" s="27" t="s">
        <v>446</v>
      </c>
      <c r="N40" s="28" t="b">
        <v>0</v>
      </c>
      <c r="O40" s="30" t="s">
        <v>80</v>
      </c>
      <c r="P40" s="31" t="s">
        <v>381</v>
      </c>
      <c r="Q40" s="15"/>
      <c r="R40" s="51"/>
      <c r="S40" s="15"/>
      <c r="T40" s="15"/>
      <c r="U40" s="15"/>
    </row>
    <row r="41" spans="1:21" ht="18.75">
      <c r="A41" s="40" t="s">
        <v>447</v>
      </c>
      <c r="B41" s="41">
        <v>11945</v>
      </c>
      <c r="C41" s="41" t="b">
        <v>0</v>
      </c>
      <c r="D41" s="41" t="b">
        <v>0</v>
      </c>
      <c r="E41" s="42"/>
      <c r="F41" s="15"/>
      <c r="G41" s="15"/>
      <c r="H41" s="15"/>
      <c r="I41" s="15"/>
      <c r="J41" s="15"/>
      <c r="K41" s="15"/>
      <c r="L41" s="15"/>
      <c r="M41" s="27" t="s">
        <v>448</v>
      </c>
      <c r="N41" s="28" t="b">
        <v>0</v>
      </c>
      <c r="O41" s="30" t="s">
        <v>80</v>
      </c>
      <c r="P41" s="31" t="s">
        <v>381</v>
      </c>
      <c r="Q41" s="15"/>
      <c r="R41" s="51"/>
      <c r="S41" s="15"/>
      <c r="T41" s="15"/>
      <c r="U41" s="15"/>
    </row>
    <row r="42" spans="1:21" ht="18.75">
      <c r="A42" s="35" t="s">
        <v>449</v>
      </c>
      <c r="B42" s="36">
        <v>11946</v>
      </c>
      <c r="C42" s="36" t="s">
        <v>450</v>
      </c>
      <c r="D42" s="36" t="b">
        <v>1</v>
      </c>
      <c r="E42" s="37"/>
      <c r="F42" s="15"/>
      <c r="G42" s="15"/>
      <c r="H42" s="15"/>
      <c r="I42" s="15"/>
      <c r="J42" s="15"/>
      <c r="K42" s="15"/>
      <c r="L42" s="15"/>
      <c r="M42" s="27" t="s">
        <v>451</v>
      </c>
      <c r="N42" s="28" t="b">
        <v>0</v>
      </c>
      <c r="O42" s="30" t="s">
        <v>80</v>
      </c>
      <c r="P42" s="31" t="s">
        <v>381</v>
      </c>
      <c r="Q42" s="15"/>
      <c r="R42" s="51"/>
      <c r="S42" s="15"/>
      <c r="T42" s="15"/>
      <c r="U42" s="15"/>
    </row>
    <row r="43" spans="1:21" ht="18.75">
      <c r="A43" s="35" t="s">
        <v>452</v>
      </c>
      <c r="B43" s="36">
        <v>11947</v>
      </c>
      <c r="C43" s="36" t="s">
        <v>453</v>
      </c>
      <c r="D43" s="36" t="b">
        <v>1</v>
      </c>
      <c r="E43" s="37"/>
      <c r="F43" s="15"/>
      <c r="G43" s="15"/>
      <c r="H43" s="15"/>
      <c r="I43" s="15"/>
      <c r="J43" s="15"/>
      <c r="K43" s="15"/>
      <c r="L43" s="15"/>
      <c r="M43" s="27" t="s">
        <v>454</v>
      </c>
      <c r="N43" s="28" t="b">
        <v>0</v>
      </c>
      <c r="O43" s="30" t="s">
        <v>80</v>
      </c>
      <c r="P43" s="31" t="s">
        <v>381</v>
      </c>
      <c r="Q43" s="15"/>
      <c r="R43" s="51"/>
      <c r="S43" s="15"/>
      <c r="T43" s="15"/>
      <c r="U43" s="15"/>
    </row>
    <row r="44" spans="1:21" ht="18.75">
      <c r="A44" s="35" t="s">
        <v>455</v>
      </c>
      <c r="B44" s="36">
        <v>11948</v>
      </c>
      <c r="C44" s="36" t="s">
        <v>456</v>
      </c>
      <c r="D44" s="36" t="b">
        <v>1</v>
      </c>
      <c r="E44" s="37"/>
      <c r="F44" s="15"/>
      <c r="G44" s="15"/>
      <c r="H44" s="15"/>
      <c r="I44" s="15"/>
      <c r="J44" s="15"/>
      <c r="K44" s="15"/>
      <c r="L44" s="15"/>
      <c r="M44" s="27" t="s">
        <v>457</v>
      </c>
      <c r="N44" s="28" t="b">
        <v>0</v>
      </c>
      <c r="O44" s="30" t="s">
        <v>80</v>
      </c>
      <c r="P44" s="31" t="s">
        <v>381</v>
      </c>
      <c r="Q44" s="15"/>
      <c r="R44" s="51"/>
      <c r="S44" s="15"/>
      <c r="T44" s="15"/>
      <c r="U44" s="15"/>
    </row>
    <row r="45" spans="1:21" ht="18.75">
      <c r="A45" s="35" t="s">
        <v>458</v>
      </c>
      <c r="B45" s="36">
        <v>11949</v>
      </c>
      <c r="C45" s="36" t="s">
        <v>459</v>
      </c>
      <c r="D45" s="36" t="b">
        <v>1</v>
      </c>
      <c r="E45" s="37"/>
      <c r="F45" s="15"/>
      <c r="G45" s="15"/>
      <c r="H45" s="15"/>
      <c r="I45" s="15"/>
      <c r="J45" s="15"/>
      <c r="K45" s="15"/>
      <c r="L45" s="15"/>
      <c r="M45" s="27" t="s">
        <v>460</v>
      </c>
      <c r="N45" s="28" t="b">
        <v>0</v>
      </c>
      <c r="O45" s="30" t="s">
        <v>80</v>
      </c>
      <c r="P45" s="31" t="s">
        <v>381</v>
      </c>
      <c r="Q45" s="15"/>
      <c r="R45" s="51"/>
      <c r="S45" s="15"/>
      <c r="T45" s="15"/>
      <c r="U45" s="15"/>
    </row>
    <row r="46" spans="1:21" ht="18.75">
      <c r="A46" s="35" t="s">
        <v>461</v>
      </c>
      <c r="B46" s="36">
        <v>11950</v>
      </c>
      <c r="C46" s="36" t="s">
        <v>462</v>
      </c>
      <c r="D46" s="36" t="b">
        <v>1</v>
      </c>
      <c r="E46" s="37"/>
      <c r="F46" s="15"/>
      <c r="G46" s="15"/>
      <c r="H46" s="15"/>
      <c r="I46" s="15"/>
      <c r="J46" s="15"/>
      <c r="K46" s="15"/>
      <c r="L46" s="15"/>
      <c r="M46" s="27" t="s">
        <v>463</v>
      </c>
      <c r="N46" s="28" t="b">
        <v>0</v>
      </c>
      <c r="O46" s="30" t="s">
        <v>80</v>
      </c>
      <c r="P46" s="31" t="s">
        <v>381</v>
      </c>
      <c r="Q46" s="15"/>
      <c r="R46" s="51"/>
      <c r="S46" s="15"/>
      <c r="T46" s="15"/>
      <c r="U46" s="15"/>
    </row>
    <row r="47" spans="1:21" ht="18.75">
      <c r="A47" s="40" t="s">
        <v>428</v>
      </c>
      <c r="B47" s="41">
        <v>176959</v>
      </c>
      <c r="C47" s="41" t="b">
        <v>0</v>
      </c>
      <c r="D47" s="41" t="b">
        <v>0</v>
      </c>
      <c r="E47" s="42"/>
      <c r="F47" s="15"/>
      <c r="G47" s="15"/>
      <c r="H47" s="15"/>
      <c r="I47" s="15"/>
      <c r="J47" s="15"/>
      <c r="K47" s="15"/>
      <c r="L47" s="15"/>
      <c r="M47" s="27" t="s">
        <v>201</v>
      </c>
      <c r="N47" s="28" t="b">
        <v>0</v>
      </c>
      <c r="O47" s="30" t="s">
        <v>80</v>
      </c>
      <c r="P47" s="31" t="s">
        <v>464</v>
      </c>
      <c r="Q47" s="15"/>
      <c r="R47" s="51"/>
      <c r="S47" s="15"/>
      <c r="T47" s="15"/>
      <c r="U47" s="15"/>
    </row>
    <row r="48" spans="1:21" ht="18.75">
      <c r="A48" s="35" t="s">
        <v>465</v>
      </c>
      <c r="B48" s="36">
        <v>149924</v>
      </c>
      <c r="C48" s="36" t="s">
        <v>466</v>
      </c>
      <c r="D48" s="36" t="b">
        <v>1</v>
      </c>
      <c r="E48" s="37"/>
      <c r="F48" s="15"/>
      <c r="G48" s="15"/>
      <c r="H48" s="15"/>
      <c r="I48" s="15"/>
      <c r="J48" s="15"/>
      <c r="K48" s="15"/>
      <c r="L48" s="15"/>
      <c r="M48" s="27" t="s">
        <v>467</v>
      </c>
      <c r="N48" s="28" t="b">
        <v>0</v>
      </c>
      <c r="O48" s="30" t="s">
        <v>80</v>
      </c>
      <c r="P48" s="31" t="s">
        <v>464</v>
      </c>
      <c r="Q48" s="15"/>
      <c r="R48" s="51"/>
      <c r="S48" s="15"/>
      <c r="T48" s="15"/>
      <c r="U48" s="15"/>
    </row>
    <row r="49" spans="1:21" ht="18.75">
      <c r="A49" s="40" t="s">
        <v>468</v>
      </c>
      <c r="B49" s="41">
        <v>149925</v>
      </c>
      <c r="C49" s="41" t="b">
        <v>0</v>
      </c>
      <c r="D49" s="41" t="b">
        <v>0</v>
      </c>
      <c r="E49" s="42"/>
      <c r="F49" s="15"/>
      <c r="G49" s="15"/>
      <c r="H49" s="15"/>
      <c r="I49" s="15"/>
      <c r="J49" s="15"/>
      <c r="K49" s="15"/>
      <c r="L49" s="15"/>
      <c r="M49" s="27" t="s">
        <v>469</v>
      </c>
      <c r="N49" s="28" t="b">
        <v>0</v>
      </c>
      <c r="O49" s="30" t="s">
        <v>80</v>
      </c>
      <c r="P49" s="31" t="s">
        <v>464</v>
      </c>
      <c r="Q49" s="15"/>
      <c r="R49" s="51"/>
      <c r="S49" s="15"/>
      <c r="T49" s="15"/>
      <c r="U49" s="15"/>
    </row>
    <row r="50" spans="1:21" ht="18.75">
      <c r="A50" s="35" t="s">
        <v>470</v>
      </c>
      <c r="B50" s="36">
        <v>149926</v>
      </c>
      <c r="C50" s="36" t="s">
        <v>290</v>
      </c>
      <c r="D50" s="36" t="b">
        <v>1</v>
      </c>
      <c r="E50" s="37"/>
      <c r="F50" s="15"/>
      <c r="G50" s="15"/>
      <c r="H50" s="15"/>
      <c r="I50" s="15"/>
      <c r="J50" s="15"/>
      <c r="K50" s="15"/>
      <c r="L50" s="15"/>
      <c r="M50" s="27" t="s">
        <v>471</v>
      </c>
      <c r="N50" s="28" t="b">
        <v>0</v>
      </c>
      <c r="O50" s="30" t="s">
        <v>80</v>
      </c>
      <c r="P50" s="31" t="s">
        <v>464</v>
      </c>
      <c r="Q50" s="15"/>
      <c r="R50" s="51"/>
      <c r="S50" s="15"/>
      <c r="T50" s="15"/>
      <c r="U50" s="15"/>
    </row>
    <row r="51" spans="1:21" ht="18.75">
      <c r="A51" s="35" t="s">
        <v>472</v>
      </c>
      <c r="B51" s="36">
        <v>149927</v>
      </c>
      <c r="C51" s="36" t="s">
        <v>473</v>
      </c>
      <c r="D51" s="36" t="b">
        <v>1</v>
      </c>
      <c r="E51" s="37"/>
      <c r="F51" s="15"/>
      <c r="G51" s="15"/>
      <c r="H51" s="15"/>
      <c r="I51" s="15"/>
      <c r="J51" s="15"/>
      <c r="K51" s="15"/>
      <c r="L51" s="15"/>
      <c r="M51" s="27" t="s">
        <v>474</v>
      </c>
      <c r="N51" s="28" t="b">
        <v>1</v>
      </c>
      <c r="O51" s="30" t="s">
        <v>88</v>
      </c>
      <c r="P51" s="31" t="s">
        <v>348</v>
      </c>
      <c r="Q51" s="15"/>
      <c r="R51" s="51"/>
      <c r="S51" s="15"/>
      <c r="T51" s="15"/>
      <c r="U51" s="15"/>
    </row>
    <row r="52" spans="1:21" ht="18.75">
      <c r="A52" s="40" t="s">
        <v>428</v>
      </c>
      <c r="B52" s="41">
        <v>3356</v>
      </c>
      <c r="C52" s="41" t="b">
        <v>0</v>
      </c>
      <c r="D52" s="41" t="b">
        <v>0</v>
      </c>
      <c r="E52" s="42"/>
      <c r="F52" s="15"/>
      <c r="G52" s="15"/>
      <c r="H52" s="15"/>
      <c r="I52" s="15"/>
      <c r="J52" s="15"/>
      <c r="K52" s="15"/>
      <c r="L52" s="15"/>
      <c r="M52" s="27" t="s">
        <v>291</v>
      </c>
      <c r="N52" s="28" t="b">
        <v>1</v>
      </c>
      <c r="O52" s="30" t="s">
        <v>88</v>
      </c>
      <c r="P52" s="31" t="s">
        <v>348</v>
      </c>
      <c r="Q52" s="15"/>
      <c r="R52" s="51"/>
      <c r="S52" s="15"/>
      <c r="T52" s="15"/>
      <c r="U52" s="15"/>
    </row>
    <row r="53" spans="1:21" ht="18.75">
      <c r="A53" s="24" t="s">
        <v>475</v>
      </c>
      <c r="B53" s="25">
        <v>11951</v>
      </c>
      <c r="C53" s="25" t="b">
        <v>0</v>
      </c>
      <c r="D53" s="25" t="b">
        <v>0</v>
      </c>
      <c r="E53" s="26"/>
      <c r="F53" s="15"/>
      <c r="G53" s="15"/>
      <c r="H53" s="15"/>
      <c r="I53" s="15"/>
      <c r="J53" s="15"/>
      <c r="K53" s="15"/>
      <c r="L53" s="15"/>
      <c r="M53" s="27" t="s">
        <v>231</v>
      </c>
      <c r="N53" s="28" t="b">
        <v>1</v>
      </c>
      <c r="O53" s="30" t="s">
        <v>88</v>
      </c>
      <c r="P53" s="31" t="s">
        <v>348</v>
      </c>
      <c r="Q53" s="15"/>
      <c r="R53" s="51"/>
      <c r="S53" s="15"/>
      <c r="T53" s="15"/>
      <c r="U53" s="15"/>
    </row>
    <row r="54" spans="1:21" ht="18.75">
      <c r="A54" s="35" t="s">
        <v>476</v>
      </c>
      <c r="B54" s="36">
        <v>11952</v>
      </c>
      <c r="C54" s="36" t="s">
        <v>477</v>
      </c>
      <c r="D54" s="36" t="b">
        <v>1</v>
      </c>
      <c r="E54" s="37"/>
      <c r="F54" s="15"/>
      <c r="G54" s="15"/>
      <c r="H54" s="15"/>
      <c r="I54" s="15"/>
      <c r="J54" s="15"/>
      <c r="K54" s="15"/>
      <c r="L54" s="15"/>
      <c r="M54" s="27" t="s">
        <v>478</v>
      </c>
      <c r="N54" s="28" t="b">
        <v>1</v>
      </c>
      <c r="O54" s="30" t="s">
        <v>88</v>
      </c>
      <c r="P54" s="31" t="s">
        <v>348</v>
      </c>
      <c r="Q54" s="15"/>
      <c r="R54" s="51"/>
      <c r="S54" s="15"/>
      <c r="T54" s="15"/>
      <c r="U54" s="15"/>
    </row>
    <row r="55" spans="1:21" ht="18.75">
      <c r="A55" s="35" t="s">
        <v>479</v>
      </c>
      <c r="B55" s="36">
        <v>11953</v>
      </c>
      <c r="C55" s="36" t="s">
        <v>480</v>
      </c>
      <c r="D55" s="36" t="b">
        <v>1</v>
      </c>
      <c r="E55" s="37"/>
      <c r="F55" s="15"/>
      <c r="G55" s="15"/>
      <c r="H55" s="15"/>
      <c r="I55" s="15"/>
      <c r="J55" s="15"/>
      <c r="K55" s="15"/>
      <c r="L55" s="15"/>
      <c r="M55" s="27" t="s">
        <v>162</v>
      </c>
      <c r="N55" s="28" t="b">
        <v>1</v>
      </c>
      <c r="O55" s="30" t="s">
        <v>88</v>
      </c>
      <c r="P55" s="31" t="s">
        <v>348</v>
      </c>
      <c r="Q55" s="15"/>
      <c r="R55" s="51"/>
      <c r="S55" s="15"/>
      <c r="T55" s="15"/>
      <c r="U55" s="15"/>
    </row>
    <row r="56" spans="1:21" ht="18.75">
      <c r="A56" s="35" t="s">
        <v>481</v>
      </c>
      <c r="B56" s="36">
        <v>139806</v>
      </c>
      <c r="C56" s="36" t="s">
        <v>109</v>
      </c>
      <c r="D56" s="36" t="b">
        <v>1</v>
      </c>
      <c r="E56" s="37"/>
      <c r="F56" s="15"/>
      <c r="G56" s="15"/>
      <c r="H56" s="15"/>
      <c r="I56" s="15"/>
      <c r="J56" s="15"/>
      <c r="K56" s="15"/>
      <c r="L56" s="15"/>
      <c r="M56" s="27" t="s">
        <v>208</v>
      </c>
      <c r="N56" s="28" t="b">
        <v>1</v>
      </c>
      <c r="O56" s="30" t="s">
        <v>88</v>
      </c>
      <c r="P56" s="31" t="s">
        <v>348</v>
      </c>
      <c r="Q56" s="15"/>
      <c r="R56" s="51"/>
      <c r="S56" s="15"/>
      <c r="T56" s="15"/>
      <c r="U56" s="15"/>
    </row>
    <row r="57" spans="1:21" ht="18.75">
      <c r="A57" s="35" t="s">
        <v>482</v>
      </c>
      <c r="B57" s="36">
        <v>41087</v>
      </c>
      <c r="C57" s="36" t="s">
        <v>483</v>
      </c>
      <c r="D57" s="36" t="b">
        <v>1</v>
      </c>
      <c r="E57" s="37"/>
      <c r="F57" s="15"/>
      <c r="G57" s="15"/>
      <c r="H57" s="15"/>
      <c r="I57" s="15"/>
      <c r="J57" s="15"/>
      <c r="K57" s="15"/>
      <c r="L57" s="15"/>
      <c r="M57" s="27" t="s">
        <v>224</v>
      </c>
      <c r="N57" s="28" t="b">
        <v>1</v>
      </c>
      <c r="O57" s="30" t="s">
        <v>88</v>
      </c>
      <c r="P57" s="31" t="s">
        <v>348</v>
      </c>
      <c r="Q57" s="15"/>
      <c r="R57" s="51"/>
      <c r="S57" s="15"/>
      <c r="T57" s="15"/>
      <c r="U57" s="15"/>
    </row>
    <row r="58" spans="1:21" ht="18.75">
      <c r="A58" s="40" t="s">
        <v>428</v>
      </c>
      <c r="B58" s="41">
        <v>176960</v>
      </c>
      <c r="C58" s="41" t="b">
        <v>0</v>
      </c>
      <c r="D58" s="41" t="b">
        <v>0</v>
      </c>
      <c r="E58" s="42"/>
      <c r="F58" s="15"/>
      <c r="G58" s="15"/>
      <c r="H58" s="15"/>
      <c r="I58" s="15"/>
      <c r="J58" s="15"/>
      <c r="K58" s="15"/>
      <c r="L58" s="15"/>
      <c r="M58" s="27" t="s">
        <v>484</v>
      </c>
      <c r="N58" s="28" t="b">
        <v>1</v>
      </c>
      <c r="O58" s="30" t="s">
        <v>88</v>
      </c>
      <c r="P58" s="31" t="s">
        <v>348</v>
      </c>
      <c r="Q58" s="15"/>
      <c r="R58" s="51"/>
      <c r="S58" s="15"/>
      <c r="T58" s="15"/>
      <c r="U58" s="15"/>
    </row>
    <row r="59" spans="1:21" ht="18.75">
      <c r="A59" s="24" t="s">
        <v>485</v>
      </c>
      <c r="B59" s="25">
        <v>149928</v>
      </c>
      <c r="C59" s="25" t="b">
        <v>0</v>
      </c>
      <c r="D59" s="25" t="b">
        <v>0</v>
      </c>
      <c r="E59" s="26"/>
      <c r="F59" s="15"/>
      <c r="G59" s="15"/>
      <c r="H59" s="15"/>
      <c r="I59" s="15"/>
      <c r="J59" s="15"/>
      <c r="K59" s="15"/>
      <c r="L59" s="15"/>
      <c r="M59" s="27" t="s">
        <v>271</v>
      </c>
      <c r="N59" s="28" t="b">
        <v>1</v>
      </c>
      <c r="O59" s="30" t="s">
        <v>88</v>
      </c>
      <c r="P59" s="31" t="s">
        <v>348</v>
      </c>
      <c r="Q59" s="15"/>
      <c r="R59" s="51"/>
      <c r="S59" s="15"/>
      <c r="T59" s="15"/>
      <c r="U59" s="15"/>
    </row>
    <row r="60" spans="1:21" ht="18.75">
      <c r="A60" s="35" t="s">
        <v>486</v>
      </c>
      <c r="B60" s="36">
        <v>173588</v>
      </c>
      <c r="C60" s="36" t="s">
        <v>487</v>
      </c>
      <c r="D60" s="36" t="b">
        <v>1</v>
      </c>
      <c r="E60" s="37"/>
      <c r="F60" s="15"/>
      <c r="G60" s="15"/>
      <c r="H60" s="15"/>
      <c r="I60" s="15"/>
      <c r="J60" s="15"/>
      <c r="K60" s="15"/>
      <c r="L60" s="15"/>
      <c r="M60" s="27" t="s">
        <v>212</v>
      </c>
      <c r="N60" s="28" t="b">
        <v>1</v>
      </c>
      <c r="O60" s="30" t="s">
        <v>88</v>
      </c>
      <c r="P60" s="31" t="s">
        <v>348</v>
      </c>
      <c r="Q60" s="15"/>
      <c r="R60" s="51"/>
      <c r="S60" s="15"/>
      <c r="T60" s="15"/>
      <c r="U60" s="15"/>
    </row>
    <row r="61" spans="1:21" ht="18.75">
      <c r="A61" s="35" t="s">
        <v>488</v>
      </c>
      <c r="B61" s="36">
        <v>173589</v>
      </c>
      <c r="C61" s="36" t="s">
        <v>489</v>
      </c>
      <c r="D61" s="36" t="b">
        <v>1</v>
      </c>
      <c r="E61" s="37"/>
      <c r="F61" s="15"/>
      <c r="G61" s="15"/>
      <c r="H61" s="15"/>
      <c r="I61" s="15"/>
      <c r="J61" s="15"/>
      <c r="K61" s="15"/>
      <c r="L61" s="15"/>
      <c r="M61" s="27" t="s">
        <v>490</v>
      </c>
      <c r="N61" s="28" t="b">
        <v>1</v>
      </c>
      <c r="O61" s="30" t="s">
        <v>88</v>
      </c>
      <c r="P61" s="31" t="s">
        <v>348</v>
      </c>
      <c r="Q61" s="15"/>
      <c r="R61" s="51"/>
      <c r="S61" s="15"/>
      <c r="T61" s="15"/>
      <c r="U61" s="15"/>
    </row>
    <row r="62" spans="1:21" ht="18.75">
      <c r="A62" s="35" t="s">
        <v>491</v>
      </c>
      <c r="B62" s="36">
        <v>149929</v>
      </c>
      <c r="C62" s="36" t="s">
        <v>492</v>
      </c>
      <c r="D62" s="36" t="b">
        <v>1</v>
      </c>
      <c r="E62" s="37"/>
      <c r="F62" s="15"/>
      <c r="G62" s="15"/>
      <c r="H62" s="15"/>
      <c r="I62" s="15"/>
      <c r="J62" s="15"/>
      <c r="K62" s="15"/>
      <c r="L62" s="15"/>
      <c r="M62" s="27" t="s">
        <v>493</v>
      </c>
      <c r="N62" s="28" t="b">
        <v>1</v>
      </c>
      <c r="O62" s="30" t="s">
        <v>88</v>
      </c>
      <c r="P62" s="31" t="s">
        <v>348</v>
      </c>
      <c r="Q62" s="15"/>
      <c r="R62" s="51"/>
      <c r="S62" s="15"/>
      <c r="T62" s="15"/>
      <c r="U62" s="15"/>
    </row>
    <row r="63" spans="1:21" ht="18.75">
      <c r="A63" s="35" t="s">
        <v>494</v>
      </c>
      <c r="B63" s="36">
        <v>149930</v>
      </c>
      <c r="C63" s="36" t="s">
        <v>495</v>
      </c>
      <c r="D63" s="36" t="b">
        <v>1</v>
      </c>
      <c r="E63" s="37"/>
      <c r="F63" s="15"/>
      <c r="G63" s="15"/>
      <c r="H63" s="15"/>
      <c r="I63" s="15"/>
      <c r="J63" s="15"/>
      <c r="K63" s="15"/>
      <c r="L63" s="15"/>
      <c r="M63" s="27" t="s">
        <v>496</v>
      </c>
      <c r="N63" s="28" t="b">
        <v>1</v>
      </c>
      <c r="O63" s="30" t="s">
        <v>88</v>
      </c>
      <c r="P63" s="31" t="s">
        <v>348</v>
      </c>
      <c r="Q63" s="15"/>
      <c r="R63" s="51"/>
      <c r="S63" s="15"/>
      <c r="T63" s="15"/>
      <c r="U63" s="15"/>
    </row>
    <row r="64" spans="1:21" ht="18.75">
      <c r="A64" s="40" t="s">
        <v>428</v>
      </c>
      <c r="B64" s="41">
        <v>149931</v>
      </c>
      <c r="C64" s="41" t="b">
        <v>0</v>
      </c>
      <c r="D64" s="41" t="b">
        <v>0</v>
      </c>
      <c r="E64" s="42"/>
      <c r="F64" s="15"/>
      <c r="G64" s="15"/>
      <c r="H64" s="15"/>
      <c r="I64" s="15"/>
      <c r="J64" s="15"/>
      <c r="K64" s="15"/>
      <c r="L64" s="15"/>
      <c r="M64" s="27" t="s">
        <v>306</v>
      </c>
      <c r="N64" s="28" t="b">
        <v>1</v>
      </c>
      <c r="O64" s="30" t="s">
        <v>88</v>
      </c>
      <c r="P64" s="31" t="s">
        <v>348</v>
      </c>
      <c r="Q64" s="15"/>
      <c r="R64" s="51"/>
      <c r="S64" s="15"/>
      <c r="T64" s="15"/>
      <c r="U64" s="15"/>
    </row>
    <row r="65" spans="1:21" ht="18.75">
      <c r="A65" s="24" t="s">
        <v>497</v>
      </c>
      <c r="B65" s="25">
        <v>11956</v>
      </c>
      <c r="C65" s="25" t="b">
        <v>0</v>
      </c>
      <c r="D65" s="25" t="b">
        <v>0</v>
      </c>
      <c r="E65" s="26"/>
      <c r="F65" s="15"/>
      <c r="G65" s="15"/>
      <c r="H65" s="15"/>
      <c r="I65" s="15"/>
      <c r="J65" s="15"/>
      <c r="K65" s="15"/>
      <c r="L65" s="15"/>
      <c r="M65" s="27" t="s">
        <v>498</v>
      </c>
      <c r="N65" s="28" t="b">
        <v>1</v>
      </c>
      <c r="O65" s="30" t="s">
        <v>88</v>
      </c>
      <c r="P65" s="31" t="s">
        <v>348</v>
      </c>
      <c r="Q65" s="15"/>
      <c r="R65" s="51"/>
      <c r="S65" s="15"/>
      <c r="T65" s="15"/>
      <c r="U65" s="15"/>
    </row>
    <row r="66" spans="1:21" ht="18.75">
      <c r="A66" s="35" t="s">
        <v>452</v>
      </c>
      <c r="B66" s="36">
        <v>173586</v>
      </c>
      <c r="C66" s="36" t="s">
        <v>499</v>
      </c>
      <c r="D66" s="36" t="b">
        <v>1</v>
      </c>
      <c r="E66" s="37"/>
      <c r="F66" s="15"/>
      <c r="G66" s="15"/>
      <c r="H66" s="15"/>
      <c r="I66" s="15"/>
      <c r="J66" s="15"/>
      <c r="K66" s="15"/>
      <c r="L66" s="15"/>
      <c r="M66" s="27" t="s">
        <v>500</v>
      </c>
      <c r="N66" s="28" t="b">
        <v>1</v>
      </c>
      <c r="O66" s="30" t="s">
        <v>88</v>
      </c>
      <c r="P66" s="31" t="s">
        <v>348</v>
      </c>
      <c r="Q66" s="15"/>
      <c r="R66" s="51"/>
      <c r="S66" s="15"/>
      <c r="T66" s="15"/>
      <c r="U66" s="15"/>
    </row>
    <row r="67" spans="1:21" ht="18.75">
      <c r="A67" s="35" t="s">
        <v>501</v>
      </c>
      <c r="B67" s="36">
        <v>11957</v>
      </c>
      <c r="C67" s="36" t="s">
        <v>299</v>
      </c>
      <c r="D67" s="36" t="b">
        <v>1</v>
      </c>
      <c r="E67" s="37"/>
      <c r="F67" s="15"/>
      <c r="G67" s="15"/>
      <c r="H67" s="15"/>
      <c r="I67" s="15"/>
      <c r="J67" s="15"/>
      <c r="K67" s="15"/>
      <c r="L67" s="15"/>
      <c r="M67" s="27" t="s">
        <v>502</v>
      </c>
      <c r="N67" s="28" t="b">
        <v>1</v>
      </c>
      <c r="O67" s="30" t="s">
        <v>88</v>
      </c>
      <c r="P67" s="31" t="s">
        <v>348</v>
      </c>
      <c r="Q67" s="15"/>
      <c r="R67" s="51"/>
      <c r="S67" s="15"/>
      <c r="T67" s="15"/>
      <c r="U67" s="15"/>
    </row>
    <row r="68" spans="1:21" ht="18.75">
      <c r="A68" s="35" t="s">
        <v>503</v>
      </c>
      <c r="B68" s="36">
        <v>11958</v>
      </c>
      <c r="C68" s="36" t="s">
        <v>303</v>
      </c>
      <c r="D68" s="36" t="b">
        <v>1</v>
      </c>
      <c r="E68" s="37"/>
      <c r="F68" s="15"/>
      <c r="G68" s="15"/>
      <c r="H68" s="15"/>
      <c r="I68" s="15"/>
      <c r="J68" s="15"/>
      <c r="K68" s="15"/>
      <c r="L68" s="15"/>
      <c r="M68" s="27" t="s">
        <v>504</v>
      </c>
      <c r="N68" s="28" t="b">
        <v>1</v>
      </c>
      <c r="O68" s="30" t="s">
        <v>88</v>
      </c>
      <c r="P68" s="31" t="s">
        <v>348</v>
      </c>
      <c r="Q68" s="15"/>
      <c r="R68" s="51"/>
      <c r="S68" s="15"/>
      <c r="T68" s="15"/>
      <c r="U68" s="15"/>
    </row>
    <row r="69" spans="1:21" ht="18.75">
      <c r="A69" s="35" t="s">
        <v>505</v>
      </c>
      <c r="B69" s="36">
        <v>11959</v>
      </c>
      <c r="C69" s="36" t="s">
        <v>506</v>
      </c>
      <c r="D69" s="36" t="b">
        <v>1</v>
      </c>
      <c r="E69" s="37"/>
      <c r="F69" s="15"/>
      <c r="G69" s="15"/>
      <c r="H69" s="15"/>
      <c r="I69" s="15"/>
      <c r="J69" s="15"/>
      <c r="K69" s="15"/>
      <c r="L69" s="15"/>
      <c r="M69" s="27" t="s">
        <v>311</v>
      </c>
      <c r="N69" s="28" t="b">
        <v>1</v>
      </c>
      <c r="O69" s="30" t="s">
        <v>88</v>
      </c>
      <c r="P69" s="31" t="s">
        <v>348</v>
      </c>
      <c r="Q69" s="15"/>
      <c r="R69" s="51"/>
      <c r="S69" s="15"/>
      <c r="T69" s="15"/>
      <c r="U69" s="15"/>
    </row>
    <row r="70" spans="1:21" ht="18.75">
      <c r="A70" s="35" t="s">
        <v>507</v>
      </c>
      <c r="B70" s="36">
        <v>41090</v>
      </c>
      <c r="C70" s="36" t="s">
        <v>508</v>
      </c>
      <c r="D70" s="36" t="b">
        <v>1</v>
      </c>
      <c r="E70" s="37"/>
      <c r="F70" s="15"/>
      <c r="G70" s="15"/>
      <c r="H70" s="15"/>
      <c r="I70" s="15"/>
      <c r="J70" s="15"/>
      <c r="K70" s="15"/>
      <c r="L70" s="15"/>
      <c r="M70" s="27" t="s">
        <v>509</v>
      </c>
      <c r="N70" s="28" t="b">
        <v>1</v>
      </c>
      <c r="O70" s="30" t="s">
        <v>88</v>
      </c>
      <c r="P70" s="31" t="s">
        <v>348</v>
      </c>
      <c r="Q70" s="15"/>
      <c r="R70" s="51"/>
      <c r="S70" s="15"/>
      <c r="T70" s="15"/>
      <c r="U70" s="15"/>
    </row>
    <row r="71" spans="1:21" ht="18.75">
      <c r="A71" s="35" t="s">
        <v>510</v>
      </c>
      <c r="B71" s="36">
        <v>39458</v>
      </c>
      <c r="C71" s="36" t="s">
        <v>114</v>
      </c>
      <c r="D71" s="36" t="b">
        <v>1</v>
      </c>
      <c r="E71" s="37"/>
      <c r="F71" s="15"/>
      <c r="G71" s="15"/>
      <c r="H71" s="15"/>
      <c r="I71" s="15"/>
      <c r="J71" s="15"/>
      <c r="K71" s="15"/>
      <c r="L71" s="15"/>
      <c r="M71" s="27" t="s">
        <v>511</v>
      </c>
      <c r="N71" s="28" t="b">
        <v>1</v>
      </c>
      <c r="O71" s="30" t="s">
        <v>88</v>
      </c>
      <c r="P71" s="31" t="s">
        <v>348</v>
      </c>
      <c r="Q71" s="15"/>
      <c r="R71" s="51"/>
      <c r="S71" s="15"/>
      <c r="T71" s="15"/>
      <c r="U71" s="15"/>
    </row>
    <row r="72" spans="1:21" ht="18.75">
      <c r="A72" s="40" t="s">
        <v>428</v>
      </c>
      <c r="B72" s="41">
        <v>176961</v>
      </c>
      <c r="C72" s="41" t="b">
        <v>0</v>
      </c>
      <c r="D72" s="41" t="b">
        <v>0</v>
      </c>
      <c r="E72" s="42"/>
      <c r="F72" s="15"/>
      <c r="G72" s="15"/>
      <c r="H72" s="15"/>
      <c r="I72" s="15"/>
      <c r="J72" s="15"/>
      <c r="K72" s="15"/>
      <c r="L72" s="15"/>
      <c r="M72" s="52" t="s">
        <v>176</v>
      </c>
      <c r="N72" s="53" t="b">
        <v>0</v>
      </c>
      <c r="O72" s="54" t="s">
        <v>80</v>
      </c>
      <c r="P72" s="31" t="s">
        <v>348</v>
      </c>
      <c r="Q72" s="15"/>
      <c r="R72" s="51"/>
      <c r="S72" s="15"/>
      <c r="T72" s="15"/>
      <c r="U72" s="15"/>
    </row>
    <row r="73" spans="1:21" ht="18.75">
      <c r="A73" s="35" t="s">
        <v>512</v>
      </c>
      <c r="B73" s="36">
        <v>149932</v>
      </c>
      <c r="C73" s="36" t="s">
        <v>316</v>
      </c>
      <c r="D73" s="36" t="b">
        <v>1</v>
      </c>
      <c r="E73" s="37"/>
      <c r="F73" s="15"/>
      <c r="G73" s="15"/>
      <c r="H73" s="15"/>
      <c r="I73" s="15"/>
      <c r="J73" s="15"/>
      <c r="K73" s="15"/>
      <c r="L73" s="15"/>
      <c r="M73" s="27" t="s">
        <v>513</v>
      </c>
      <c r="N73" s="28" t="b">
        <v>0</v>
      </c>
      <c r="O73" s="30" t="s">
        <v>80</v>
      </c>
      <c r="P73" s="31" t="s">
        <v>348</v>
      </c>
      <c r="Q73" s="15"/>
      <c r="R73" s="51"/>
      <c r="S73" s="15"/>
      <c r="T73" s="15"/>
      <c r="U73" s="15"/>
    </row>
    <row r="74" spans="1:21" ht="18.75">
      <c r="A74" s="40" t="s">
        <v>514</v>
      </c>
      <c r="B74" s="41">
        <v>11962</v>
      </c>
      <c r="C74" s="41" t="b">
        <v>0</v>
      </c>
      <c r="D74" s="41" t="b">
        <v>0</v>
      </c>
      <c r="E74" s="42"/>
      <c r="F74" s="15"/>
      <c r="G74" s="15"/>
      <c r="H74" s="15"/>
      <c r="I74" s="15"/>
      <c r="J74" s="15"/>
      <c r="K74" s="15"/>
      <c r="L74" s="15"/>
      <c r="M74" s="27" t="s">
        <v>87</v>
      </c>
      <c r="N74" s="28" t="b">
        <v>1</v>
      </c>
      <c r="O74" s="30" t="s">
        <v>88</v>
      </c>
      <c r="P74" s="31" t="s">
        <v>348</v>
      </c>
      <c r="Q74" s="15"/>
      <c r="R74" s="51"/>
      <c r="S74" s="15"/>
      <c r="T74" s="15"/>
      <c r="U74" s="15"/>
    </row>
    <row r="75" spans="1:21" ht="18.75">
      <c r="A75" s="35" t="s">
        <v>452</v>
      </c>
      <c r="B75" s="36">
        <v>173587</v>
      </c>
      <c r="C75" s="36" t="s">
        <v>515</v>
      </c>
      <c r="D75" s="36" t="b">
        <v>1</v>
      </c>
      <c r="E75" s="37"/>
      <c r="F75" s="15"/>
      <c r="G75" s="15"/>
      <c r="H75" s="15"/>
      <c r="I75" s="15"/>
      <c r="J75" s="15"/>
      <c r="K75" s="15"/>
      <c r="L75" s="15"/>
      <c r="M75" s="27" t="s">
        <v>516</v>
      </c>
      <c r="N75" s="28" t="b">
        <v>1</v>
      </c>
      <c r="O75" s="30" t="s">
        <v>88</v>
      </c>
      <c r="P75" s="31" t="s">
        <v>348</v>
      </c>
      <c r="Q75" s="15"/>
      <c r="R75" s="51"/>
      <c r="S75" s="15"/>
      <c r="T75" s="15"/>
      <c r="U75" s="15"/>
    </row>
    <row r="76" spans="1:21" ht="18.75">
      <c r="A76" s="35" t="s">
        <v>517</v>
      </c>
      <c r="B76" s="36">
        <v>11963</v>
      </c>
      <c r="C76" s="36" t="s">
        <v>518</v>
      </c>
      <c r="D76" s="36" t="b">
        <v>1</v>
      </c>
      <c r="E76" s="37"/>
      <c r="F76" s="15"/>
      <c r="G76" s="15"/>
      <c r="H76" s="15"/>
      <c r="I76" s="15"/>
      <c r="J76" s="15"/>
      <c r="K76" s="15"/>
      <c r="L76" s="15"/>
      <c r="M76" s="52" t="s">
        <v>137</v>
      </c>
      <c r="N76" s="28" t="b">
        <v>1</v>
      </c>
      <c r="O76" s="30" t="s">
        <v>88</v>
      </c>
      <c r="P76" s="31" t="s">
        <v>348</v>
      </c>
      <c r="Q76" s="15"/>
      <c r="R76" s="51"/>
      <c r="S76" s="15"/>
      <c r="T76" s="15"/>
      <c r="U76" s="15"/>
    </row>
    <row r="77" spans="1:21" ht="18.75">
      <c r="A77" s="35" t="s">
        <v>519</v>
      </c>
      <c r="B77" s="36">
        <v>11964</v>
      </c>
      <c r="C77" s="36" t="s">
        <v>520</v>
      </c>
      <c r="D77" s="36" t="b">
        <v>1</v>
      </c>
      <c r="E77" s="37"/>
      <c r="F77" s="15"/>
      <c r="G77" s="15"/>
      <c r="H77" s="15"/>
      <c r="I77" s="15"/>
      <c r="J77" s="15"/>
      <c r="K77" s="15"/>
      <c r="L77" s="15"/>
      <c r="M77" s="27" t="s">
        <v>154</v>
      </c>
      <c r="N77" s="28" t="b">
        <v>1</v>
      </c>
      <c r="O77" s="30" t="s">
        <v>88</v>
      </c>
      <c r="P77" s="31" t="s">
        <v>348</v>
      </c>
      <c r="Q77" s="15"/>
      <c r="R77" s="51"/>
      <c r="S77" s="15"/>
      <c r="T77" s="15"/>
      <c r="U77" s="15"/>
    </row>
    <row r="78" spans="1:21" ht="18.75">
      <c r="A78" s="35" t="s">
        <v>505</v>
      </c>
      <c r="B78" s="36">
        <v>11965</v>
      </c>
      <c r="C78" s="36" t="s">
        <v>521</v>
      </c>
      <c r="D78" s="36" t="b">
        <v>1</v>
      </c>
      <c r="E78" s="37"/>
      <c r="F78" s="15"/>
      <c r="G78" s="15"/>
      <c r="H78" s="15"/>
      <c r="I78" s="15"/>
      <c r="J78" s="15"/>
      <c r="K78" s="15"/>
      <c r="L78" s="15"/>
      <c r="M78" s="27" t="s">
        <v>522</v>
      </c>
      <c r="N78" s="28" t="b">
        <v>1</v>
      </c>
      <c r="O78" s="30" t="s">
        <v>88</v>
      </c>
      <c r="P78" s="31" t="s">
        <v>348</v>
      </c>
      <c r="Q78" s="15"/>
      <c r="R78" s="51"/>
      <c r="S78" s="15"/>
      <c r="T78" s="15"/>
      <c r="U78" s="15"/>
    </row>
    <row r="79" spans="1:21" ht="18.75">
      <c r="A79" s="35" t="s">
        <v>523</v>
      </c>
      <c r="B79" s="36">
        <v>11966</v>
      </c>
      <c r="C79" s="36" t="s">
        <v>524</v>
      </c>
      <c r="D79" s="36" t="b">
        <v>1</v>
      </c>
      <c r="E79" s="37"/>
      <c r="F79" s="15"/>
      <c r="G79" s="15"/>
      <c r="H79" s="15"/>
      <c r="I79" s="15"/>
      <c r="J79" s="15"/>
      <c r="K79" s="15"/>
      <c r="L79" s="15"/>
      <c r="M79" s="27" t="s">
        <v>110</v>
      </c>
      <c r="N79" s="28" t="b">
        <v>1</v>
      </c>
      <c r="O79" s="30" t="s">
        <v>88</v>
      </c>
      <c r="P79" s="31" t="s">
        <v>348</v>
      </c>
      <c r="Q79" s="15"/>
      <c r="R79" s="51"/>
      <c r="S79" s="15"/>
      <c r="T79" s="15"/>
      <c r="U79" s="15"/>
    </row>
    <row r="80" spans="1:21" ht="18.75">
      <c r="A80" s="35" t="s">
        <v>525</v>
      </c>
      <c r="B80" s="36">
        <v>39461</v>
      </c>
      <c r="C80" s="36" t="s">
        <v>120</v>
      </c>
      <c r="D80" s="36" t="b">
        <v>1</v>
      </c>
      <c r="E80" s="37"/>
      <c r="F80" s="15"/>
      <c r="G80" s="15"/>
      <c r="H80" s="15"/>
      <c r="I80" s="15"/>
      <c r="J80" s="15"/>
      <c r="K80" s="15"/>
      <c r="L80" s="15"/>
      <c r="M80" s="27" t="s">
        <v>526</v>
      </c>
      <c r="N80" s="28" t="b">
        <v>1</v>
      </c>
      <c r="O80" s="30" t="s">
        <v>88</v>
      </c>
      <c r="P80" s="31" t="s">
        <v>348</v>
      </c>
      <c r="Q80" s="15"/>
      <c r="R80" s="51"/>
      <c r="S80" s="15"/>
      <c r="T80" s="15"/>
      <c r="U80" s="15"/>
    </row>
    <row r="81" spans="1:21" ht="18.75">
      <c r="A81" s="35" t="s">
        <v>527</v>
      </c>
      <c r="B81" s="36">
        <v>41093</v>
      </c>
      <c r="C81" s="36" t="s">
        <v>528</v>
      </c>
      <c r="D81" s="36" t="b">
        <v>1</v>
      </c>
      <c r="E81" s="37"/>
      <c r="F81" s="15"/>
      <c r="G81" s="15"/>
      <c r="H81" s="15"/>
      <c r="I81" s="15"/>
      <c r="J81" s="15"/>
      <c r="K81" s="15"/>
      <c r="L81" s="15"/>
      <c r="M81" s="27" t="s">
        <v>529</v>
      </c>
      <c r="N81" s="28" t="b">
        <v>1</v>
      </c>
      <c r="O81" s="30" t="s">
        <v>88</v>
      </c>
      <c r="P81" s="31" t="s">
        <v>348</v>
      </c>
      <c r="Q81" s="15"/>
      <c r="R81" s="51"/>
      <c r="S81" s="15"/>
      <c r="T81" s="15"/>
      <c r="U81" s="15"/>
    </row>
    <row r="82" spans="1:21" ht="18.75">
      <c r="A82" s="35" t="s">
        <v>530</v>
      </c>
      <c r="B82" s="36">
        <v>166676</v>
      </c>
      <c r="C82" s="36" t="s">
        <v>531</v>
      </c>
      <c r="D82" s="36" t="b">
        <v>1</v>
      </c>
      <c r="E82" s="37"/>
      <c r="F82" s="15"/>
      <c r="G82" s="15"/>
      <c r="H82" s="15"/>
      <c r="I82" s="15"/>
      <c r="J82" s="15"/>
      <c r="K82" s="15"/>
      <c r="L82" s="15"/>
      <c r="M82" s="27" t="s">
        <v>532</v>
      </c>
      <c r="N82" s="28" t="b">
        <v>1</v>
      </c>
      <c r="O82" s="30" t="s">
        <v>88</v>
      </c>
      <c r="P82" s="31" t="s">
        <v>348</v>
      </c>
      <c r="Q82" s="15"/>
      <c r="R82" s="51"/>
      <c r="S82" s="15"/>
      <c r="T82" s="15"/>
      <c r="U82" s="15"/>
    </row>
    <row r="83" spans="1:21" ht="18.75">
      <c r="A83" s="35" t="s">
        <v>533</v>
      </c>
      <c r="B83" s="36">
        <v>171526</v>
      </c>
      <c r="C83" s="36" t="s">
        <v>227</v>
      </c>
      <c r="D83" s="36" t="b">
        <v>1</v>
      </c>
      <c r="E83" s="37"/>
      <c r="F83" s="15"/>
      <c r="G83" s="15"/>
      <c r="H83" s="15"/>
      <c r="I83" s="15"/>
      <c r="J83" s="15"/>
      <c r="K83" s="15"/>
      <c r="L83" s="15"/>
      <c r="M83" s="27" t="s">
        <v>534</v>
      </c>
      <c r="N83" s="28" t="b">
        <v>1</v>
      </c>
      <c r="O83" s="30" t="s">
        <v>88</v>
      </c>
      <c r="P83" s="31" t="s">
        <v>348</v>
      </c>
      <c r="Q83" s="15"/>
      <c r="R83" s="51"/>
      <c r="S83" s="15"/>
      <c r="T83" s="15"/>
      <c r="U83" s="15"/>
    </row>
    <row r="84" spans="1:21" ht="18.75">
      <c r="A84" s="40" t="s">
        <v>428</v>
      </c>
      <c r="B84" s="41">
        <v>176962</v>
      </c>
      <c r="C84" s="41" t="b">
        <v>0</v>
      </c>
      <c r="D84" s="41" t="b">
        <v>0</v>
      </c>
      <c r="E84" s="42"/>
      <c r="F84" s="15"/>
      <c r="G84" s="15"/>
      <c r="H84" s="15"/>
      <c r="I84" s="15"/>
      <c r="J84" s="15"/>
      <c r="K84" s="15"/>
      <c r="L84" s="15"/>
      <c r="M84" s="44"/>
      <c r="N84" s="45" t="b">
        <v>1</v>
      </c>
      <c r="O84" s="55" t="s">
        <v>88</v>
      </c>
      <c r="P84" s="31" t="s">
        <v>348</v>
      </c>
      <c r="Q84" s="15"/>
      <c r="R84" s="51"/>
      <c r="S84" s="15"/>
      <c r="T84" s="15"/>
      <c r="U84" s="15"/>
    </row>
    <row r="85" spans="1:21" ht="18.75">
      <c r="A85" s="24" t="s">
        <v>535</v>
      </c>
      <c r="B85" s="25">
        <v>11968</v>
      </c>
      <c r="C85" s="25" t="b">
        <v>0</v>
      </c>
      <c r="D85" s="25" t="b">
        <v>0</v>
      </c>
      <c r="E85" s="26"/>
      <c r="F85" s="15"/>
      <c r="G85" s="15"/>
      <c r="H85" s="15"/>
      <c r="I85" s="15"/>
      <c r="J85" s="15"/>
      <c r="K85" s="15"/>
      <c r="L85" s="15"/>
      <c r="M85" s="44" t="s">
        <v>128</v>
      </c>
      <c r="N85" s="45" t="b">
        <v>1</v>
      </c>
      <c r="O85" s="55" t="s">
        <v>88</v>
      </c>
      <c r="P85" s="31" t="s">
        <v>348</v>
      </c>
      <c r="Q85" s="15"/>
      <c r="R85" s="51"/>
      <c r="S85" s="15"/>
      <c r="T85" s="15"/>
      <c r="U85" s="15"/>
    </row>
    <row r="86" spans="1:21">
      <c r="A86" s="35" t="s">
        <v>536</v>
      </c>
      <c r="B86" s="36">
        <v>11969</v>
      </c>
      <c r="C86" s="36" t="s">
        <v>537</v>
      </c>
      <c r="D86" s="36" t="b">
        <v>1</v>
      </c>
      <c r="E86" s="37"/>
      <c r="F86" s="15"/>
      <c r="G86" s="15"/>
      <c r="H86" s="15"/>
      <c r="I86" s="15"/>
      <c r="J86" s="15"/>
      <c r="K86" s="15"/>
      <c r="L86" s="15"/>
      <c r="M86" s="16"/>
      <c r="N86" s="16"/>
      <c r="O86" s="16"/>
      <c r="P86" s="56"/>
      <c r="Q86" s="15"/>
      <c r="R86" s="51"/>
      <c r="S86" s="15"/>
      <c r="T86" s="15"/>
      <c r="U86" s="15"/>
    </row>
    <row r="87" spans="1:21">
      <c r="A87" s="35" t="s">
        <v>170</v>
      </c>
      <c r="B87" s="36">
        <v>11969</v>
      </c>
      <c r="C87" s="36" t="s">
        <v>170</v>
      </c>
      <c r="D87" s="36" t="b">
        <v>1</v>
      </c>
      <c r="E87" s="37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57"/>
      <c r="Q87" s="15"/>
      <c r="R87" s="51"/>
      <c r="S87" s="15"/>
      <c r="T87" s="15"/>
      <c r="U87" s="15"/>
    </row>
    <row r="88" spans="1:21">
      <c r="A88" s="35" t="s">
        <v>538</v>
      </c>
      <c r="B88" s="36">
        <v>11970</v>
      </c>
      <c r="C88" s="36" t="s">
        <v>321</v>
      </c>
      <c r="D88" s="36" t="b">
        <v>1</v>
      </c>
      <c r="E88" s="37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57"/>
      <c r="Q88" s="15"/>
      <c r="R88" s="51"/>
      <c r="S88" s="15"/>
      <c r="T88" s="15"/>
      <c r="U88" s="15"/>
    </row>
    <row r="89" spans="1:21">
      <c r="A89" s="35" t="s">
        <v>539</v>
      </c>
      <c r="B89" s="36">
        <v>11971</v>
      </c>
      <c r="C89" s="36" t="s">
        <v>126</v>
      </c>
      <c r="D89" s="36" t="b">
        <v>1</v>
      </c>
      <c r="E89" s="37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57"/>
      <c r="Q89" s="15"/>
      <c r="R89" s="51"/>
      <c r="S89" s="15"/>
      <c r="T89" s="15"/>
      <c r="U89" s="15"/>
    </row>
    <row r="90" spans="1:21">
      <c r="A90" s="35" t="s">
        <v>540</v>
      </c>
      <c r="B90" s="36">
        <v>41099</v>
      </c>
      <c r="C90" s="36" t="s">
        <v>175</v>
      </c>
      <c r="D90" s="36" t="b">
        <v>1</v>
      </c>
      <c r="E90" s="37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57"/>
      <c r="Q90" s="15"/>
      <c r="R90" s="51"/>
      <c r="S90" s="15"/>
      <c r="T90" s="15"/>
      <c r="U90" s="15"/>
    </row>
    <row r="91" spans="1:21">
      <c r="A91" s="35" t="s">
        <v>541</v>
      </c>
      <c r="B91" s="36">
        <v>11973</v>
      </c>
      <c r="C91" s="36" t="s">
        <v>542</v>
      </c>
      <c r="D91" s="36" t="b">
        <v>1</v>
      </c>
      <c r="E91" s="37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57"/>
      <c r="Q91" s="15"/>
      <c r="R91" s="51"/>
      <c r="S91" s="15"/>
      <c r="T91" s="15"/>
      <c r="U91" s="15"/>
    </row>
    <row r="92" spans="1:21">
      <c r="A92" s="35" t="s">
        <v>543</v>
      </c>
      <c r="B92" s="36">
        <v>41102</v>
      </c>
      <c r="C92" s="36" t="s">
        <v>97</v>
      </c>
      <c r="D92" s="36" t="b">
        <v>1</v>
      </c>
      <c r="E92" s="37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57"/>
      <c r="Q92" s="15"/>
      <c r="R92" s="51"/>
      <c r="S92" s="15"/>
      <c r="T92" s="15"/>
      <c r="U92" s="15"/>
    </row>
    <row r="93" spans="1:21">
      <c r="A93" s="40" t="s">
        <v>428</v>
      </c>
      <c r="B93" s="41">
        <v>176963</v>
      </c>
      <c r="C93" s="41" t="b">
        <v>0</v>
      </c>
      <c r="D93" s="41" t="b">
        <v>0</v>
      </c>
      <c r="E93" s="4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57"/>
      <c r="Q93" s="15"/>
      <c r="R93" s="51"/>
      <c r="S93" s="15"/>
      <c r="T93" s="15"/>
      <c r="U93" s="15"/>
    </row>
    <row r="94" spans="1:21">
      <c r="A94" s="24" t="s">
        <v>544</v>
      </c>
      <c r="B94" s="25">
        <v>11975</v>
      </c>
      <c r="C94" s="25" t="b">
        <v>0</v>
      </c>
      <c r="D94" s="25" t="b">
        <v>0</v>
      </c>
      <c r="E94" s="2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57"/>
      <c r="Q94" s="15"/>
      <c r="R94" s="51"/>
      <c r="S94" s="15"/>
      <c r="T94" s="15"/>
      <c r="U94" s="15"/>
    </row>
    <row r="95" spans="1:21">
      <c r="A95" s="35" t="s">
        <v>545</v>
      </c>
      <c r="B95" s="36">
        <v>11976</v>
      </c>
      <c r="C95" s="36" t="s">
        <v>546</v>
      </c>
      <c r="D95" s="36" t="b">
        <v>1</v>
      </c>
      <c r="E95" s="37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57"/>
      <c r="Q95" s="15"/>
      <c r="R95" s="51"/>
      <c r="S95" s="15"/>
      <c r="T95" s="15"/>
      <c r="U95" s="15"/>
    </row>
    <row r="96" spans="1:21">
      <c r="A96" s="35" t="s">
        <v>547</v>
      </c>
      <c r="B96" s="36">
        <v>176964</v>
      </c>
      <c r="C96" s="36" t="s">
        <v>548</v>
      </c>
      <c r="D96" s="36" t="b">
        <v>1</v>
      </c>
      <c r="E96" s="37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57"/>
      <c r="Q96" s="15"/>
      <c r="R96" s="51"/>
      <c r="S96" s="15"/>
      <c r="T96" s="15"/>
      <c r="U96" s="15"/>
    </row>
    <row r="97" spans="1:21">
      <c r="A97" s="35" t="s">
        <v>549</v>
      </c>
      <c r="B97" s="36">
        <v>11977</v>
      </c>
      <c r="C97" s="36" t="s">
        <v>550</v>
      </c>
      <c r="D97" s="36" t="b">
        <v>1</v>
      </c>
      <c r="E97" s="37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57"/>
      <c r="Q97" s="15"/>
      <c r="R97" s="51"/>
      <c r="S97" s="15"/>
      <c r="T97" s="15"/>
      <c r="U97" s="15"/>
    </row>
    <row r="98" spans="1:21">
      <c r="A98" s="35" t="s">
        <v>551</v>
      </c>
      <c r="B98" s="36">
        <v>11978</v>
      </c>
      <c r="C98" s="36" t="s">
        <v>552</v>
      </c>
      <c r="D98" s="36" t="b">
        <v>1</v>
      </c>
      <c r="E98" s="37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57"/>
      <c r="Q98" s="15"/>
      <c r="R98" s="51"/>
      <c r="S98" s="15"/>
      <c r="T98" s="15"/>
      <c r="U98" s="15"/>
    </row>
    <row r="99" spans="1:21">
      <c r="A99" s="35" t="s">
        <v>553</v>
      </c>
      <c r="B99" s="36">
        <v>39464</v>
      </c>
      <c r="C99" s="36" t="s">
        <v>86</v>
      </c>
      <c r="D99" s="36" t="b">
        <v>1</v>
      </c>
      <c r="E99" s="37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57"/>
      <c r="Q99" s="15"/>
      <c r="R99" s="51"/>
      <c r="S99" s="15"/>
      <c r="T99" s="15"/>
      <c r="U99" s="15"/>
    </row>
    <row r="100" spans="1:21">
      <c r="A100" s="35" t="s">
        <v>554</v>
      </c>
      <c r="B100" s="36">
        <v>11980</v>
      </c>
      <c r="C100" s="36" t="s">
        <v>132</v>
      </c>
      <c r="D100" s="36" t="b">
        <v>1</v>
      </c>
      <c r="E100" s="37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57"/>
      <c r="Q100" s="15"/>
      <c r="R100" s="51"/>
      <c r="S100" s="15"/>
      <c r="T100" s="15"/>
      <c r="U100" s="15"/>
    </row>
    <row r="101" spans="1:21">
      <c r="A101" s="35" t="s">
        <v>555</v>
      </c>
      <c r="B101" s="36">
        <v>11981</v>
      </c>
      <c r="C101" s="36" t="s">
        <v>556</v>
      </c>
      <c r="D101" s="36" t="b">
        <v>1</v>
      </c>
      <c r="E101" s="37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57"/>
      <c r="Q101" s="15"/>
      <c r="R101" s="51"/>
      <c r="S101" s="15"/>
      <c r="T101" s="15"/>
      <c r="U101" s="15"/>
    </row>
    <row r="102" spans="1:21">
      <c r="A102" s="35" t="s">
        <v>557</v>
      </c>
      <c r="B102" s="36">
        <v>11982</v>
      </c>
      <c r="C102" s="36" t="s">
        <v>558</v>
      </c>
      <c r="D102" s="36" t="b">
        <v>1</v>
      </c>
      <c r="E102" s="37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57"/>
      <c r="Q102" s="15"/>
      <c r="R102" s="51"/>
      <c r="S102" s="15"/>
      <c r="T102" s="15"/>
      <c r="U102" s="15"/>
    </row>
    <row r="103" spans="1:21">
      <c r="A103" s="35" t="s">
        <v>559</v>
      </c>
      <c r="B103" s="36">
        <v>11983</v>
      </c>
      <c r="C103" s="36" t="s">
        <v>560</v>
      </c>
      <c r="D103" s="36" t="b">
        <v>1</v>
      </c>
      <c r="E103" s="37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57"/>
      <c r="Q103" s="15"/>
      <c r="R103" s="51"/>
      <c r="S103" s="15"/>
      <c r="T103" s="15"/>
      <c r="U103" s="15"/>
    </row>
    <row r="104" spans="1:21">
      <c r="A104" s="35" t="s">
        <v>561</v>
      </c>
      <c r="B104" s="36">
        <v>159713</v>
      </c>
      <c r="C104" s="36" t="s">
        <v>562</v>
      </c>
      <c r="D104" s="36" t="b">
        <v>1</v>
      </c>
      <c r="E104" s="37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57"/>
      <c r="Q104" s="15"/>
      <c r="R104" s="51"/>
      <c r="S104" s="15"/>
      <c r="T104" s="15"/>
      <c r="U104" s="15"/>
    </row>
    <row r="105" spans="1:21">
      <c r="A105" s="40" t="s">
        <v>428</v>
      </c>
      <c r="B105" s="41">
        <v>176965</v>
      </c>
      <c r="C105" s="41" t="b">
        <v>0</v>
      </c>
      <c r="D105" s="41" t="b">
        <v>0</v>
      </c>
      <c r="E105" s="4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57"/>
      <c r="Q105" s="15"/>
      <c r="R105" s="51"/>
      <c r="S105" s="15"/>
      <c r="T105" s="15"/>
      <c r="U105" s="15"/>
    </row>
    <row r="106" spans="1:21">
      <c r="A106" s="35" t="s">
        <v>188</v>
      </c>
      <c r="B106" s="36">
        <v>528</v>
      </c>
      <c r="C106" s="36" t="s">
        <v>188</v>
      </c>
      <c r="D106" s="36" t="b">
        <v>1</v>
      </c>
      <c r="E106" s="37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57"/>
      <c r="Q106" s="15"/>
      <c r="R106" s="51"/>
      <c r="S106" s="15"/>
      <c r="T106" s="15"/>
      <c r="U106" s="15"/>
    </row>
    <row r="107" spans="1:21">
      <c r="A107" s="35" t="s">
        <v>188</v>
      </c>
      <c r="B107" s="36">
        <v>528</v>
      </c>
      <c r="C107" s="36" t="s">
        <v>563</v>
      </c>
      <c r="D107" s="36" t="b">
        <v>1</v>
      </c>
      <c r="E107" s="37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57"/>
      <c r="Q107" s="15"/>
      <c r="R107" s="51"/>
      <c r="S107" s="15"/>
      <c r="T107" s="15"/>
      <c r="U107" s="15"/>
    </row>
    <row r="108" spans="1:21">
      <c r="A108" s="40" t="s">
        <v>564</v>
      </c>
      <c r="B108" s="41">
        <v>15903</v>
      </c>
      <c r="C108" s="41" t="b">
        <v>0</v>
      </c>
      <c r="D108" s="41" t="b">
        <v>0</v>
      </c>
      <c r="E108" s="4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57"/>
      <c r="Q108" s="15"/>
      <c r="R108" s="51"/>
      <c r="S108" s="15"/>
      <c r="T108" s="15"/>
      <c r="U108" s="15"/>
    </row>
    <row r="109" spans="1:21">
      <c r="A109" s="35" t="s">
        <v>565</v>
      </c>
      <c r="B109" s="36">
        <v>179531</v>
      </c>
      <c r="C109" s="36" t="s">
        <v>566</v>
      </c>
      <c r="D109" s="36" t="b">
        <v>1</v>
      </c>
      <c r="E109" s="37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57"/>
      <c r="Q109" s="15"/>
      <c r="R109" s="51"/>
      <c r="S109" s="15"/>
      <c r="T109" s="15"/>
      <c r="U109" s="15"/>
    </row>
    <row r="110" spans="1:21">
      <c r="A110" s="35" t="s">
        <v>567</v>
      </c>
      <c r="B110" s="36">
        <v>179532</v>
      </c>
      <c r="C110" s="36" t="s">
        <v>568</v>
      </c>
      <c r="D110" s="36" t="b">
        <v>1</v>
      </c>
      <c r="E110" s="37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57"/>
      <c r="Q110" s="15"/>
      <c r="R110" s="51"/>
      <c r="S110" s="15"/>
      <c r="T110" s="15"/>
      <c r="U110" s="15"/>
    </row>
    <row r="111" spans="1:21">
      <c r="A111" s="35" t="s">
        <v>569</v>
      </c>
      <c r="B111" s="36">
        <v>179533</v>
      </c>
      <c r="C111" s="36" t="s">
        <v>570</v>
      </c>
      <c r="D111" s="36" t="b">
        <v>1</v>
      </c>
      <c r="E111" s="37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57"/>
      <c r="Q111" s="15"/>
      <c r="R111" s="51"/>
      <c r="S111" s="15"/>
      <c r="T111" s="15"/>
      <c r="U111" s="15"/>
    </row>
    <row r="112" spans="1:21">
      <c r="A112" s="35" t="s">
        <v>569</v>
      </c>
      <c r="B112" s="36">
        <v>179533</v>
      </c>
      <c r="C112" s="36" t="s">
        <v>571</v>
      </c>
      <c r="D112" s="36" t="b">
        <v>1</v>
      </c>
      <c r="E112" s="37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57"/>
      <c r="Q112" s="15"/>
      <c r="R112" s="51"/>
      <c r="S112" s="15"/>
      <c r="T112" s="15"/>
      <c r="U112" s="15"/>
    </row>
    <row r="113" spans="1:21">
      <c r="A113" s="35" t="s">
        <v>181</v>
      </c>
      <c r="B113" s="36">
        <v>179533</v>
      </c>
      <c r="C113" s="36" t="s">
        <v>181</v>
      </c>
      <c r="D113" s="36" t="b">
        <v>1</v>
      </c>
      <c r="E113" s="37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57"/>
      <c r="Q113" s="15"/>
      <c r="R113" s="51"/>
      <c r="S113" s="15"/>
      <c r="T113" s="15"/>
      <c r="U113" s="15"/>
    </row>
    <row r="114" spans="1:21">
      <c r="A114" s="35" t="s">
        <v>572</v>
      </c>
      <c r="B114" s="36">
        <v>179534</v>
      </c>
      <c r="C114" s="36" t="s">
        <v>573</v>
      </c>
      <c r="D114" s="36" t="b">
        <v>1</v>
      </c>
      <c r="E114" s="37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57"/>
      <c r="Q114" s="15"/>
      <c r="R114" s="51"/>
      <c r="S114" s="15"/>
      <c r="T114" s="15"/>
      <c r="U114" s="15"/>
    </row>
    <row r="115" spans="1:21">
      <c r="A115" s="40" t="s">
        <v>428</v>
      </c>
      <c r="B115" s="41">
        <v>529</v>
      </c>
      <c r="C115" s="41" t="b">
        <v>0</v>
      </c>
      <c r="D115" s="41" t="b">
        <v>0</v>
      </c>
      <c r="E115" s="4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57"/>
      <c r="Q115" s="15"/>
      <c r="R115" s="51"/>
      <c r="S115" s="15"/>
      <c r="T115" s="15"/>
      <c r="U115" s="15"/>
    </row>
    <row r="116" spans="1:21">
      <c r="A116" s="35" t="s">
        <v>574</v>
      </c>
      <c r="B116" s="36">
        <v>524</v>
      </c>
      <c r="C116" s="36" t="s">
        <v>575</v>
      </c>
      <c r="D116" s="36" t="b">
        <v>1</v>
      </c>
      <c r="E116" s="37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57"/>
      <c r="Q116" s="15"/>
      <c r="R116" s="51"/>
      <c r="S116" s="15"/>
      <c r="T116" s="15"/>
      <c r="U116" s="15"/>
    </row>
    <row r="117" spans="1:21">
      <c r="A117" s="40" t="s">
        <v>576</v>
      </c>
      <c r="B117" s="41">
        <v>39467</v>
      </c>
      <c r="C117" s="41" t="b">
        <v>0</v>
      </c>
      <c r="D117" s="41" t="b">
        <v>0</v>
      </c>
      <c r="E117" s="4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57"/>
      <c r="Q117" s="15"/>
      <c r="R117" s="51"/>
      <c r="S117" s="15"/>
      <c r="T117" s="15"/>
      <c r="U117" s="15"/>
    </row>
    <row r="118" spans="1:21">
      <c r="A118" s="58">
        <v>1</v>
      </c>
      <c r="B118" s="36">
        <v>149937</v>
      </c>
      <c r="C118" s="59" t="s">
        <v>391</v>
      </c>
      <c r="D118" s="36" t="b">
        <v>1</v>
      </c>
      <c r="E118" s="37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57"/>
      <c r="Q118" s="15"/>
      <c r="R118" s="51"/>
      <c r="S118" s="15"/>
      <c r="T118" s="15"/>
      <c r="U118" s="15"/>
    </row>
    <row r="119" spans="1:21">
      <c r="A119" s="35" t="s">
        <v>577</v>
      </c>
      <c r="B119" s="36">
        <v>39469</v>
      </c>
      <c r="C119" s="36" t="s">
        <v>578</v>
      </c>
      <c r="D119" s="36" t="b">
        <v>1</v>
      </c>
      <c r="E119" s="37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57"/>
      <c r="Q119" s="15"/>
      <c r="R119" s="51"/>
      <c r="S119" s="15"/>
      <c r="T119" s="15"/>
      <c r="U119" s="15"/>
    </row>
    <row r="120" spans="1:21">
      <c r="A120" s="35" t="s">
        <v>579</v>
      </c>
      <c r="B120" s="36">
        <v>39468</v>
      </c>
      <c r="C120" s="59" t="s">
        <v>397</v>
      </c>
      <c r="D120" s="36" t="b">
        <v>1</v>
      </c>
      <c r="E120" s="37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57"/>
      <c r="Q120" s="15"/>
      <c r="R120" s="51"/>
      <c r="S120" s="15"/>
      <c r="T120" s="15"/>
      <c r="U120" s="15"/>
    </row>
    <row r="121" spans="1:21">
      <c r="A121" s="35" t="s">
        <v>579</v>
      </c>
      <c r="B121" s="36">
        <v>39468</v>
      </c>
      <c r="C121" s="59" t="s">
        <v>400</v>
      </c>
      <c r="D121" s="36" t="b">
        <v>1</v>
      </c>
      <c r="E121" s="37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57"/>
      <c r="Q121" s="15"/>
      <c r="R121" s="51"/>
      <c r="S121" s="15"/>
      <c r="T121" s="15"/>
      <c r="U121" s="15"/>
    </row>
    <row r="122" spans="1:21">
      <c r="A122" s="35" t="s">
        <v>580</v>
      </c>
      <c r="B122" s="36">
        <v>39470</v>
      </c>
      <c r="C122" s="36" t="s">
        <v>581</v>
      </c>
      <c r="D122" s="36" t="b">
        <v>1</v>
      </c>
      <c r="E122" s="37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57"/>
      <c r="Q122" s="15"/>
      <c r="R122" s="51"/>
      <c r="S122" s="15"/>
      <c r="T122" s="15"/>
      <c r="U122" s="15"/>
    </row>
    <row r="123" spans="1:21">
      <c r="A123" s="35" t="s">
        <v>582</v>
      </c>
      <c r="B123" s="36">
        <v>39471</v>
      </c>
      <c r="C123" s="36" t="s">
        <v>246</v>
      </c>
      <c r="D123" s="36" t="b">
        <v>1</v>
      </c>
      <c r="E123" s="37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57"/>
      <c r="Q123" s="15"/>
      <c r="R123" s="51"/>
      <c r="S123" s="15"/>
      <c r="T123" s="15"/>
      <c r="U123" s="15"/>
    </row>
    <row r="124" spans="1:21">
      <c r="A124" s="35" t="s">
        <v>583</v>
      </c>
      <c r="B124" s="36">
        <v>39472</v>
      </c>
      <c r="C124" s="36" t="s">
        <v>584</v>
      </c>
      <c r="D124" s="36" t="b">
        <v>1</v>
      </c>
      <c r="E124" s="37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57"/>
      <c r="Q124" s="15"/>
      <c r="R124" s="51"/>
      <c r="S124" s="15"/>
      <c r="T124" s="15"/>
      <c r="U124" s="15"/>
    </row>
    <row r="125" spans="1:21">
      <c r="A125" s="35" t="s">
        <v>77</v>
      </c>
      <c r="B125" s="36">
        <v>39473</v>
      </c>
      <c r="C125" s="36" t="s">
        <v>77</v>
      </c>
      <c r="D125" s="36" t="b">
        <v>1</v>
      </c>
      <c r="E125" s="37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57"/>
      <c r="Q125" s="15"/>
      <c r="R125" s="51"/>
      <c r="S125" s="15"/>
      <c r="T125" s="15"/>
      <c r="U125" s="15"/>
    </row>
    <row r="126" spans="1:21">
      <c r="A126" s="40" t="s">
        <v>428</v>
      </c>
      <c r="B126" s="41">
        <v>527</v>
      </c>
      <c r="C126" s="41" t="b">
        <v>0</v>
      </c>
      <c r="D126" s="41" t="b">
        <v>0</v>
      </c>
      <c r="E126" s="4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57"/>
      <c r="Q126" s="15"/>
      <c r="R126" s="51"/>
      <c r="S126" s="15"/>
      <c r="T126" s="15"/>
      <c r="U126" s="15"/>
    </row>
    <row r="127" spans="1:21">
      <c r="A127" s="35" t="s">
        <v>585</v>
      </c>
      <c r="B127" s="36">
        <v>526</v>
      </c>
      <c r="C127" s="36" t="s">
        <v>585</v>
      </c>
      <c r="D127" s="36" t="b">
        <v>1</v>
      </c>
      <c r="E127" s="37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57"/>
      <c r="Q127" s="15"/>
      <c r="R127" s="51"/>
      <c r="S127" s="15"/>
      <c r="T127" s="15"/>
      <c r="U127" s="15"/>
    </row>
    <row r="128" spans="1:21">
      <c r="A128" s="35" t="s">
        <v>586</v>
      </c>
      <c r="B128" s="36">
        <v>139962</v>
      </c>
      <c r="C128" s="36" t="s">
        <v>586</v>
      </c>
      <c r="D128" s="36" t="b">
        <v>1</v>
      </c>
      <c r="E128" s="37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57"/>
      <c r="Q128" s="15"/>
      <c r="R128" s="51"/>
      <c r="S128" s="15"/>
      <c r="T128" s="15"/>
      <c r="U128" s="15"/>
    </row>
    <row r="129" spans="1:21">
      <c r="A129" s="35" t="s">
        <v>587</v>
      </c>
      <c r="B129" s="36">
        <v>41109</v>
      </c>
      <c r="C129" s="36" t="s">
        <v>587</v>
      </c>
      <c r="D129" s="36" t="b">
        <v>1</v>
      </c>
      <c r="E129" s="37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57"/>
      <c r="Q129" s="15"/>
      <c r="R129" s="51"/>
      <c r="S129" s="15"/>
      <c r="T129" s="15"/>
      <c r="U129" s="15"/>
    </row>
    <row r="130" spans="1:21">
      <c r="A130" s="35" t="s">
        <v>588</v>
      </c>
      <c r="B130" s="36">
        <v>3358</v>
      </c>
      <c r="C130" s="36" t="s">
        <v>588</v>
      </c>
      <c r="D130" s="36" t="b">
        <v>1</v>
      </c>
      <c r="E130" s="37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57"/>
      <c r="Q130" s="15"/>
      <c r="R130" s="51"/>
      <c r="S130" s="15"/>
      <c r="T130" s="15"/>
      <c r="U130" s="15"/>
    </row>
    <row r="131" spans="1:21">
      <c r="A131" s="40" t="s">
        <v>589</v>
      </c>
      <c r="B131" s="41">
        <v>525</v>
      </c>
      <c r="C131" s="41" t="b">
        <v>0</v>
      </c>
      <c r="D131" s="41" t="b">
        <v>0</v>
      </c>
      <c r="E131" s="4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57"/>
      <c r="Q131" s="15"/>
      <c r="R131" s="51"/>
      <c r="S131" s="15"/>
      <c r="T131" s="15"/>
      <c r="U131" s="15"/>
    </row>
    <row r="132" spans="1:21">
      <c r="A132" s="24" t="s">
        <v>590</v>
      </c>
      <c r="B132" s="25">
        <v>786</v>
      </c>
      <c r="C132" s="25" t="b">
        <v>0</v>
      </c>
      <c r="D132" s="25" t="b">
        <v>0</v>
      </c>
      <c r="E132" s="26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57"/>
      <c r="Q132" s="15"/>
      <c r="R132" s="51"/>
      <c r="S132" s="15"/>
      <c r="T132" s="15"/>
      <c r="U132" s="15"/>
    </row>
    <row r="133" spans="1:21">
      <c r="A133" s="24" t="s">
        <v>591</v>
      </c>
      <c r="B133" s="25">
        <v>3377</v>
      </c>
      <c r="C133" s="25" t="b">
        <v>0</v>
      </c>
      <c r="D133" s="25" t="b">
        <v>0</v>
      </c>
      <c r="E133" s="26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57"/>
      <c r="Q133" s="15"/>
      <c r="R133" s="51"/>
      <c r="S133" s="15"/>
      <c r="T133" s="15"/>
      <c r="U133" s="15"/>
    </row>
    <row r="134" spans="1:21">
      <c r="A134" s="35" t="s">
        <v>430</v>
      </c>
      <c r="B134" s="36">
        <v>3389</v>
      </c>
      <c r="C134" s="36" t="s">
        <v>592</v>
      </c>
      <c r="D134" s="36" t="b">
        <v>1</v>
      </c>
      <c r="E134" s="37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57"/>
      <c r="Q134" s="15"/>
      <c r="R134" s="51"/>
      <c r="S134" s="15"/>
      <c r="T134" s="15"/>
      <c r="U134" s="15"/>
    </row>
    <row r="135" spans="1:21">
      <c r="A135" s="35" t="s">
        <v>447</v>
      </c>
      <c r="B135" s="36">
        <v>3388</v>
      </c>
      <c r="C135" s="36" t="s">
        <v>593</v>
      </c>
      <c r="D135" s="36" t="b">
        <v>1</v>
      </c>
      <c r="E135" s="37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57"/>
      <c r="Q135" s="15"/>
      <c r="R135" s="51"/>
      <c r="S135" s="15"/>
      <c r="T135" s="15"/>
      <c r="U135" s="15"/>
    </row>
    <row r="136" spans="1:21">
      <c r="A136" s="35" t="s">
        <v>594</v>
      </c>
      <c r="B136" s="36">
        <v>173610</v>
      </c>
      <c r="C136" s="36" t="s">
        <v>595</v>
      </c>
      <c r="D136" s="36" t="b">
        <v>1</v>
      </c>
      <c r="E136" s="37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57"/>
      <c r="Q136" s="15"/>
      <c r="R136" s="51"/>
      <c r="S136" s="15"/>
      <c r="T136" s="15"/>
      <c r="U136" s="15"/>
    </row>
    <row r="137" spans="1:21">
      <c r="A137" s="35" t="s">
        <v>596</v>
      </c>
      <c r="B137" s="36">
        <v>3387</v>
      </c>
      <c r="C137" s="36" t="s">
        <v>597</v>
      </c>
      <c r="D137" s="36" t="b">
        <v>1</v>
      </c>
      <c r="E137" s="37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57"/>
      <c r="Q137" s="15"/>
      <c r="R137" s="51"/>
      <c r="S137" s="15"/>
      <c r="T137" s="15"/>
      <c r="U137" s="15"/>
    </row>
    <row r="138" spans="1:21">
      <c r="A138" s="35" t="s">
        <v>598</v>
      </c>
      <c r="B138" s="36">
        <v>3386</v>
      </c>
      <c r="C138" s="36" t="s">
        <v>599</v>
      </c>
      <c r="D138" s="36" t="b">
        <v>1</v>
      </c>
      <c r="E138" s="37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57"/>
      <c r="Q138" s="15"/>
      <c r="R138" s="51"/>
      <c r="S138" s="15"/>
      <c r="T138" s="15"/>
      <c r="U138" s="15"/>
    </row>
    <row r="139" spans="1:21">
      <c r="A139" s="35" t="s">
        <v>600</v>
      </c>
      <c r="B139" s="36">
        <v>149938</v>
      </c>
      <c r="C139" s="36" t="s">
        <v>601</v>
      </c>
      <c r="D139" s="36" t="b">
        <v>1</v>
      </c>
      <c r="E139" s="37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57"/>
      <c r="Q139" s="15"/>
      <c r="R139" s="51"/>
      <c r="S139" s="15"/>
      <c r="T139" s="15"/>
      <c r="U139" s="15"/>
    </row>
    <row r="140" spans="1:21">
      <c r="A140" s="35" t="s">
        <v>602</v>
      </c>
      <c r="B140" s="36">
        <v>3385</v>
      </c>
      <c r="C140" s="36" t="s">
        <v>603</v>
      </c>
      <c r="D140" s="36" t="b">
        <v>1</v>
      </c>
      <c r="E140" s="37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57"/>
      <c r="Q140" s="15"/>
      <c r="R140" s="51"/>
      <c r="S140" s="15"/>
      <c r="T140" s="15"/>
      <c r="U140" s="15"/>
    </row>
    <row r="141" spans="1:21">
      <c r="A141" s="35" t="s">
        <v>604</v>
      </c>
      <c r="B141" s="36">
        <v>3384</v>
      </c>
      <c r="C141" s="36" t="s">
        <v>605</v>
      </c>
      <c r="D141" s="36" t="b">
        <v>1</v>
      </c>
      <c r="E141" s="37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57"/>
      <c r="Q141" s="15"/>
      <c r="R141" s="51"/>
      <c r="S141" s="15"/>
      <c r="T141" s="15"/>
      <c r="U141" s="15"/>
    </row>
    <row r="142" spans="1:21">
      <c r="A142" s="35" t="s">
        <v>544</v>
      </c>
      <c r="B142" s="36">
        <v>3383</v>
      </c>
      <c r="C142" s="36" t="s">
        <v>606</v>
      </c>
      <c r="D142" s="36" t="b">
        <v>1</v>
      </c>
      <c r="E142" s="37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57"/>
      <c r="Q142" s="15"/>
      <c r="R142" s="51"/>
      <c r="S142" s="15"/>
      <c r="T142" s="15"/>
      <c r="U142" s="15"/>
    </row>
    <row r="143" spans="1:21">
      <c r="A143" s="35" t="s">
        <v>607</v>
      </c>
      <c r="B143" s="36">
        <v>3382</v>
      </c>
      <c r="C143" s="36" t="s">
        <v>608</v>
      </c>
      <c r="D143" s="36" t="b">
        <v>1</v>
      </c>
      <c r="E143" s="37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57"/>
      <c r="Q143" s="15"/>
      <c r="R143" s="51"/>
      <c r="S143" s="15"/>
      <c r="T143" s="15"/>
      <c r="U143" s="15"/>
    </row>
    <row r="144" spans="1:21">
      <c r="A144" s="35" t="s">
        <v>564</v>
      </c>
      <c r="B144" s="36">
        <v>3379</v>
      </c>
      <c r="C144" s="36" t="s">
        <v>609</v>
      </c>
      <c r="D144" s="36" t="b">
        <v>1</v>
      </c>
      <c r="E144" s="37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57"/>
      <c r="Q144" s="15"/>
      <c r="R144" s="51"/>
      <c r="S144" s="15"/>
      <c r="T144" s="15"/>
      <c r="U144" s="15"/>
    </row>
    <row r="145" spans="1:21">
      <c r="A145" s="35" t="s">
        <v>585</v>
      </c>
      <c r="B145" s="36">
        <v>173611</v>
      </c>
      <c r="C145" s="36" t="s">
        <v>610</v>
      </c>
      <c r="D145" s="36" t="b">
        <v>1</v>
      </c>
      <c r="E145" s="37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57"/>
      <c r="Q145" s="15"/>
      <c r="R145" s="51"/>
      <c r="S145" s="15"/>
      <c r="T145" s="15"/>
      <c r="U145" s="15"/>
    </row>
    <row r="146" spans="1:21">
      <c r="A146" s="35" t="s">
        <v>611</v>
      </c>
      <c r="B146" s="36">
        <v>149939</v>
      </c>
      <c r="C146" s="36" t="s">
        <v>612</v>
      </c>
      <c r="D146" s="36" t="b">
        <v>1</v>
      </c>
      <c r="E146" s="37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57"/>
      <c r="Q146" s="15"/>
      <c r="R146" s="51"/>
      <c r="S146" s="15"/>
      <c r="T146" s="15"/>
      <c r="U146" s="15"/>
    </row>
    <row r="147" spans="1:21">
      <c r="A147" s="35" t="s">
        <v>613</v>
      </c>
      <c r="B147" s="36">
        <v>3380</v>
      </c>
      <c r="C147" s="36" t="s">
        <v>614</v>
      </c>
      <c r="D147" s="36" t="b">
        <v>1</v>
      </c>
      <c r="E147" s="37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57"/>
      <c r="Q147" s="15"/>
      <c r="R147" s="51"/>
      <c r="S147" s="15"/>
      <c r="T147" s="15"/>
      <c r="U147" s="15"/>
    </row>
    <row r="148" spans="1:21">
      <c r="A148" s="35" t="s">
        <v>613</v>
      </c>
      <c r="B148" s="36">
        <v>3380</v>
      </c>
      <c r="C148" s="36" t="s">
        <v>615</v>
      </c>
      <c r="D148" s="36" t="b">
        <v>1</v>
      </c>
      <c r="E148" s="37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57"/>
      <c r="Q148" s="15"/>
      <c r="R148" s="51"/>
      <c r="S148" s="15"/>
      <c r="T148" s="15"/>
      <c r="U148" s="15"/>
    </row>
    <row r="149" spans="1:21">
      <c r="A149" s="35" t="s">
        <v>616</v>
      </c>
      <c r="B149" s="36">
        <v>149940</v>
      </c>
      <c r="C149" s="36" t="s">
        <v>617</v>
      </c>
      <c r="D149" s="36" t="b">
        <v>1</v>
      </c>
      <c r="E149" s="37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57"/>
      <c r="Q149" s="15"/>
      <c r="R149" s="51"/>
      <c r="S149" s="15"/>
      <c r="T149" s="15"/>
      <c r="U149" s="15"/>
    </row>
    <row r="150" spans="1:21">
      <c r="A150" s="35" t="s">
        <v>589</v>
      </c>
      <c r="B150" s="36">
        <v>3378</v>
      </c>
      <c r="C150" s="36" t="b">
        <v>0</v>
      </c>
      <c r="D150" s="36" t="b">
        <v>1</v>
      </c>
      <c r="E150" s="37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57"/>
      <c r="Q150" s="15"/>
      <c r="R150" s="51"/>
      <c r="S150" s="15"/>
      <c r="T150" s="15"/>
      <c r="U150" s="15"/>
    </row>
    <row r="151" spans="1:21">
      <c r="A151" s="35" t="s">
        <v>618</v>
      </c>
      <c r="B151" s="36">
        <v>536</v>
      </c>
      <c r="C151" s="36" t="s">
        <v>618</v>
      </c>
      <c r="D151" s="36" t="b">
        <v>1</v>
      </c>
      <c r="E151" s="37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57"/>
      <c r="Q151" s="15"/>
      <c r="R151" s="51"/>
      <c r="S151" s="15"/>
      <c r="T151" s="15"/>
      <c r="U151" s="15"/>
    </row>
    <row r="152" spans="1:21">
      <c r="A152" s="40" t="s">
        <v>619</v>
      </c>
      <c r="B152" s="41">
        <v>4733</v>
      </c>
      <c r="C152" s="41" t="b">
        <v>0</v>
      </c>
      <c r="D152" s="41" t="b">
        <v>0</v>
      </c>
      <c r="E152" s="4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57"/>
      <c r="Q152" s="15"/>
      <c r="R152" s="51"/>
      <c r="S152" s="15"/>
      <c r="T152" s="15"/>
      <c r="U152" s="15"/>
    </row>
    <row r="153" spans="1:21">
      <c r="A153" s="35" t="s">
        <v>620</v>
      </c>
      <c r="B153" s="36">
        <v>4738</v>
      </c>
      <c r="C153" s="36" t="s">
        <v>143</v>
      </c>
      <c r="D153" s="36" t="b">
        <v>1</v>
      </c>
      <c r="E153" s="37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57"/>
      <c r="Q153" s="15"/>
      <c r="R153" s="51"/>
      <c r="S153" s="15"/>
      <c r="T153" s="15"/>
      <c r="U153" s="15"/>
    </row>
    <row r="154" spans="1:21">
      <c r="A154" s="35" t="s">
        <v>621</v>
      </c>
      <c r="B154" s="36">
        <v>3365</v>
      </c>
      <c r="C154" s="36" t="s">
        <v>622</v>
      </c>
      <c r="D154" s="36" t="b">
        <v>1</v>
      </c>
      <c r="E154" s="37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57"/>
      <c r="Q154" s="15"/>
      <c r="R154" s="51"/>
      <c r="S154" s="15"/>
      <c r="T154" s="15"/>
      <c r="U154" s="15"/>
    </row>
    <row r="155" spans="1:21">
      <c r="A155" s="35" t="s">
        <v>623</v>
      </c>
      <c r="B155" s="36">
        <v>4734</v>
      </c>
      <c r="C155" s="36" t="s">
        <v>624</v>
      </c>
      <c r="D155" s="36" t="b">
        <v>1</v>
      </c>
      <c r="E155" s="37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57"/>
      <c r="Q155" s="15"/>
      <c r="R155" s="51"/>
      <c r="S155" s="15"/>
      <c r="T155" s="15"/>
      <c r="U155" s="15"/>
    </row>
    <row r="156" spans="1:21">
      <c r="A156" s="35" t="s">
        <v>625</v>
      </c>
      <c r="B156" s="36">
        <v>4735</v>
      </c>
      <c r="C156" s="36" t="s">
        <v>626</v>
      </c>
      <c r="D156" s="36" t="b">
        <v>1</v>
      </c>
      <c r="E156" s="37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57"/>
      <c r="Q156" s="15"/>
      <c r="R156" s="51"/>
      <c r="S156" s="15"/>
      <c r="T156" s="15"/>
      <c r="U156" s="15"/>
    </row>
    <row r="157" spans="1:21">
      <c r="A157" s="35" t="s">
        <v>627</v>
      </c>
      <c r="B157" s="36">
        <v>3364</v>
      </c>
      <c r="C157" s="36" t="s">
        <v>628</v>
      </c>
      <c r="D157" s="36" t="b">
        <v>1</v>
      </c>
      <c r="E157" s="37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57"/>
      <c r="Q157" s="15"/>
      <c r="R157" s="51"/>
      <c r="S157" s="15"/>
      <c r="T157" s="15"/>
      <c r="U157" s="15"/>
    </row>
    <row r="158" spans="1:21">
      <c r="A158" s="35" t="s">
        <v>629</v>
      </c>
      <c r="B158" s="36">
        <v>532</v>
      </c>
      <c r="C158" s="36" t="s">
        <v>629</v>
      </c>
      <c r="D158" s="36" t="b">
        <v>1</v>
      </c>
      <c r="E158" s="37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57"/>
      <c r="Q158" s="15"/>
      <c r="R158" s="51"/>
      <c r="S158" s="15"/>
      <c r="T158" s="15"/>
      <c r="U158" s="15"/>
    </row>
    <row r="159" spans="1:21">
      <c r="A159" s="40" t="s">
        <v>630</v>
      </c>
      <c r="B159" s="41">
        <v>18466</v>
      </c>
      <c r="C159" s="41" t="b">
        <v>0</v>
      </c>
      <c r="D159" s="41" t="b">
        <v>0</v>
      </c>
      <c r="E159" s="4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57"/>
      <c r="Q159" s="15"/>
      <c r="R159" s="51"/>
      <c r="S159" s="15"/>
      <c r="T159" s="15"/>
      <c r="U159" s="15"/>
    </row>
    <row r="160" spans="1:21">
      <c r="A160" s="35" t="s">
        <v>631</v>
      </c>
      <c r="B160" s="36">
        <v>4740</v>
      </c>
      <c r="C160" s="36" t="s">
        <v>632</v>
      </c>
      <c r="D160" s="36" t="b">
        <v>1</v>
      </c>
      <c r="E160" s="37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57"/>
      <c r="Q160" s="15"/>
      <c r="R160" s="51"/>
      <c r="S160" s="15"/>
      <c r="T160" s="15"/>
      <c r="U160" s="15"/>
    </row>
    <row r="161" spans="1:21">
      <c r="A161" s="35" t="s">
        <v>633</v>
      </c>
      <c r="B161" s="36">
        <v>4741</v>
      </c>
      <c r="C161" s="36" t="s">
        <v>634</v>
      </c>
      <c r="D161" s="36" t="b">
        <v>1</v>
      </c>
      <c r="E161" s="37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57"/>
      <c r="Q161" s="15"/>
      <c r="R161" s="51"/>
      <c r="S161" s="15"/>
      <c r="T161" s="15"/>
      <c r="U161" s="15"/>
    </row>
    <row r="162" spans="1:21">
      <c r="A162" s="35" t="s">
        <v>635</v>
      </c>
      <c r="B162" s="36">
        <v>18470</v>
      </c>
      <c r="C162" s="36" t="s">
        <v>636</v>
      </c>
      <c r="D162" s="36" t="b">
        <v>1</v>
      </c>
      <c r="E162" s="37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57"/>
      <c r="Q162" s="15"/>
      <c r="R162" s="51"/>
      <c r="S162" s="15"/>
      <c r="T162" s="15"/>
      <c r="U162" s="15"/>
    </row>
    <row r="163" spans="1:21">
      <c r="A163" s="35" t="s">
        <v>637</v>
      </c>
      <c r="B163" s="36">
        <v>4739</v>
      </c>
      <c r="C163" s="36" t="s">
        <v>638</v>
      </c>
      <c r="D163" s="36" t="b">
        <v>1</v>
      </c>
      <c r="E163" s="37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57"/>
      <c r="Q163" s="15"/>
      <c r="R163" s="51"/>
      <c r="S163" s="15"/>
      <c r="T163" s="15"/>
      <c r="U163" s="15"/>
    </row>
    <row r="164" spans="1:21">
      <c r="A164" s="35" t="s">
        <v>639</v>
      </c>
      <c r="B164" s="36">
        <v>4737</v>
      </c>
      <c r="C164" s="36" t="s">
        <v>640</v>
      </c>
      <c r="D164" s="36" t="b">
        <v>1</v>
      </c>
      <c r="E164" s="37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57"/>
      <c r="Q164" s="15"/>
      <c r="R164" s="51"/>
      <c r="S164" s="15"/>
      <c r="T164" s="15"/>
      <c r="U164" s="15"/>
    </row>
    <row r="165" spans="1:21">
      <c r="A165" s="35" t="s">
        <v>639</v>
      </c>
      <c r="B165" s="36">
        <v>4737</v>
      </c>
      <c r="C165" s="36" t="s">
        <v>641</v>
      </c>
      <c r="D165" s="36" t="b">
        <v>1</v>
      </c>
      <c r="E165" s="37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57"/>
      <c r="Q165" s="15"/>
      <c r="R165" s="51"/>
      <c r="S165" s="15"/>
      <c r="T165" s="15"/>
      <c r="U165" s="15"/>
    </row>
    <row r="166" spans="1:21">
      <c r="A166" s="35" t="s">
        <v>642</v>
      </c>
      <c r="B166" s="36">
        <v>173685</v>
      </c>
      <c r="C166" s="36" t="s">
        <v>642</v>
      </c>
      <c r="D166" s="36" t="b">
        <v>1</v>
      </c>
      <c r="E166" s="37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57"/>
      <c r="Q166" s="15"/>
      <c r="R166" s="51"/>
      <c r="S166" s="15"/>
      <c r="T166" s="15"/>
      <c r="U166" s="15"/>
    </row>
    <row r="167" spans="1:21">
      <c r="A167" s="40" t="s">
        <v>643</v>
      </c>
      <c r="B167" s="41">
        <v>256</v>
      </c>
      <c r="C167" s="41" t="b">
        <v>0</v>
      </c>
      <c r="D167" s="41" t="b">
        <v>0</v>
      </c>
      <c r="E167" s="4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57"/>
      <c r="Q167" s="15"/>
      <c r="R167" s="51"/>
      <c r="S167" s="15"/>
      <c r="T167" s="15"/>
      <c r="U167" s="15"/>
    </row>
    <row r="168" spans="1:21">
      <c r="A168" s="24" t="s">
        <v>644</v>
      </c>
      <c r="B168" s="25">
        <v>127144</v>
      </c>
      <c r="C168" s="25" t="b">
        <v>0</v>
      </c>
      <c r="D168" s="25" t="b">
        <v>0</v>
      </c>
      <c r="E168" s="26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57"/>
      <c r="Q168" s="15"/>
      <c r="R168" s="51"/>
      <c r="S168" s="15"/>
      <c r="T168" s="15"/>
      <c r="U168" s="15"/>
    </row>
    <row r="169" spans="1:21">
      <c r="A169" s="35" t="s">
        <v>645</v>
      </c>
      <c r="B169" s="36">
        <v>167157</v>
      </c>
      <c r="C169" s="36" t="s">
        <v>645</v>
      </c>
      <c r="D169" s="36" t="b">
        <v>1</v>
      </c>
      <c r="E169" s="37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57"/>
      <c r="Q169" s="15"/>
      <c r="R169" s="51"/>
      <c r="S169" s="15"/>
      <c r="T169" s="15"/>
      <c r="U169" s="15"/>
    </row>
    <row r="170" spans="1:21">
      <c r="A170" s="35" t="s">
        <v>646</v>
      </c>
      <c r="B170" s="36">
        <v>162142</v>
      </c>
      <c r="C170" s="35" t="s">
        <v>646</v>
      </c>
      <c r="D170" s="36" t="b">
        <v>1</v>
      </c>
      <c r="E170" s="37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57"/>
      <c r="Q170" s="15"/>
      <c r="R170" s="51"/>
      <c r="S170" s="15"/>
      <c r="T170" s="15"/>
      <c r="U170" s="15"/>
    </row>
    <row r="171" spans="1:21">
      <c r="A171" s="35" t="s">
        <v>647</v>
      </c>
      <c r="B171" s="36">
        <v>162143</v>
      </c>
      <c r="C171" s="35" t="s">
        <v>647</v>
      </c>
      <c r="D171" s="36" t="b">
        <v>1</v>
      </c>
      <c r="E171" s="37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57"/>
      <c r="Q171" s="15"/>
      <c r="R171" s="51"/>
      <c r="S171" s="15"/>
      <c r="T171" s="15"/>
      <c r="U171" s="15"/>
    </row>
    <row r="172" spans="1:21">
      <c r="A172" s="35" t="s">
        <v>648</v>
      </c>
      <c r="B172" s="36">
        <v>48024</v>
      </c>
      <c r="C172" s="35" t="s">
        <v>648</v>
      </c>
      <c r="D172" s="36" t="b">
        <v>1</v>
      </c>
      <c r="E172" s="37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57"/>
      <c r="Q172" s="15"/>
      <c r="R172" s="51"/>
      <c r="S172" s="15"/>
      <c r="T172" s="15"/>
      <c r="U172" s="15"/>
    </row>
    <row r="173" spans="1:21">
      <c r="A173" s="35" t="s">
        <v>649</v>
      </c>
      <c r="B173" s="36">
        <v>167156</v>
      </c>
      <c r="C173" s="35" t="s">
        <v>649</v>
      </c>
      <c r="D173" s="36" t="b">
        <v>1</v>
      </c>
      <c r="E173" s="37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57"/>
      <c r="Q173" s="15"/>
      <c r="R173" s="51"/>
      <c r="S173" s="15"/>
      <c r="T173" s="15"/>
      <c r="U173" s="15"/>
    </row>
    <row r="174" spans="1:21">
      <c r="A174" s="35" t="s">
        <v>650</v>
      </c>
      <c r="B174" s="36">
        <v>167158</v>
      </c>
      <c r="C174" s="35" t="s">
        <v>650</v>
      </c>
      <c r="D174" s="36" t="b">
        <v>1</v>
      </c>
      <c r="E174" s="37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57"/>
      <c r="Q174" s="15"/>
      <c r="R174" s="51"/>
      <c r="S174" s="15"/>
      <c r="T174" s="15"/>
      <c r="U174" s="15"/>
    </row>
    <row r="175" spans="1:21">
      <c r="A175" s="35" t="s">
        <v>651</v>
      </c>
      <c r="B175" s="36">
        <v>162145</v>
      </c>
      <c r="C175" s="35" t="s">
        <v>651</v>
      </c>
      <c r="D175" s="36" t="b">
        <v>1</v>
      </c>
      <c r="E175" s="37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57"/>
      <c r="Q175" s="15"/>
      <c r="R175" s="51"/>
      <c r="S175" s="15"/>
      <c r="T175" s="15"/>
      <c r="U175" s="15"/>
    </row>
    <row r="176" spans="1:21">
      <c r="A176" s="35" t="s">
        <v>652</v>
      </c>
      <c r="B176" s="36">
        <v>167160</v>
      </c>
      <c r="C176" s="35" t="s">
        <v>652</v>
      </c>
      <c r="D176" s="36" t="b">
        <v>1</v>
      </c>
      <c r="E176" s="37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57"/>
      <c r="Q176" s="15"/>
      <c r="R176" s="51"/>
      <c r="S176" s="15"/>
      <c r="T176" s="15"/>
      <c r="U176" s="15"/>
    </row>
    <row r="177" spans="1:21">
      <c r="A177" s="35" t="s">
        <v>653</v>
      </c>
      <c r="B177" s="36">
        <v>139029</v>
      </c>
      <c r="C177" s="35" t="s">
        <v>653</v>
      </c>
      <c r="D177" s="36" t="b">
        <v>1</v>
      </c>
      <c r="E177" s="37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57"/>
      <c r="Q177" s="15"/>
      <c r="R177" s="51"/>
      <c r="S177" s="15"/>
      <c r="T177" s="15"/>
      <c r="U177" s="15"/>
    </row>
    <row r="178" spans="1:21">
      <c r="A178" s="35" t="s">
        <v>654</v>
      </c>
      <c r="B178" s="36">
        <v>162146</v>
      </c>
      <c r="C178" s="35" t="s">
        <v>654</v>
      </c>
      <c r="D178" s="36" t="b">
        <v>1</v>
      </c>
      <c r="E178" s="37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57"/>
      <c r="Q178" s="15"/>
      <c r="R178" s="51"/>
      <c r="S178" s="15"/>
      <c r="T178" s="15"/>
      <c r="U178" s="15"/>
    </row>
    <row r="179" spans="1:21">
      <c r="A179" s="35" t="s">
        <v>655</v>
      </c>
      <c r="B179" s="36">
        <v>167162</v>
      </c>
      <c r="C179" s="35" t="s">
        <v>655</v>
      </c>
      <c r="D179" s="36" t="b">
        <v>1</v>
      </c>
      <c r="E179" s="37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57"/>
      <c r="Q179" s="15"/>
      <c r="R179" s="51"/>
      <c r="S179" s="15"/>
      <c r="T179" s="15"/>
      <c r="U179" s="15"/>
    </row>
    <row r="180" spans="1:21">
      <c r="A180" s="35" t="s">
        <v>656</v>
      </c>
      <c r="B180" s="36">
        <v>167161</v>
      </c>
      <c r="C180" s="35" t="s">
        <v>656</v>
      </c>
      <c r="D180" s="36" t="b">
        <v>1</v>
      </c>
      <c r="E180" s="37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57"/>
      <c r="Q180" s="15"/>
      <c r="R180" s="51"/>
      <c r="S180" s="15"/>
      <c r="T180" s="15"/>
      <c r="U180" s="15"/>
    </row>
    <row r="181" spans="1:21">
      <c r="A181" s="35" t="s">
        <v>657</v>
      </c>
      <c r="B181" s="36">
        <v>167958</v>
      </c>
      <c r="C181" s="35" t="s">
        <v>657</v>
      </c>
      <c r="D181" s="36" t="b">
        <v>1</v>
      </c>
      <c r="E181" s="37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57"/>
      <c r="Q181" s="15"/>
      <c r="R181" s="51"/>
      <c r="S181" s="15"/>
      <c r="T181" s="15"/>
      <c r="U181" s="15"/>
    </row>
    <row r="182" spans="1:21">
      <c r="A182" s="35" t="s">
        <v>658</v>
      </c>
      <c r="B182" s="36">
        <v>162147</v>
      </c>
      <c r="C182" s="35" t="s">
        <v>658</v>
      </c>
      <c r="D182" s="36" t="b">
        <v>1</v>
      </c>
      <c r="E182" s="37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57"/>
      <c r="Q182" s="15"/>
      <c r="R182" s="51"/>
      <c r="S182" s="15"/>
      <c r="T182" s="15"/>
      <c r="U182" s="15"/>
    </row>
    <row r="183" spans="1:21">
      <c r="A183" s="35" t="s">
        <v>659</v>
      </c>
      <c r="B183" s="36">
        <v>127145</v>
      </c>
      <c r="C183" s="35" t="s">
        <v>659</v>
      </c>
      <c r="D183" s="36" t="b">
        <v>1</v>
      </c>
      <c r="E183" s="37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57"/>
      <c r="Q183" s="15"/>
      <c r="R183" s="51"/>
      <c r="S183" s="15"/>
      <c r="T183" s="15"/>
      <c r="U183" s="15"/>
    </row>
    <row r="184" spans="1:21">
      <c r="A184" s="35" t="s">
        <v>660</v>
      </c>
      <c r="B184" s="36">
        <v>162148</v>
      </c>
      <c r="C184" s="35" t="s">
        <v>660</v>
      </c>
      <c r="D184" s="36" t="b">
        <v>1</v>
      </c>
      <c r="E184" s="37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57"/>
      <c r="Q184" s="15"/>
      <c r="R184" s="51"/>
      <c r="S184" s="15"/>
      <c r="T184" s="15"/>
      <c r="U184" s="15"/>
    </row>
    <row r="185" spans="1:21">
      <c r="A185" s="35" t="s">
        <v>661</v>
      </c>
      <c r="B185" s="36">
        <v>167155</v>
      </c>
      <c r="C185" s="35" t="s">
        <v>661</v>
      </c>
      <c r="D185" s="36" t="b">
        <v>1</v>
      </c>
      <c r="E185" s="37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57"/>
      <c r="Q185" s="15"/>
      <c r="R185" s="51"/>
      <c r="S185" s="15"/>
      <c r="T185" s="15"/>
      <c r="U185" s="15"/>
    </row>
    <row r="186" spans="1:21">
      <c r="A186" s="35" t="s">
        <v>662</v>
      </c>
      <c r="B186" s="36">
        <v>162149</v>
      </c>
      <c r="C186" s="35" t="s">
        <v>662</v>
      </c>
      <c r="D186" s="36" t="b">
        <v>1</v>
      </c>
      <c r="E186" s="37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57"/>
      <c r="Q186" s="15"/>
      <c r="R186" s="51"/>
      <c r="S186" s="15"/>
      <c r="T186" s="15"/>
      <c r="U186" s="15"/>
    </row>
    <row r="187" spans="1:21">
      <c r="A187" s="35" t="s">
        <v>663</v>
      </c>
      <c r="B187" s="36">
        <v>167960</v>
      </c>
      <c r="C187" s="35" t="s">
        <v>663</v>
      </c>
      <c r="D187" s="36" t="b">
        <v>1</v>
      </c>
      <c r="E187" s="37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57"/>
      <c r="Q187" s="15"/>
      <c r="R187" s="51"/>
      <c r="S187" s="15"/>
      <c r="T187" s="15"/>
      <c r="U187" s="15"/>
    </row>
    <row r="188" spans="1:21">
      <c r="A188" s="35" t="s">
        <v>664</v>
      </c>
      <c r="B188" s="36">
        <v>167164</v>
      </c>
      <c r="C188" s="35" t="s">
        <v>664</v>
      </c>
      <c r="D188" s="36" t="b">
        <v>1</v>
      </c>
      <c r="E188" s="37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57"/>
      <c r="Q188" s="15"/>
      <c r="R188" s="51"/>
      <c r="S188" s="15"/>
      <c r="T188" s="15"/>
      <c r="U188" s="15"/>
    </row>
    <row r="189" spans="1:21">
      <c r="A189" s="40" t="s">
        <v>665</v>
      </c>
      <c r="B189" s="41">
        <v>533</v>
      </c>
      <c r="C189" s="41" t="s">
        <v>665</v>
      </c>
      <c r="D189" s="41" t="b">
        <v>1</v>
      </c>
      <c r="E189" s="4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57"/>
      <c r="Q189" s="15"/>
      <c r="R189" s="51"/>
      <c r="S189" s="15"/>
      <c r="T189" s="15"/>
      <c r="U189" s="15"/>
    </row>
    <row r="190" spans="1:21">
      <c r="A190" s="24" t="s">
        <v>666</v>
      </c>
      <c r="B190" s="25">
        <v>40711</v>
      </c>
      <c r="C190" s="25" t="b">
        <v>0</v>
      </c>
      <c r="D190" s="25" t="b">
        <v>0</v>
      </c>
      <c r="E190" s="26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57"/>
      <c r="Q190" s="15"/>
      <c r="R190" s="51"/>
      <c r="S190" s="15"/>
      <c r="T190" s="15"/>
      <c r="U190" s="15"/>
    </row>
    <row r="191" spans="1:21">
      <c r="A191" s="35" t="s">
        <v>667</v>
      </c>
      <c r="B191" s="36">
        <v>162150</v>
      </c>
      <c r="C191" s="36" t="s">
        <v>667</v>
      </c>
      <c r="D191" s="36" t="b">
        <v>1</v>
      </c>
      <c r="E191" s="37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57"/>
      <c r="Q191" s="15"/>
      <c r="R191" s="51"/>
      <c r="S191" s="15"/>
      <c r="T191" s="15"/>
      <c r="U191" s="15"/>
    </row>
    <row r="192" spans="1:21">
      <c r="A192" s="40" t="s">
        <v>668</v>
      </c>
      <c r="B192" s="41">
        <v>40712</v>
      </c>
      <c r="C192" s="41" t="b">
        <v>0</v>
      </c>
      <c r="D192" s="41" t="b">
        <v>0</v>
      </c>
      <c r="E192" s="4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57"/>
      <c r="Q192" s="15"/>
      <c r="R192" s="51"/>
      <c r="S192" s="15"/>
      <c r="T192" s="15"/>
      <c r="U192" s="15"/>
    </row>
    <row r="193" spans="1:21">
      <c r="A193" s="35" t="s">
        <v>669</v>
      </c>
      <c r="B193" s="36">
        <v>173597</v>
      </c>
      <c r="C193" s="36" t="s">
        <v>670</v>
      </c>
      <c r="D193" s="36" t="b">
        <v>1</v>
      </c>
      <c r="E193" s="37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57"/>
      <c r="Q193" s="15"/>
      <c r="R193" s="51"/>
      <c r="S193" s="15"/>
      <c r="T193" s="15"/>
      <c r="U193" s="15"/>
    </row>
    <row r="194" spans="1:21">
      <c r="A194" s="35" t="s">
        <v>671</v>
      </c>
      <c r="B194" s="36">
        <v>173598</v>
      </c>
      <c r="C194" s="36" t="s">
        <v>672</v>
      </c>
      <c r="D194" s="36" t="b">
        <v>1</v>
      </c>
      <c r="E194" s="37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57"/>
      <c r="Q194" s="15"/>
      <c r="R194" s="51"/>
      <c r="S194" s="15"/>
      <c r="T194" s="15"/>
      <c r="U194" s="15"/>
    </row>
    <row r="195" spans="1:21">
      <c r="A195" s="40" t="s">
        <v>428</v>
      </c>
      <c r="B195" s="41">
        <v>173687</v>
      </c>
      <c r="C195" s="41" t="b">
        <v>0</v>
      </c>
      <c r="D195" s="41" t="b">
        <v>0</v>
      </c>
      <c r="E195" s="4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57"/>
      <c r="Q195" s="15"/>
      <c r="R195" s="51"/>
      <c r="S195" s="15"/>
      <c r="T195" s="15"/>
      <c r="U195" s="15"/>
    </row>
    <row r="196" spans="1:21">
      <c r="A196" s="35" t="s">
        <v>673</v>
      </c>
      <c r="B196" s="36">
        <v>45137</v>
      </c>
      <c r="C196" s="36" t="s">
        <v>673</v>
      </c>
      <c r="D196" s="36" t="b">
        <v>1</v>
      </c>
      <c r="E196" s="37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57"/>
      <c r="Q196" s="15"/>
      <c r="R196" s="51"/>
      <c r="S196" s="15"/>
      <c r="T196" s="15"/>
      <c r="U196" s="15"/>
    </row>
    <row r="197" spans="1:21">
      <c r="A197" s="40" t="s">
        <v>674</v>
      </c>
      <c r="B197" s="41">
        <v>40713</v>
      </c>
      <c r="C197" s="41" t="b">
        <v>0</v>
      </c>
      <c r="D197" s="41" t="b">
        <v>0</v>
      </c>
      <c r="E197" s="4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57"/>
      <c r="Q197" s="15"/>
      <c r="R197" s="51"/>
      <c r="S197" s="15"/>
      <c r="T197" s="15"/>
      <c r="U197" s="15"/>
    </row>
    <row r="198" spans="1:21">
      <c r="A198" s="35" t="s">
        <v>675</v>
      </c>
      <c r="B198" s="36">
        <v>118378</v>
      </c>
      <c r="C198" s="35" t="s">
        <v>675</v>
      </c>
      <c r="D198" s="36" t="b">
        <v>1</v>
      </c>
      <c r="E198" s="37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57"/>
      <c r="Q198" s="15"/>
      <c r="R198" s="51"/>
      <c r="S198" s="15"/>
      <c r="T198" s="15"/>
      <c r="U198" s="15"/>
    </row>
    <row r="199" spans="1:21">
      <c r="A199" s="35" t="s">
        <v>676</v>
      </c>
      <c r="B199" s="36">
        <v>118376</v>
      </c>
      <c r="C199" s="35" t="s">
        <v>676</v>
      </c>
      <c r="D199" s="36" t="b">
        <v>1</v>
      </c>
      <c r="E199" s="37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57"/>
      <c r="Q199" s="15"/>
      <c r="R199" s="51"/>
      <c r="S199" s="15"/>
      <c r="T199" s="15"/>
      <c r="U199" s="15"/>
    </row>
    <row r="200" spans="1:21">
      <c r="A200" s="35" t="s">
        <v>677</v>
      </c>
      <c r="B200" s="36">
        <v>118377</v>
      </c>
      <c r="C200" s="35" t="s">
        <v>677</v>
      </c>
      <c r="D200" s="36" t="b">
        <v>1</v>
      </c>
      <c r="E200" s="37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57"/>
      <c r="Q200" s="15"/>
      <c r="R200" s="51"/>
      <c r="S200" s="15"/>
      <c r="T200" s="15"/>
      <c r="U200" s="15"/>
    </row>
    <row r="201" spans="1:21">
      <c r="A201" s="35" t="s">
        <v>678</v>
      </c>
      <c r="B201" s="36">
        <v>173599</v>
      </c>
      <c r="C201" s="35" t="b">
        <v>0</v>
      </c>
      <c r="D201" s="36" t="b">
        <v>1</v>
      </c>
      <c r="E201" s="37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57"/>
      <c r="Q201" s="15"/>
      <c r="R201" s="51"/>
      <c r="S201" s="15"/>
      <c r="T201" s="15"/>
      <c r="U201" s="15"/>
    </row>
    <row r="202" spans="1:21">
      <c r="A202" s="35" t="s">
        <v>679</v>
      </c>
      <c r="B202" s="36">
        <v>173600</v>
      </c>
      <c r="C202" s="35" t="b">
        <v>0</v>
      </c>
      <c r="D202" s="36" t="b">
        <v>1</v>
      </c>
      <c r="E202" s="37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57"/>
      <c r="Q202" s="15"/>
      <c r="R202" s="51"/>
      <c r="S202" s="15"/>
      <c r="T202" s="15"/>
      <c r="U202" s="15"/>
    </row>
    <row r="203" spans="1:21">
      <c r="A203" s="35" t="s">
        <v>680</v>
      </c>
      <c r="B203" s="36">
        <v>173601</v>
      </c>
      <c r="C203" s="35" t="b">
        <v>0</v>
      </c>
      <c r="D203" s="36" t="b">
        <v>1</v>
      </c>
      <c r="E203" s="37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57"/>
      <c r="Q203" s="15"/>
      <c r="R203" s="51"/>
      <c r="S203" s="15"/>
      <c r="T203" s="15"/>
      <c r="U203" s="15"/>
    </row>
    <row r="204" spans="1:21">
      <c r="A204" s="35" t="s">
        <v>681</v>
      </c>
      <c r="B204" s="36">
        <v>170040</v>
      </c>
      <c r="C204" s="35" t="b">
        <v>0</v>
      </c>
      <c r="D204" s="36" t="b">
        <v>1</v>
      </c>
      <c r="E204" s="37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57"/>
      <c r="Q204" s="15"/>
      <c r="R204" s="51"/>
      <c r="S204" s="15"/>
      <c r="T204" s="15"/>
      <c r="U204" s="15"/>
    </row>
    <row r="205" spans="1:21">
      <c r="A205" s="35" t="s">
        <v>682</v>
      </c>
      <c r="B205" s="36">
        <v>118379</v>
      </c>
      <c r="C205" s="35" t="b">
        <v>0</v>
      </c>
      <c r="D205" s="36" t="b">
        <v>1</v>
      </c>
      <c r="E205" s="37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57"/>
      <c r="Q205" s="15"/>
      <c r="R205" s="51"/>
      <c r="S205" s="15"/>
      <c r="T205" s="15"/>
      <c r="U205" s="15"/>
    </row>
    <row r="206" spans="1:21">
      <c r="A206" s="35" t="s">
        <v>683</v>
      </c>
      <c r="B206" s="36">
        <v>156977</v>
      </c>
      <c r="C206" s="35" t="b">
        <v>0</v>
      </c>
      <c r="D206" s="36" t="b">
        <v>1</v>
      </c>
      <c r="E206" s="37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57"/>
      <c r="Q206" s="15"/>
      <c r="R206" s="51"/>
      <c r="S206" s="15"/>
      <c r="T206" s="15"/>
      <c r="U206" s="15"/>
    </row>
    <row r="207" spans="1:21">
      <c r="A207" s="40" t="s">
        <v>428</v>
      </c>
      <c r="B207" s="41">
        <v>173688</v>
      </c>
      <c r="C207" s="41" t="b">
        <v>0</v>
      </c>
      <c r="D207" s="41" t="b">
        <v>0</v>
      </c>
      <c r="E207" s="4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57"/>
      <c r="Q207" s="15"/>
      <c r="R207" s="51"/>
      <c r="S207" s="15"/>
      <c r="T207" s="15"/>
      <c r="U207" s="15"/>
    </row>
    <row r="208" spans="1:21">
      <c r="A208" s="35" t="s">
        <v>684</v>
      </c>
      <c r="B208" s="36">
        <v>68590</v>
      </c>
      <c r="C208" s="36" t="s">
        <v>684</v>
      </c>
      <c r="D208" s="36" t="b">
        <v>1</v>
      </c>
      <c r="E208" s="37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57"/>
      <c r="Q208" s="15"/>
      <c r="R208" s="51"/>
      <c r="S208" s="15"/>
      <c r="T208" s="15"/>
      <c r="U208" s="15"/>
    </row>
    <row r="209" spans="1:21">
      <c r="A209" s="35" t="s">
        <v>685</v>
      </c>
      <c r="B209" s="36">
        <v>3391</v>
      </c>
      <c r="C209" s="36" t="s">
        <v>685</v>
      </c>
      <c r="D209" s="36" t="b">
        <v>1</v>
      </c>
      <c r="E209" s="37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57"/>
      <c r="Q209" s="15"/>
      <c r="R209" s="51"/>
      <c r="S209" s="15"/>
      <c r="T209" s="15"/>
      <c r="U209" s="15"/>
    </row>
    <row r="210" spans="1:21">
      <c r="A210" s="40" t="s">
        <v>686</v>
      </c>
      <c r="B210" s="41">
        <v>173602</v>
      </c>
      <c r="C210" s="41" t="b">
        <v>0</v>
      </c>
      <c r="D210" s="41" t="b">
        <v>0</v>
      </c>
      <c r="E210" s="4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57"/>
      <c r="Q210" s="15"/>
      <c r="R210" s="51"/>
      <c r="S210" s="15"/>
      <c r="T210" s="15"/>
      <c r="U210" s="15"/>
    </row>
    <row r="211" spans="1:21">
      <c r="A211" s="35" t="s">
        <v>687</v>
      </c>
      <c r="B211" s="36">
        <v>173603</v>
      </c>
      <c r="C211" s="36" t="s">
        <v>688</v>
      </c>
      <c r="D211" s="36" t="b">
        <v>1</v>
      </c>
      <c r="E211" s="37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57"/>
      <c r="Q211" s="15"/>
      <c r="R211" s="51"/>
      <c r="S211" s="15"/>
      <c r="T211" s="15"/>
      <c r="U211" s="15"/>
    </row>
    <row r="212" spans="1:21">
      <c r="A212" s="35" t="s">
        <v>689</v>
      </c>
      <c r="B212" s="36">
        <v>173605</v>
      </c>
      <c r="C212" s="36" t="s">
        <v>690</v>
      </c>
      <c r="D212" s="36" t="b">
        <v>1</v>
      </c>
      <c r="E212" s="37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57"/>
      <c r="Q212" s="15"/>
      <c r="R212" s="51"/>
      <c r="S212" s="15"/>
      <c r="T212" s="15"/>
      <c r="U212" s="15"/>
    </row>
    <row r="213" spans="1:21">
      <c r="A213" s="40" t="s">
        <v>428</v>
      </c>
      <c r="B213" s="41">
        <v>173689</v>
      </c>
      <c r="C213" s="41" t="b">
        <v>0</v>
      </c>
      <c r="D213" s="41" t="b">
        <v>0</v>
      </c>
      <c r="E213" s="4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57"/>
      <c r="Q213" s="15"/>
      <c r="R213" s="51"/>
      <c r="S213" s="15"/>
      <c r="T213" s="15"/>
      <c r="U213" s="15"/>
    </row>
    <row r="214" spans="1:21">
      <c r="A214" s="35" t="s">
        <v>691</v>
      </c>
      <c r="B214" s="36">
        <v>162152</v>
      </c>
      <c r="C214" s="36" t="s">
        <v>691</v>
      </c>
      <c r="D214" s="36" t="b">
        <v>1</v>
      </c>
      <c r="E214" s="37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57"/>
      <c r="Q214" s="15"/>
      <c r="R214" s="51"/>
      <c r="S214" s="15"/>
      <c r="T214" s="15"/>
      <c r="U214" s="15"/>
    </row>
    <row r="215" spans="1:21">
      <c r="A215" s="35" t="s">
        <v>692</v>
      </c>
      <c r="B215" s="36">
        <v>162153</v>
      </c>
      <c r="C215" s="36" t="s">
        <v>692</v>
      </c>
      <c r="D215" s="36" t="b">
        <v>1</v>
      </c>
      <c r="E215" s="37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57"/>
      <c r="Q215" s="15"/>
      <c r="R215" s="51"/>
      <c r="S215" s="15"/>
      <c r="T215" s="15"/>
      <c r="U215" s="15"/>
    </row>
    <row r="216" spans="1:21">
      <c r="A216" s="40" t="s">
        <v>693</v>
      </c>
      <c r="B216" s="41">
        <v>173606</v>
      </c>
      <c r="C216" s="41" t="b">
        <v>0</v>
      </c>
      <c r="D216" s="41" t="b">
        <v>0</v>
      </c>
      <c r="E216" s="4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57"/>
      <c r="Q216" s="15"/>
      <c r="R216" s="51"/>
      <c r="S216" s="15"/>
      <c r="T216" s="15"/>
      <c r="U216" s="15"/>
    </row>
    <row r="217" spans="1:21">
      <c r="A217" s="35" t="s">
        <v>694</v>
      </c>
      <c r="B217" s="36">
        <v>173607</v>
      </c>
      <c r="C217" s="36" t="s">
        <v>695</v>
      </c>
      <c r="D217" s="36" t="b">
        <v>1</v>
      </c>
      <c r="E217" s="37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57"/>
      <c r="Q217" s="15"/>
      <c r="R217" s="51"/>
      <c r="S217" s="15"/>
      <c r="T217" s="15"/>
      <c r="U217" s="15"/>
    </row>
    <row r="218" spans="1:21">
      <c r="A218" s="35" t="s">
        <v>696</v>
      </c>
      <c r="B218" s="36">
        <v>173608</v>
      </c>
      <c r="C218" s="36" t="s">
        <v>697</v>
      </c>
      <c r="D218" s="36" t="b">
        <v>1</v>
      </c>
      <c r="E218" s="37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57"/>
      <c r="Q218" s="15"/>
      <c r="R218" s="51"/>
      <c r="S218" s="15"/>
      <c r="T218" s="15"/>
      <c r="U218" s="15"/>
    </row>
    <row r="219" spans="1:21">
      <c r="A219" s="35" t="s">
        <v>698</v>
      </c>
      <c r="B219" s="36">
        <v>173609</v>
      </c>
      <c r="C219" s="36" t="s">
        <v>699</v>
      </c>
      <c r="D219" s="36" t="b">
        <v>1</v>
      </c>
      <c r="E219" s="37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57"/>
      <c r="Q219" s="15"/>
      <c r="R219" s="51"/>
      <c r="S219" s="15"/>
      <c r="T219" s="15"/>
      <c r="U219" s="15"/>
    </row>
    <row r="220" spans="1:21">
      <c r="A220" s="40" t="s">
        <v>428</v>
      </c>
      <c r="B220" s="41">
        <v>173690</v>
      </c>
      <c r="C220" s="41" t="b">
        <v>0</v>
      </c>
      <c r="D220" s="41" t="b">
        <v>0</v>
      </c>
      <c r="E220" s="4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57"/>
      <c r="Q220" s="15"/>
      <c r="R220" s="51"/>
      <c r="S220" s="15"/>
      <c r="T220" s="15"/>
      <c r="U220" s="15"/>
    </row>
    <row r="221" spans="1:21">
      <c r="A221" s="35" t="s">
        <v>700</v>
      </c>
      <c r="B221" s="36">
        <v>40715</v>
      </c>
      <c r="C221" s="36" t="s">
        <v>700</v>
      </c>
      <c r="D221" s="36" t="b">
        <v>1</v>
      </c>
      <c r="E221" s="37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57"/>
      <c r="Q221" s="15"/>
      <c r="R221" s="51"/>
      <c r="S221" s="15"/>
      <c r="T221" s="15"/>
      <c r="U221" s="15"/>
    </row>
    <row r="222" spans="1:21">
      <c r="A222" s="35" t="s">
        <v>701</v>
      </c>
      <c r="B222" s="36">
        <v>40717</v>
      </c>
      <c r="C222" s="36" t="s">
        <v>701</v>
      </c>
      <c r="D222" s="36" t="b">
        <v>1</v>
      </c>
      <c r="E222" s="37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57"/>
      <c r="Q222" s="15"/>
      <c r="R222" s="51"/>
      <c r="S222" s="15"/>
      <c r="T222" s="15"/>
      <c r="U222" s="15"/>
    </row>
    <row r="223" spans="1:21">
      <c r="A223" s="35" t="s">
        <v>702</v>
      </c>
      <c r="B223" s="36">
        <v>162155</v>
      </c>
      <c r="C223" s="36" t="s">
        <v>702</v>
      </c>
      <c r="D223" s="36" t="b">
        <v>1</v>
      </c>
      <c r="E223" s="37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57"/>
      <c r="Q223" s="15"/>
      <c r="R223" s="51"/>
      <c r="S223" s="15"/>
      <c r="T223" s="15"/>
      <c r="U223" s="15"/>
    </row>
    <row r="224" spans="1:21">
      <c r="A224" s="40" t="s">
        <v>703</v>
      </c>
      <c r="B224" s="41">
        <v>534</v>
      </c>
      <c r="C224" s="41" t="s">
        <v>703</v>
      </c>
      <c r="D224" s="41" t="b">
        <v>1</v>
      </c>
      <c r="E224" s="4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57"/>
      <c r="Q224" s="15"/>
      <c r="R224" s="51"/>
      <c r="S224" s="15"/>
      <c r="T224" s="15"/>
      <c r="U224" s="15"/>
    </row>
    <row r="225" spans="1:21">
      <c r="A225" s="24" t="s">
        <v>704</v>
      </c>
      <c r="B225" s="25">
        <v>45991</v>
      </c>
      <c r="C225" s="25" t="b">
        <v>0</v>
      </c>
      <c r="D225" s="25" t="b">
        <v>0</v>
      </c>
      <c r="E225" s="26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57"/>
      <c r="Q225" s="15"/>
      <c r="R225" s="51"/>
      <c r="S225" s="15"/>
      <c r="T225" s="15"/>
      <c r="U225" s="15"/>
    </row>
    <row r="226" spans="1:21">
      <c r="A226" s="24" t="s">
        <v>705</v>
      </c>
      <c r="B226" s="25">
        <v>45142</v>
      </c>
      <c r="C226" s="25" t="b">
        <v>0</v>
      </c>
      <c r="D226" s="25" t="b">
        <v>0</v>
      </c>
      <c r="E226" s="26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57"/>
      <c r="Q226" s="15"/>
      <c r="R226" s="51"/>
      <c r="S226" s="15"/>
      <c r="T226" s="15"/>
      <c r="U226" s="15"/>
    </row>
    <row r="227" spans="1:21">
      <c r="A227" s="35" t="s">
        <v>564</v>
      </c>
      <c r="B227" s="36">
        <v>3375</v>
      </c>
      <c r="C227" s="36" t="s">
        <v>706</v>
      </c>
      <c r="D227" s="36" t="b">
        <v>1</v>
      </c>
      <c r="E227" s="37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57"/>
      <c r="Q227" s="15"/>
      <c r="R227" s="51"/>
      <c r="S227" s="15"/>
      <c r="T227" s="15"/>
      <c r="U227" s="15"/>
    </row>
    <row r="228" spans="1:21">
      <c r="A228" s="35" t="s">
        <v>707</v>
      </c>
      <c r="B228" s="36">
        <v>3372</v>
      </c>
      <c r="C228" s="36" t="s">
        <v>708</v>
      </c>
      <c r="D228" s="36" t="b">
        <v>1</v>
      </c>
      <c r="E228" s="37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57"/>
      <c r="Q228" s="15"/>
      <c r="R228" s="51"/>
      <c r="S228" s="15"/>
      <c r="T228" s="15"/>
      <c r="U228" s="15"/>
    </row>
    <row r="229" spans="1:21">
      <c r="A229" s="35" t="s">
        <v>709</v>
      </c>
      <c r="B229" s="36">
        <v>170827</v>
      </c>
      <c r="C229" s="36" t="s">
        <v>710</v>
      </c>
      <c r="D229" s="36" t="b">
        <v>1</v>
      </c>
      <c r="E229" s="37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57"/>
      <c r="Q229" s="15"/>
      <c r="R229" s="51"/>
      <c r="S229" s="15"/>
      <c r="T229" s="15"/>
      <c r="U229" s="15"/>
    </row>
    <row r="230" spans="1:21">
      <c r="A230" s="35" t="s">
        <v>370</v>
      </c>
      <c r="B230" s="36">
        <v>3369</v>
      </c>
      <c r="C230" s="36" t="s">
        <v>711</v>
      </c>
      <c r="D230" s="36" t="b">
        <v>1</v>
      </c>
      <c r="E230" s="37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57"/>
      <c r="Q230" s="15"/>
      <c r="R230" s="51"/>
      <c r="S230" s="15"/>
      <c r="T230" s="15"/>
      <c r="U230" s="15"/>
    </row>
    <row r="231" spans="1:21">
      <c r="A231" s="35" t="s">
        <v>587</v>
      </c>
      <c r="B231" s="36">
        <v>3374</v>
      </c>
      <c r="C231" s="36" t="s">
        <v>712</v>
      </c>
      <c r="D231" s="36" t="b">
        <v>1</v>
      </c>
      <c r="E231" s="37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57"/>
      <c r="Q231" s="15"/>
      <c r="R231" s="51"/>
      <c r="S231" s="15"/>
      <c r="T231" s="15"/>
      <c r="U231" s="15"/>
    </row>
    <row r="232" spans="1:21">
      <c r="A232" s="35" t="s">
        <v>589</v>
      </c>
      <c r="B232" s="36">
        <v>3376</v>
      </c>
      <c r="C232" s="36" t="b">
        <v>0</v>
      </c>
      <c r="D232" s="36" t="b">
        <v>1</v>
      </c>
      <c r="E232" s="37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57"/>
      <c r="Q232" s="15"/>
      <c r="R232" s="51"/>
      <c r="S232" s="15"/>
      <c r="T232" s="15"/>
      <c r="U232" s="15"/>
    </row>
    <row r="233" spans="1:21">
      <c r="A233" s="35" t="s">
        <v>713</v>
      </c>
      <c r="B233" s="36">
        <v>535</v>
      </c>
      <c r="C233" s="36" t="s">
        <v>714</v>
      </c>
      <c r="D233" s="36" t="b">
        <v>1</v>
      </c>
      <c r="E233" s="37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57"/>
      <c r="Q233" s="15"/>
      <c r="R233" s="51"/>
      <c r="S233" s="15"/>
      <c r="T233" s="15"/>
      <c r="U233" s="15"/>
    </row>
    <row r="234" spans="1:21">
      <c r="A234" s="35" t="s">
        <v>715</v>
      </c>
      <c r="B234" s="36">
        <v>48026</v>
      </c>
      <c r="C234" s="36" t="s">
        <v>715</v>
      </c>
      <c r="D234" s="36" t="b">
        <v>1</v>
      </c>
      <c r="E234" s="37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57"/>
      <c r="Q234" s="15"/>
      <c r="R234" s="51"/>
      <c r="S234" s="15"/>
      <c r="T234" s="15"/>
      <c r="U234" s="15"/>
    </row>
    <row r="235" spans="1:21">
      <c r="A235" s="35" t="s">
        <v>716</v>
      </c>
      <c r="B235" s="36">
        <v>3392</v>
      </c>
      <c r="C235" s="36" t="s">
        <v>716</v>
      </c>
      <c r="D235" s="36" t="b">
        <v>1</v>
      </c>
      <c r="E235" s="37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57"/>
      <c r="Q235" s="15"/>
      <c r="R235" s="51"/>
      <c r="S235" s="15"/>
      <c r="T235" s="15"/>
      <c r="U235" s="15"/>
    </row>
    <row r="236" spans="1:21">
      <c r="A236" s="35" t="s">
        <v>717</v>
      </c>
      <c r="B236" s="36">
        <v>45143</v>
      </c>
      <c r="C236" s="36" t="s">
        <v>718</v>
      </c>
      <c r="D236" s="36" t="b">
        <v>1</v>
      </c>
      <c r="E236" s="37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57"/>
      <c r="Q236" s="15"/>
      <c r="R236" s="51"/>
      <c r="S236" s="15"/>
      <c r="T236" s="15"/>
      <c r="U236" s="15"/>
    </row>
    <row r="237" spans="1:21">
      <c r="A237" s="40" t="s">
        <v>719</v>
      </c>
      <c r="B237" s="41">
        <v>45148</v>
      </c>
      <c r="C237" s="41" t="b">
        <v>0</v>
      </c>
      <c r="D237" s="41" t="b">
        <v>0</v>
      </c>
      <c r="E237" s="4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57"/>
      <c r="Q237" s="15"/>
      <c r="R237" s="51"/>
      <c r="S237" s="15"/>
      <c r="T237" s="15"/>
      <c r="U237" s="15"/>
    </row>
    <row r="238" spans="1:21">
      <c r="A238" s="35" t="s">
        <v>720</v>
      </c>
      <c r="B238" s="36">
        <v>122491</v>
      </c>
      <c r="C238" s="35" t="s">
        <v>720</v>
      </c>
      <c r="D238" s="36" t="b">
        <v>1</v>
      </c>
      <c r="E238" s="37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57"/>
      <c r="Q238" s="15"/>
      <c r="R238" s="51"/>
      <c r="S238" s="15"/>
      <c r="T238" s="15"/>
      <c r="U238" s="15"/>
    </row>
    <row r="239" spans="1:21">
      <c r="A239" s="35" t="s">
        <v>721</v>
      </c>
      <c r="B239" s="36">
        <v>39479</v>
      </c>
      <c r="C239" s="35" t="s">
        <v>721</v>
      </c>
      <c r="D239" s="36" t="b">
        <v>1</v>
      </c>
      <c r="E239" s="37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57"/>
      <c r="Q239" s="15"/>
      <c r="R239" s="51"/>
      <c r="S239" s="15"/>
      <c r="T239" s="15"/>
      <c r="U239" s="15"/>
    </row>
    <row r="240" spans="1:21">
      <c r="A240" s="35" t="s">
        <v>722</v>
      </c>
      <c r="B240" s="36">
        <v>162180</v>
      </c>
      <c r="C240" s="35" t="s">
        <v>722</v>
      </c>
      <c r="D240" s="36" t="b">
        <v>1</v>
      </c>
      <c r="E240" s="37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57"/>
      <c r="Q240" s="15"/>
      <c r="R240" s="51"/>
      <c r="S240" s="15"/>
      <c r="T240" s="15"/>
      <c r="U240" s="15"/>
    </row>
    <row r="241" spans="1:21">
      <c r="A241" s="35" t="s">
        <v>723</v>
      </c>
      <c r="B241" s="36">
        <v>45149</v>
      </c>
      <c r="C241" s="35" t="s">
        <v>723</v>
      </c>
      <c r="D241" s="36" t="b">
        <v>1</v>
      </c>
      <c r="E241" s="37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57"/>
      <c r="Q241" s="15"/>
      <c r="R241" s="51"/>
      <c r="S241" s="15"/>
      <c r="T241" s="15"/>
      <c r="U241" s="15"/>
    </row>
    <row r="242" spans="1:21">
      <c r="A242" s="35" t="s">
        <v>724</v>
      </c>
      <c r="B242" s="36">
        <v>90641</v>
      </c>
      <c r="C242" s="35" t="s">
        <v>724</v>
      </c>
      <c r="D242" s="36" t="b">
        <v>1</v>
      </c>
      <c r="E242" s="37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57"/>
      <c r="Q242" s="15"/>
      <c r="R242" s="51"/>
      <c r="S242" s="15"/>
      <c r="T242" s="15"/>
      <c r="U242" s="15"/>
    </row>
    <row r="243" spans="1:21">
      <c r="A243" s="35" t="s">
        <v>725</v>
      </c>
      <c r="B243" s="36">
        <v>68588</v>
      </c>
      <c r="C243" s="35" t="s">
        <v>725</v>
      </c>
      <c r="D243" s="36" t="b">
        <v>1</v>
      </c>
      <c r="E243" s="37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57"/>
      <c r="Q243" s="15"/>
      <c r="R243" s="51"/>
      <c r="S243" s="15"/>
      <c r="T243" s="15"/>
      <c r="U243" s="15"/>
    </row>
    <row r="244" spans="1:21">
      <c r="A244" s="35" t="s">
        <v>726</v>
      </c>
      <c r="B244" s="36">
        <v>45150</v>
      </c>
      <c r="C244" s="35" t="s">
        <v>726</v>
      </c>
      <c r="D244" s="36" t="b">
        <v>1</v>
      </c>
      <c r="E244" s="37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57"/>
      <c r="Q244" s="15"/>
      <c r="R244" s="51"/>
      <c r="S244" s="15"/>
      <c r="T244" s="15"/>
      <c r="U244" s="15"/>
    </row>
    <row r="245" spans="1:21">
      <c r="A245" s="35" t="s">
        <v>727</v>
      </c>
      <c r="B245" s="36">
        <v>96810</v>
      </c>
      <c r="C245" s="35" t="s">
        <v>727</v>
      </c>
      <c r="D245" s="36" t="b">
        <v>1</v>
      </c>
      <c r="E245" s="37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57"/>
      <c r="Q245" s="15"/>
      <c r="R245" s="51"/>
      <c r="S245" s="15"/>
      <c r="T245" s="15"/>
      <c r="U245" s="15"/>
    </row>
    <row r="246" spans="1:21">
      <c r="A246" s="35" t="s">
        <v>728</v>
      </c>
      <c r="B246" s="36">
        <v>45151</v>
      </c>
      <c r="C246" s="35" t="s">
        <v>728</v>
      </c>
      <c r="D246" s="36" t="b">
        <v>1</v>
      </c>
      <c r="E246" s="37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57"/>
      <c r="Q246" s="15"/>
      <c r="R246" s="51"/>
      <c r="S246" s="15"/>
      <c r="T246" s="15"/>
      <c r="U246" s="15"/>
    </row>
    <row r="247" spans="1:21">
      <c r="A247" s="35" t="s">
        <v>729</v>
      </c>
      <c r="B247" s="36">
        <v>539</v>
      </c>
      <c r="C247" s="35" t="s">
        <v>729</v>
      </c>
      <c r="D247" s="36" t="b">
        <v>1</v>
      </c>
      <c r="E247" s="37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57"/>
      <c r="Q247" s="15"/>
      <c r="R247" s="51"/>
      <c r="S247" s="15"/>
      <c r="T247" s="15"/>
      <c r="U247" s="15"/>
    </row>
    <row r="248" spans="1:21">
      <c r="A248" s="40" t="s">
        <v>730</v>
      </c>
      <c r="B248" s="41">
        <v>173619</v>
      </c>
      <c r="C248" s="41" t="b">
        <v>0</v>
      </c>
      <c r="D248" s="41" t="b">
        <v>0</v>
      </c>
      <c r="E248" s="4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57"/>
      <c r="Q248" s="15"/>
      <c r="R248" s="51"/>
      <c r="S248" s="15"/>
      <c r="T248" s="15"/>
      <c r="U248" s="15"/>
    </row>
    <row r="249" spans="1:21">
      <c r="A249" s="35" t="s">
        <v>731</v>
      </c>
      <c r="B249" s="36">
        <v>18473</v>
      </c>
      <c r="C249" s="36" t="s">
        <v>732</v>
      </c>
      <c r="D249" s="36" t="b">
        <v>1</v>
      </c>
      <c r="E249" s="37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57"/>
      <c r="Q249" s="15"/>
      <c r="R249" s="51"/>
      <c r="S249" s="15"/>
      <c r="T249" s="15"/>
      <c r="U249" s="15"/>
    </row>
    <row r="250" spans="1:21">
      <c r="A250" s="35" t="s">
        <v>733</v>
      </c>
      <c r="B250" s="36">
        <v>173620</v>
      </c>
      <c r="C250" s="36" t="s">
        <v>734</v>
      </c>
      <c r="D250" s="36" t="b">
        <v>1</v>
      </c>
      <c r="E250" s="37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57"/>
      <c r="Q250" s="15"/>
      <c r="R250" s="51"/>
      <c r="S250" s="15"/>
      <c r="T250" s="15"/>
      <c r="U250" s="15"/>
    </row>
    <row r="251" spans="1:21">
      <c r="A251" s="35" t="s">
        <v>735</v>
      </c>
      <c r="B251" s="36">
        <v>173647</v>
      </c>
      <c r="C251" s="36" t="s">
        <v>736</v>
      </c>
      <c r="D251" s="36" t="b">
        <v>1</v>
      </c>
      <c r="E251" s="37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57"/>
      <c r="Q251" s="15"/>
      <c r="R251" s="51"/>
      <c r="S251" s="15"/>
      <c r="T251" s="15"/>
      <c r="U251" s="15"/>
    </row>
    <row r="252" spans="1:21">
      <c r="A252" s="35" t="s">
        <v>737</v>
      </c>
      <c r="B252" s="36">
        <v>173648</v>
      </c>
      <c r="C252" s="36" t="s">
        <v>738</v>
      </c>
      <c r="D252" s="36" t="b">
        <v>1</v>
      </c>
      <c r="E252" s="37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57"/>
      <c r="Q252" s="15"/>
      <c r="R252" s="51"/>
      <c r="S252" s="15"/>
      <c r="T252" s="15"/>
      <c r="U252" s="15"/>
    </row>
    <row r="253" spans="1:21">
      <c r="A253" s="35" t="s">
        <v>739</v>
      </c>
      <c r="B253" s="36">
        <v>7968</v>
      </c>
      <c r="C253" s="36" t="s">
        <v>740</v>
      </c>
      <c r="D253" s="36" t="b">
        <v>1</v>
      </c>
      <c r="E253" s="37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57"/>
      <c r="Q253" s="15"/>
      <c r="R253" s="51"/>
      <c r="S253" s="15"/>
      <c r="T253" s="15"/>
      <c r="U253" s="15"/>
    </row>
    <row r="254" spans="1:21">
      <c r="A254" s="35" t="s">
        <v>741</v>
      </c>
      <c r="B254" s="36">
        <v>7955</v>
      </c>
      <c r="C254" s="36" t="s">
        <v>742</v>
      </c>
      <c r="D254" s="36" t="b">
        <v>1</v>
      </c>
      <c r="E254" s="37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57"/>
      <c r="Q254" s="15"/>
      <c r="R254" s="51"/>
      <c r="S254" s="15"/>
      <c r="T254" s="15"/>
      <c r="U254" s="15"/>
    </row>
    <row r="255" spans="1:21">
      <c r="A255" s="35" t="s">
        <v>741</v>
      </c>
      <c r="B255" s="36">
        <v>7955</v>
      </c>
      <c r="C255" s="36" t="s">
        <v>743</v>
      </c>
      <c r="D255" s="36" t="b">
        <v>1</v>
      </c>
      <c r="E255" s="37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57"/>
      <c r="Q255" s="15"/>
      <c r="R255" s="51"/>
      <c r="S255" s="15"/>
      <c r="T255" s="15"/>
      <c r="U255" s="15"/>
    </row>
    <row r="256" spans="1:21">
      <c r="A256" s="40" t="s">
        <v>428</v>
      </c>
      <c r="B256" s="41">
        <v>173694</v>
      </c>
      <c r="C256" s="41" t="b">
        <v>0</v>
      </c>
      <c r="D256" s="41" t="b">
        <v>0</v>
      </c>
      <c r="E256" s="4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57"/>
      <c r="Q256" s="15"/>
      <c r="R256" s="51"/>
      <c r="S256" s="15"/>
      <c r="T256" s="15"/>
      <c r="U256" s="15"/>
    </row>
    <row r="257" spans="1:21">
      <c r="A257" s="35" t="s">
        <v>744</v>
      </c>
      <c r="B257" s="36">
        <v>69510</v>
      </c>
      <c r="C257" s="35" t="s">
        <v>744</v>
      </c>
      <c r="D257" s="36" t="b">
        <v>1</v>
      </c>
      <c r="E257" s="37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57"/>
      <c r="Q257" s="15"/>
      <c r="R257" s="51"/>
      <c r="S257" s="15"/>
      <c r="T257" s="15"/>
      <c r="U257" s="15"/>
    </row>
    <row r="258" spans="1:21">
      <c r="A258" s="35" t="s">
        <v>745</v>
      </c>
      <c r="B258" s="36">
        <v>45152</v>
      </c>
      <c r="C258" s="35" t="s">
        <v>745</v>
      </c>
      <c r="D258" s="36" t="b">
        <v>1</v>
      </c>
      <c r="E258" s="37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57"/>
      <c r="Q258" s="15"/>
      <c r="R258" s="51"/>
      <c r="S258" s="15"/>
      <c r="T258" s="15"/>
      <c r="U258" s="15"/>
    </row>
    <row r="259" spans="1:21">
      <c r="A259" s="35" t="s">
        <v>746</v>
      </c>
      <c r="B259" s="36">
        <v>45153</v>
      </c>
      <c r="C259" s="35" t="s">
        <v>746</v>
      </c>
      <c r="D259" s="36" t="b">
        <v>1</v>
      </c>
      <c r="E259" s="37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57"/>
      <c r="Q259" s="15"/>
      <c r="R259" s="51"/>
      <c r="S259" s="15"/>
      <c r="T259" s="15"/>
      <c r="U259" s="15"/>
    </row>
    <row r="260" spans="1:21">
      <c r="A260" s="35" t="s">
        <v>747</v>
      </c>
      <c r="B260" s="36">
        <v>108914</v>
      </c>
      <c r="C260" s="35" t="s">
        <v>747</v>
      </c>
      <c r="D260" s="36" t="b">
        <v>1</v>
      </c>
      <c r="E260" s="37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57"/>
      <c r="Q260" s="15"/>
      <c r="R260" s="51"/>
      <c r="S260" s="15"/>
      <c r="T260" s="15"/>
      <c r="U260" s="15"/>
    </row>
    <row r="261" spans="1:21">
      <c r="A261" s="35" t="s">
        <v>748</v>
      </c>
      <c r="B261" s="36">
        <v>3390</v>
      </c>
      <c r="C261" s="35" t="s">
        <v>748</v>
      </c>
      <c r="D261" s="36" t="b">
        <v>1</v>
      </c>
      <c r="E261" s="37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57"/>
      <c r="Q261" s="15"/>
      <c r="R261" s="51"/>
      <c r="S261" s="15"/>
      <c r="T261" s="15"/>
      <c r="U261" s="15"/>
    </row>
    <row r="262" spans="1:21">
      <c r="A262" s="40" t="s">
        <v>749</v>
      </c>
      <c r="B262" s="41">
        <v>37152</v>
      </c>
      <c r="C262" s="41" t="b">
        <v>0</v>
      </c>
      <c r="D262" s="41" t="b">
        <v>0</v>
      </c>
      <c r="E262" s="4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57"/>
      <c r="Q262" s="15"/>
      <c r="R262" s="51"/>
      <c r="S262" s="15"/>
      <c r="T262" s="15"/>
      <c r="U262" s="15"/>
    </row>
    <row r="263" spans="1:21">
      <c r="A263" s="35" t="s">
        <v>750</v>
      </c>
      <c r="B263" s="36">
        <v>173612</v>
      </c>
      <c r="C263" s="36" t="s">
        <v>751</v>
      </c>
      <c r="D263" s="36" t="b">
        <v>1</v>
      </c>
      <c r="E263" s="37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57"/>
      <c r="Q263" s="15"/>
      <c r="R263" s="51"/>
      <c r="S263" s="15"/>
      <c r="T263" s="15"/>
      <c r="U263" s="15"/>
    </row>
    <row r="264" spans="1:21">
      <c r="A264" s="35" t="s">
        <v>752</v>
      </c>
      <c r="B264" s="36">
        <v>28680</v>
      </c>
      <c r="C264" s="36" t="s">
        <v>753</v>
      </c>
      <c r="D264" s="36" t="b">
        <v>1</v>
      </c>
      <c r="E264" s="37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57"/>
      <c r="Q264" s="15"/>
      <c r="R264" s="51"/>
      <c r="S264" s="15"/>
      <c r="T264" s="15"/>
      <c r="U264" s="15"/>
    </row>
    <row r="265" spans="1:21">
      <c r="A265" s="35" t="s">
        <v>754</v>
      </c>
      <c r="B265" s="36">
        <v>31137</v>
      </c>
      <c r="C265" s="36" t="s">
        <v>754</v>
      </c>
      <c r="D265" s="36" t="b">
        <v>1</v>
      </c>
      <c r="E265" s="37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57"/>
      <c r="Q265" s="15"/>
      <c r="R265" s="51"/>
      <c r="S265" s="15"/>
      <c r="T265" s="15"/>
      <c r="U265" s="15"/>
    </row>
    <row r="266" spans="1:21">
      <c r="A266" s="35" t="s">
        <v>755</v>
      </c>
      <c r="B266" s="36">
        <v>122492</v>
      </c>
      <c r="C266" s="36" t="s">
        <v>755</v>
      </c>
      <c r="D266" s="36" t="b">
        <v>1</v>
      </c>
      <c r="E266" s="37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57"/>
      <c r="Q266" s="15"/>
      <c r="R266" s="51"/>
      <c r="S266" s="15"/>
      <c r="T266" s="15"/>
      <c r="U266" s="15"/>
    </row>
    <row r="267" spans="1:21">
      <c r="A267" s="40" t="s">
        <v>428</v>
      </c>
      <c r="B267" s="41">
        <v>173686</v>
      </c>
      <c r="C267" s="41" t="b">
        <v>0</v>
      </c>
      <c r="D267" s="41" t="b">
        <v>0</v>
      </c>
      <c r="E267" s="4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57"/>
      <c r="Q267" s="15"/>
      <c r="R267" s="51"/>
      <c r="S267" s="15"/>
      <c r="T267" s="15"/>
      <c r="U267" s="15"/>
    </row>
    <row r="268" spans="1:21">
      <c r="A268" s="35" t="s">
        <v>756</v>
      </c>
      <c r="B268" s="36">
        <v>45154</v>
      </c>
      <c r="C268" s="35" t="s">
        <v>756</v>
      </c>
      <c r="D268" s="36" t="b">
        <v>1</v>
      </c>
      <c r="E268" s="37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57"/>
      <c r="Q268" s="15"/>
      <c r="R268" s="51"/>
      <c r="S268" s="15"/>
      <c r="T268" s="15"/>
      <c r="U268" s="15"/>
    </row>
    <row r="269" spans="1:21">
      <c r="A269" s="35" t="s">
        <v>757</v>
      </c>
      <c r="B269" s="36">
        <v>45155</v>
      </c>
      <c r="C269" s="35" t="s">
        <v>757</v>
      </c>
      <c r="D269" s="36" t="b">
        <v>1</v>
      </c>
      <c r="E269" s="37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57"/>
      <c r="Q269" s="15"/>
      <c r="R269" s="51"/>
      <c r="S269" s="15"/>
      <c r="T269" s="15"/>
      <c r="U269" s="15"/>
    </row>
    <row r="270" spans="1:21">
      <c r="A270" s="35" t="s">
        <v>758</v>
      </c>
      <c r="B270" s="36">
        <v>45156</v>
      </c>
      <c r="C270" s="35" t="s">
        <v>758</v>
      </c>
      <c r="D270" s="36" t="b">
        <v>1</v>
      </c>
      <c r="E270" s="37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57"/>
      <c r="Q270" s="15"/>
      <c r="R270" s="51"/>
      <c r="S270" s="15"/>
      <c r="T270" s="15"/>
      <c r="U270" s="15"/>
    </row>
    <row r="271" spans="1:21">
      <c r="A271" s="35" t="s">
        <v>759</v>
      </c>
      <c r="B271" s="36">
        <v>45157</v>
      </c>
      <c r="C271" s="35" t="s">
        <v>759</v>
      </c>
      <c r="D271" s="36" t="b">
        <v>1</v>
      </c>
      <c r="E271" s="37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57"/>
      <c r="Q271" s="15"/>
      <c r="R271" s="51"/>
      <c r="S271" s="15"/>
      <c r="T271" s="15"/>
      <c r="U271" s="15"/>
    </row>
    <row r="272" spans="1:21">
      <c r="A272" s="35" t="s">
        <v>760</v>
      </c>
      <c r="B272" s="36">
        <v>90643</v>
      </c>
      <c r="C272" s="35" t="s">
        <v>760</v>
      </c>
      <c r="D272" s="36" t="b">
        <v>1</v>
      </c>
      <c r="E272" s="37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57"/>
      <c r="Q272" s="15"/>
      <c r="R272" s="51"/>
      <c r="S272" s="15"/>
      <c r="T272" s="15"/>
      <c r="U272" s="15"/>
    </row>
    <row r="273" spans="1:21">
      <c r="A273" s="40" t="s">
        <v>761</v>
      </c>
      <c r="B273" s="41">
        <v>32476</v>
      </c>
      <c r="C273" s="41" t="b">
        <v>0</v>
      </c>
      <c r="D273" s="41" t="b">
        <v>0</v>
      </c>
      <c r="E273" s="4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57"/>
      <c r="Q273" s="15"/>
      <c r="R273" s="51"/>
      <c r="S273" s="15"/>
      <c r="T273" s="15"/>
      <c r="U273" s="15"/>
    </row>
    <row r="274" spans="1:21">
      <c r="A274" s="35" t="s">
        <v>762</v>
      </c>
      <c r="B274" s="36">
        <v>32477</v>
      </c>
      <c r="C274" s="36" t="s">
        <v>763</v>
      </c>
      <c r="D274" s="36" t="b">
        <v>1</v>
      </c>
      <c r="E274" s="37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57"/>
      <c r="Q274" s="15"/>
      <c r="R274" s="51"/>
      <c r="S274" s="15"/>
      <c r="T274" s="15"/>
      <c r="U274" s="15"/>
    </row>
    <row r="275" spans="1:21">
      <c r="A275" s="35" t="s">
        <v>764</v>
      </c>
      <c r="B275" s="36">
        <v>32478</v>
      </c>
      <c r="C275" s="36" t="s">
        <v>765</v>
      </c>
      <c r="D275" s="36" t="b">
        <v>1</v>
      </c>
      <c r="E275" s="37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57"/>
      <c r="Q275" s="15"/>
      <c r="R275" s="51"/>
      <c r="S275" s="15"/>
      <c r="T275" s="15"/>
      <c r="U275" s="15"/>
    </row>
    <row r="276" spans="1:21">
      <c r="A276" s="35" t="s">
        <v>766</v>
      </c>
      <c r="B276" s="36">
        <v>173693</v>
      </c>
      <c r="C276" s="36" t="s">
        <v>767</v>
      </c>
      <c r="D276" s="36" t="b">
        <v>1</v>
      </c>
      <c r="E276" s="37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57"/>
      <c r="Q276" s="15"/>
      <c r="R276" s="51"/>
      <c r="S276" s="15"/>
      <c r="T276" s="15"/>
      <c r="U276" s="15"/>
    </row>
    <row r="277" spans="1:21">
      <c r="A277" s="40" t="s">
        <v>428</v>
      </c>
      <c r="B277" s="41">
        <v>175663</v>
      </c>
      <c r="C277" s="41" t="b">
        <v>0</v>
      </c>
      <c r="D277" s="41" t="b">
        <v>0</v>
      </c>
      <c r="E277" s="4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57"/>
      <c r="Q277" s="15"/>
      <c r="R277" s="51"/>
      <c r="S277" s="15"/>
      <c r="T277" s="15"/>
      <c r="U277" s="15"/>
    </row>
    <row r="278" spans="1:21">
      <c r="A278" s="35" t="s">
        <v>207</v>
      </c>
      <c r="B278" s="36">
        <v>39481</v>
      </c>
      <c r="C278" s="35" t="s">
        <v>207</v>
      </c>
      <c r="D278" s="36" t="b">
        <v>1</v>
      </c>
      <c r="E278" s="37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57"/>
      <c r="Q278" s="15"/>
      <c r="R278" s="51"/>
      <c r="S278" s="15"/>
      <c r="T278" s="15"/>
      <c r="U278" s="15"/>
    </row>
    <row r="279" spans="1:21">
      <c r="A279" s="35" t="s">
        <v>768</v>
      </c>
      <c r="B279" s="36">
        <v>4186</v>
      </c>
      <c r="C279" s="35" t="s">
        <v>768</v>
      </c>
      <c r="D279" s="36" t="b">
        <v>1</v>
      </c>
      <c r="E279" s="37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57"/>
      <c r="Q279" s="15"/>
      <c r="R279" s="51"/>
      <c r="S279" s="15"/>
      <c r="T279" s="15"/>
      <c r="U279" s="15"/>
    </row>
    <row r="280" spans="1:21">
      <c r="A280" s="35" t="s">
        <v>769</v>
      </c>
      <c r="B280" s="36">
        <v>45158</v>
      </c>
      <c r="C280" s="35" t="s">
        <v>769</v>
      </c>
      <c r="D280" s="36" t="b">
        <v>1</v>
      </c>
      <c r="E280" s="37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57"/>
      <c r="Q280" s="15"/>
      <c r="R280" s="51"/>
      <c r="S280" s="15"/>
      <c r="T280" s="15"/>
      <c r="U280" s="15"/>
    </row>
    <row r="281" spans="1:21">
      <c r="A281" s="35" t="s">
        <v>770</v>
      </c>
      <c r="B281" s="36">
        <v>45159</v>
      </c>
      <c r="C281" s="35" t="s">
        <v>770</v>
      </c>
      <c r="D281" s="36" t="b">
        <v>1</v>
      </c>
      <c r="E281" s="37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57"/>
      <c r="Q281" s="15"/>
      <c r="R281" s="51"/>
      <c r="S281" s="15"/>
      <c r="T281" s="15"/>
      <c r="U281" s="15"/>
    </row>
    <row r="282" spans="1:21">
      <c r="A282" s="40" t="s">
        <v>771</v>
      </c>
      <c r="B282" s="41">
        <v>3394</v>
      </c>
      <c r="C282" s="41" t="b">
        <v>0</v>
      </c>
      <c r="D282" s="41" t="b">
        <v>0</v>
      </c>
      <c r="E282" s="4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57"/>
      <c r="Q282" s="15"/>
      <c r="R282" s="51"/>
      <c r="S282" s="15"/>
      <c r="T282" s="15"/>
      <c r="U282" s="15"/>
    </row>
    <row r="283" spans="1:21">
      <c r="A283" s="35" t="s">
        <v>772</v>
      </c>
      <c r="B283" s="36">
        <v>4398</v>
      </c>
      <c r="C283" s="36" t="s">
        <v>772</v>
      </c>
      <c r="D283" s="36" t="b">
        <v>1</v>
      </c>
      <c r="E283" s="37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57"/>
      <c r="Q283" s="15"/>
      <c r="R283" s="51"/>
      <c r="S283" s="15"/>
      <c r="T283" s="15"/>
      <c r="U283" s="15"/>
    </row>
    <row r="284" spans="1:21">
      <c r="A284" s="35" t="s">
        <v>773</v>
      </c>
      <c r="B284" s="36">
        <v>3396</v>
      </c>
      <c r="C284" s="36" t="s">
        <v>773</v>
      </c>
      <c r="D284" s="36" t="b">
        <v>1</v>
      </c>
      <c r="E284" s="37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57"/>
      <c r="Q284" s="15"/>
      <c r="R284" s="51"/>
      <c r="S284" s="15"/>
      <c r="T284" s="15"/>
      <c r="U284" s="15"/>
    </row>
    <row r="285" spans="1:21">
      <c r="A285" s="35" t="s">
        <v>774</v>
      </c>
      <c r="B285" s="36">
        <v>3397</v>
      </c>
      <c r="C285" s="36" t="s">
        <v>774</v>
      </c>
      <c r="D285" s="36" t="b">
        <v>1</v>
      </c>
      <c r="E285" s="37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57"/>
      <c r="Q285" s="15"/>
      <c r="R285" s="51"/>
      <c r="S285" s="15"/>
      <c r="T285" s="15"/>
      <c r="U285" s="15"/>
    </row>
    <row r="286" spans="1:21">
      <c r="A286" s="35" t="s">
        <v>775</v>
      </c>
      <c r="B286" s="36">
        <v>3398</v>
      </c>
      <c r="C286" s="36" t="s">
        <v>775</v>
      </c>
      <c r="D286" s="36" t="b">
        <v>1</v>
      </c>
      <c r="E286" s="37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57"/>
      <c r="Q286" s="15"/>
      <c r="R286" s="51"/>
      <c r="S286" s="15"/>
      <c r="T286" s="15"/>
      <c r="U286" s="15"/>
    </row>
    <row r="287" spans="1:21">
      <c r="A287" s="35" t="s">
        <v>776</v>
      </c>
      <c r="B287" s="36">
        <v>98765</v>
      </c>
      <c r="C287" s="36" t="s">
        <v>777</v>
      </c>
      <c r="D287" s="36" t="b">
        <v>1</v>
      </c>
      <c r="E287" s="37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57"/>
      <c r="Q287" s="15"/>
      <c r="R287" s="51"/>
      <c r="S287" s="15"/>
      <c r="T287" s="15"/>
      <c r="U287" s="15"/>
    </row>
    <row r="288" spans="1:21">
      <c r="A288" s="35" t="s">
        <v>778</v>
      </c>
      <c r="B288" s="36">
        <v>3399</v>
      </c>
      <c r="C288" s="36" t="s">
        <v>778</v>
      </c>
      <c r="D288" s="36" t="b">
        <v>1</v>
      </c>
      <c r="E288" s="37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57"/>
      <c r="Q288" s="15"/>
      <c r="R288" s="51"/>
      <c r="S288" s="15"/>
      <c r="T288" s="15"/>
      <c r="U288" s="15"/>
    </row>
    <row r="289" spans="1:21">
      <c r="A289" s="35" t="s">
        <v>779</v>
      </c>
      <c r="B289" s="36">
        <v>3401</v>
      </c>
      <c r="C289" s="36" t="s">
        <v>779</v>
      </c>
      <c r="D289" s="36" t="b">
        <v>1</v>
      </c>
      <c r="E289" s="37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57"/>
      <c r="Q289" s="15"/>
      <c r="R289" s="51"/>
      <c r="S289" s="15"/>
      <c r="T289" s="15"/>
      <c r="U289" s="15"/>
    </row>
    <row r="290" spans="1:21">
      <c r="A290" s="35" t="s">
        <v>780</v>
      </c>
      <c r="B290" s="36">
        <v>3402</v>
      </c>
      <c r="C290" s="36" t="s">
        <v>781</v>
      </c>
      <c r="D290" s="36" t="b">
        <v>1</v>
      </c>
      <c r="E290" s="37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57"/>
      <c r="Q290" s="15"/>
      <c r="R290" s="51"/>
      <c r="S290" s="15"/>
      <c r="T290" s="15"/>
      <c r="U290" s="15"/>
    </row>
    <row r="291" spans="1:21">
      <c r="A291" s="35" t="s">
        <v>782</v>
      </c>
      <c r="B291" s="36">
        <v>3404</v>
      </c>
      <c r="C291" s="36" t="s">
        <v>782</v>
      </c>
      <c r="D291" s="36" t="b">
        <v>1</v>
      </c>
      <c r="E291" s="37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57"/>
      <c r="Q291" s="15"/>
      <c r="R291" s="51"/>
      <c r="S291" s="15"/>
      <c r="T291" s="15"/>
      <c r="U291" s="15"/>
    </row>
    <row r="292" spans="1:21">
      <c r="A292" s="35" t="s">
        <v>783</v>
      </c>
      <c r="B292" s="36">
        <v>3405</v>
      </c>
      <c r="C292" s="36" t="s">
        <v>783</v>
      </c>
      <c r="D292" s="36" t="b">
        <v>1</v>
      </c>
      <c r="E292" s="37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57"/>
      <c r="Q292" s="15"/>
      <c r="R292" s="51"/>
      <c r="S292" s="15"/>
      <c r="T292" s="15"/>
      <c r="U292" s="15"/>
    </row>
    <row r="293" spans="1:21">
      <c r="A293" s="35" t="s">
        <v>784</v>
      </c>
      <c r="B293" s="36">
        <v>3406</v>
      </c>
      <c r="C293" s="36" t="s">
        <v>784</v>
      </c>
      <c r="D293" s="36" t="b">
        <v>1</v>
      </c>
      <c r="E293" s="37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57"/>
      <c r="Q293" s="15"/>
      <c r="R293" s="51"/>
      <c r="S293" s="15"/>
      <c r="T293" s="15"/>
      <c r="U293" s="15"/>
    </row>
    <row r="294" spans="1:21">
      <c r="A294" s="35" t="s">
        <v>785</v>
      </c>
      <c r="B294" s="36">
        <v>122480</v>
      </c>
      <c r="C294" s="36" t="s">
        <v>785</v>
      </c>
      <c r="D294" s="36" t="b">
        <v>1</v>
      </c>
      <c r="E294" s="37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57"/>
      <c r="Q294" s="15"/>
      <c r="R294" s="51"/>
      <c r="S294" s="15"/>
      <c r="T294" s="15"/>
      <c r="U294" s="15"/>
    </row>
    <row r="295" spans="1:21">
      <c r="A295" s="35" t="s">
        <v>370</v>
      </c>
      <c r="B295" s="36">
        <v>3408</v>
      </c>
      <c r="C295" s="36" t="s">
        <v>370</v>
      </c>
      <c r="D295" s="36" t="b">
        <v>1</v>
      </c>
      <c r="E295" s="37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57"/>
      <c r="Q295" s="15"/>
      <c r="R295" s="51"/>
      <c r="S295" s="15"/>
      <c r="T295" s="15"/>
      <c r="U295" s="15"/>
    </row>
    <row r="296" spans="1:21">
      <c r="A296" s="35" t="s">
        <v>786</v>
      </c>
      <c r="B296" s="36">
        <v>58529</v>
      </c>
      <c r="C296" s="36" t="s">
        <v>786</v>
      </c>
      <c r="D296" s="36" t="b">
        <v>1</v>
      </c>
      <c r="E296" s="37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57"/>
      <c r="Q296" s="15"/>
      <c r="R296" s="51"/>
      <c r="S296" s="15"/>
      <c r="T296" s="15"/>
      <c r="U296" s="15"/>
    </row>
    <row r="297" spans="1:21">
      <c r="A297" s="35" t="s">
        <v>564</v>
      </c>
      <c r="B297" s="36">
        <v>141146</v>
      </c>
      <c r="C297" s="36" t="s">
        <v>564</v>
      </c>
      <c r="D297" s="36" t="b">
        <v>1</v>
      </c>
      <c r="E297" s="37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57"/>
      <c r="Q297" s="15"/>
      <c r="R297" s="51"/>
      <c r="S297" s="15"/>
      <c r="T297" s="15"/>
      <c r="U297" s="15"/>
    </row>
    <row r="298" spans="1:21">
      <c r="A298" s="35" t="s">
        <v>587</v>
      </c>
      <c r="B298" s="36">
        <v>141151</v>
      </c>
      <c r="C298" s="36" t="s">
        <v>587</v>
      </c>
      <c r="D298" s="36" t="b">
        <v>1</v>
      </c>
      <c r="E298" s="37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57"/>
      <c r="Q298" s="15"/>
      <c r="R298" s="51"/>
      <c r="S298" s="15"/>
      <c r="T298" s="15"/>
      <c r="U298" s="15"/>
    </row>
    <row r="299" spans="1:21">
      <c r="A299" s="35" t="s">
        <v>589</v>
      </c>
      <c r="B299" s="36">
        <v>93508</v>
      </c>
      <c r="C299" s="36" t="b">
        <v>0</v>
      </c>
      <c r="D299" s="36" t="b">
        <v>1</v>
      </c>
      <c r="E299" s="37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57"/>
      <c r="Q299" s="15"/>
      <c r="R299" s="51"/>
      <c r="S299" s="15"/>
      <c r="T299" s="15"/>
      <c r="U299" s="15"/>
    </row>
    <row r="300" spans="1:21">
      <c r="A300" s="35" t="s">
        <v>787</v>
      </c>
      <c r="B300" s="36">
        <v>538</v>
      </c>
      <c r="C300" s="36" t="s">
        <v>787</v>
      </c>
      <c r="D300" s="36" t="b">
        <v>1</v>
      </c>
      <c r="E300" s="37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57"/>
      <c r="Q300" s="15"/>
      <c r="R300" s="51"/>
      <c r="S300" s="15"/>
      <c r="T300" s="15"/>
      <c r="U300" s="15"/>
    </row>
    <row r="301" spans="1:21">
      <c r="A301" s="35" t="s">
        <v>788</v>
      </c>
      <c r="B301" s="36">
        <v>77528</v>
      </c>
      <c r="C301" s="36" t="s">
        <v>788</v>
      </c>
      <c r="D301" s="36" t="b">
        <v>1</v>
      </c>
      <c r="E301" s="37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57"/>
      <c r="Q301" s="15"/>
      <c r="R301" s="51"/>
      <c r="S301" s="15"/>
      <c r="T301" s="15"/>
      <c r="U301" s="15"/>
    </row>
    <row r="302" spans="1:21">
      <c r="A302" s="35" t="s">
        <v>789</v>
      </c>
      <c r="B302" s="36">
        <v>90644</v>
      </c>
      <c r="C302" s="36" t="s">
        <v>789</v>
      </c>
      <c r="D302" s="36" t="b">
        <v>1</v>
      </c>
      <c r="E302" s="37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57"/>
      <c r="Q302" s="15"/>
      <c r="R302" s="51"/>
      <c r="S302" s="15"/>
      <c r="T302" s="15"/>
      <c r="U302" s="15"/>
    </row>
    <row r="303" spans="1:21">
      <c r="A303" s="35" t="s">
        <v>790</v>
      </c>
      <c r="B303" s="36">
        <v>4941</v>
      </c>
      <c r="C303" s="36" t="s">
        <v>791</v>
      </c>
      <c r="D303" s="36" t="b">
        <v>1</v>
      </c>
      <c r="E303" s="37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57"/>
      <c r="Q303" s="15"/>
      <c r="R303" s="51"/>
      <c r="S303" s="15"/>
      <c r="T303" s="15"/>
      <c r="U303" s="15"/>
    </row>
    <row r="304" spans="1:21">
      <c r="A304" s="40" t="s">
        <v>792</v>
      </c>
      <c r="B304" s="41">
        <v>58532</v>
      </c>
      <c r="C304" s="41" t="b">
        <v>0</v>
      </c>
      <c r="D304" s="41" t="b">
        <v>0</v>
      </c>
      <c r="E304" s="4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57"/>
      <c r="Q304" s="15"/>
      <c r="R304" s="51"/>
      <c r="S304" s="15"/>
      <c r="T304" s="15"/>
      <c r="U304" s="15"/>
    </row>
    <row r="305" spans="1:21">
      <c r="A305" s="35" t="s">
        <v>793</v>
      </c>
      <c r="B305" s="36">
        <v>162157</v>
      </c>
      <c r="C305" s="35" t="s">
        <v>793</v>
      </c>
      <c r="D305" s="36" t="b">
        <v>1</v>
      </c>
      <c r="E305" s="37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57"/>
      <c r="Q305" s="15"/>
      <c r="R305" s="51"/>
      <c r="S305" s="15"/>
      <c r="T305" s="15"/>
      <c r="U305" s="15"/>
    </row>
    <row r="306" spans="1:21">
      <c r="A306" s="35" t="s">
        <v>794</v>
      </c>
      <c r="B306" s="36">
        <v>173613</v>
      </c>
      <c r="C306" s="35" t="s">
        <v>794</v>
      </c>
      <c r="D306" s="36" t="b">
        <v>1</v>
      </c>
      <c r="E306" s="37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57"/>
      <c r="Q306" s="15"/>
      <c r="R306" s="51"/>
      <c r="S306" s="15"/>
      <c r="T306" s="15"/>
      <c r="U306" s="15"/>
    </row>
    <row r="307" spans="1:21">
      <c r="A307" s="35" t="s">
        <v>795</v>
      </c>
      <c r="B307" s="36">
        <v>162159</v>
      </c>
      <c r="C307" s="35" t="s">
        <v>795</v>
      </c>
      <c r="D307" s="36" t="b">
        <v>1</v>
      </c>
      <c r="E307" s="37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57"/>
      <c r="Q307" s="15"/>
      <c r="R307" s="51"/>
      <c r="S307" s="15"/>
      <c r="T307" s="15"/>
      <c r="U307" s="15"/>
    </row>
    <row r="308" spans="1:21">
      <c r="A308" s="35" t="s">
        <v>796</v>
      </c>
      <c r="B308" s="36">
        <v>4184</v>
      </c>
      <c r="C308" s="35" t="s">
        <v>796</v>
      </c>
      <c r="D308" s="36" t="b">
        <v>1</v>
      </c>
      <c r="E308" s="37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57"/>
      <c r="Q308" s="15"/>
      <c r="R308" s="51"/>
      <c r="S308" s="15"/>
      <c r="T308" s="15"/>
      <c r="U308" s="15"/>
    </row>
    <row r="309" spans="1:21">
      <c r="A309" s="35" t="s">
        <v>797</v>
      </c>
      <c r="B309" s="36">
        <v>162160</v>
      </c>
      <c r="C309" s="35" t="s">
        <v>797</v>
      </c>
      <c r="D309" s="36" t="b">
        <v>1</v>
      </c>
      <c r="E309" s="37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57"/>
      <c r="Q309" s="15"/>
      <c r="R309" s="51"/>
      <c r="S309" s="15"/>
      <c r="T309" s="15"/>
      <c r="U309" s="15"/>
    </row>
    <row r="310" spans="1:21">
      <c r="A310" s="35" t="s">
        <v>798</v>
      </c>
      <c r="B310" s="36">
        <v>173614</v>
      </c>
      <c r="C310" s="35" t="s">
        <v>798</v>
      </c>
      <c r="D310" s="36" t="b">
        <v>1</v>
      </c>
      <c r="E310" s="37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57"/>
      <c r="Q310" s="15"/>
      <c r="R310" s="51"/>
      <c r="S310" s="15"/>
      <c r="T310" s="15"/>
      <c r="U310" s="15"/>
    </row>
    <row r="311" spans="1:21">
      <c r="A311" s="35" t="s">
        <v>799</v>
      </c>
      <c r="B311" s="36">
        <v>162161</v>
      </c>
      <c r="C311" s="35" t="s">
        <v>799</v>
      </c>
      <c r="D311" s="36" t="b">
        <v>1</v>
      </c>
      <c r="E311" s="37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57"/>
      <c r="Q311" s="15"/>
      <c r="R311" s="51"/>
      <c r="S311" s="15"/>
      <c r="T311" s="15"/>
      <c r="U311" s="15"/>
    </row>
    <row r="312" spans="1:21">
      <c r="A312" s="35" t="s">
        <v>800</v>
      </c>
      <c r="B312" s="36">
        <v>162162</v>
      </c>
      <c r="C312" s="35" t="s">
        <v>800</v>
      </c>
      <c r="D312" s="36" t="b">
        <v>1</v>
      </c>
      <c r="E312" s="37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57"/>
      <c r="Q312" s="15"/>
      <c r="R312" s="51"/>
      <c r="S312" s="15"/>
      <c r="T312" s="15"/>
      <c r="U312" s="15"/>
    </row>
    <row r="313" spans="1:21">
      <c r="A313" s="35" t="s">
        <v>801</v>
      </c>
      <c r="B313" s="36">
        <v>173615</v>
      </c>
      <c r="C313" s="35" t="s">
        <v>801</v>
      </c>
      <c r="D313" s="36" t="b">
        <v>1</v>
      </c>
      <c r="E313" s="37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57"/>
      <c r="Q313" s="15"/>
      <c r="R313" s="51"/>
      <c r="S313" s="15"/>
      <c r="T313" s="15"/>
      <c r="U313" s="15"/>
    </row>
    <row r="314" spans="1:21">
      <c r="A314" s="35" t="s">
        <v>802</v>
      </c>
      <c r="B314" s="36">
        <v>162163</v>
      </c>
      <c r="C314" s="35" t="s">
        <v>802</v>
      </c>
      <c r="D314" s="36" t="b">
        <v>1</v>
      </c>
      <c r="E314" s="37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57"/>
      <c r="Q314" s="15"/>
      <c r="R314" s="51"/>
      <c r="S314" s="15"/>
      <c r="T314" s="15"/>
      <c r="U314" s="15"/>
    </row>
    <row r="315" spans="1:21">
      <c r="A315" s="35" t="s">
        <v>803</v>
      </c>
      <c r="B315" s="36">
        <v>173616</v>
      </c>
      <c r="C315" s="35" t="s">
        <v>803</v>
      </c>
      <c r="D315" s="36" t="b">
        <v>1</v>
      </c>
      <c r="E315" s="37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57"/>
      <c r="Q315" s="15"/>
      <c r="R315" s="51"/>
      <c r="S315" s="15"/>
      <c r="T315" s="15"/>
      <c r="U315" s="15"/>
    </row>
    <row r="316" spans="1:21">
      <c r="A316" s="35" t="s">
        <v>804</v>
      </c>
      <c r="B316" s="36">
        <v>162165</v>
      </c>
      <c r="C316" s="35" t="s">
        <v>804</v>
      </c>
      <c r="D316" s="36" t="b">
        <v>1</v>
      </c>
      <c r="E316" s="37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57"/>
      <c r="Q316" s="15"/>
      <c r="R316" s="51"/>
      <c r="S316" s="15"/>
      <c r="T316" s="15"/>
      <c r="U316" s="15"/>
    </row>
    <row r="317" spans="1:21">
      <c r="A317" s="35" t="s">
        <v>805</v>
      </c>
      <c r="B317" s="36">
        <v>162166</v>
      </c>
      <c r="C317" s="36" t="s">
        <v>806</v>
      </c>
      <c r="D317" s="36" t="b">
        <v>1</v>
      </c>
      <c r="E317" s="37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57"/>
      <c r="Q317" s="15"/>
      <c r="R317" s="51"/>
      <c r="S317" s="15"/>
      <c r="T317" s="15"/>
      <c r="U317" s="15"/>
    </row>
    <row r="318" spans="1:21">
      <c r="A318" s="40" t="s">
        <v>807</v>
      </c>
      <c r="B318" s="41">
        <v>45145</v>
      </c>
      <c r="C318" s="41" t="b">
        <v>0</v>
      </c>
      <c r="D318" s="41" t="b">
        <v>0</v>
      </c>
      <c r="E318" s="4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57"/>
      <c r="Q318" s="15"/>
      <c r="R318" s="51"/>
      <c r="S318" s="15"/>
      <c r="T318" s="15"/>
      <c r="U318" s="15"/>
    </row>
    <row r="319" spans="1:21">
      <c r="A319" s="35" t="s">
        <v>808</v>
      </c>
      <c r="B319" s="36">
        <v>162168</v>
      </c>
      <c r="C319" s="35" t="s">
        <v>808</v>
      </c>
      <c r="D319" s="36" t="b">
        <v>1</v>
      </c>
      <c r="E319" s="37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57"/>
      <c r="Q319" s="15"/>
      <c r="R319" s="51"/>
      <c r="S319" s="15"/>
      <c r="T319" s="15"/>
      <c r="U319" s="15"/>
    </row>
    <row r="320" spans="1:21">
      <c r="A320" s="35" t="s">
        <v>809</v>
      </c>
      <c r="B320" s="36">
        <v>162169</v>
      </c>
      <c r="C320" s="35" t="s">
        <v>809</v>
      </c>
      <c r="D320" s="36" t="b">
        <v>1</v>
      </c>
      <c r="E320" s="37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57"/>
      <c r="Q320" s="15"/>
      <c r="R320" s="51"/>
      <c r="S320" s="15"/>
      <c r="T320" s="15"/>
      <c r="U320" s="15"/>
    </row>
    <row r="321" spans="1:21">
      <c r="A321" s="35" t="s">
        <v>810</v>
      </c>
      <c r="B321" s="36">
        <v>162170</v>
      </c>
      <c r="C321" s="35" t="s">
        <v>810</v>
      </c>
      <c r="D321" s="36" t="b">
        <v>1</v>
      </c>
      <c r="E321" s="37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57"/>
      <c r="Q321" s="15"/>
      <c r="R321" s="51"/>
      <c r="S321" s="15"/>
      <c r="T321" s="15"/>
      <c r="U321" s="15"/>
    </row>
    <row r="322" spans="1:21">
      <c r="A322" s="35" t="s">
        <v>811</v>
      </c>
      <c r="B322" s="36">
        <v>162171</v>
      </c>
      <c r="C322" s="35" t="s">
        <v>811</v>
      </c>
      <c r="D322" s="36" t="b">
        <v>1</v>
      </c>
      <c r="E322" s="37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57"/>
      <c r="Q322" s="15"/>
      <c r="R322" s="51"/>
      <c r="S322" s="15"/>
      <c r="T322" s="15"/>
      <c r="U322" s="15"/>
    </row>
    <row r="323" spans="1:21">
      <c r="A323" s="35" t="s">
        <v>812</v>
      </c>
      <c r="B323" s="36">
        <v>162172</v>
      </c>
      <c r="C323" s="35" t="s">
        <v>812</v>
      </c>
      <c r="D323" s="36" t="b">
        <v>1</v>
      </c>
      <c r="E323" s="37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57"/>
      <c r="Q323" s="15"/>
      <c r="R323" s="51"/>
      <c r="S323" s="15"/>
      <c r="T323" s="15"/>
      <c r="U323" s="15"/>
    </row>
    <row r="324" spans="1:21">
      <c r="A324" s="35" t="s">
        <v>813</v>
      </c>
      <c r="B324" s="36">
        <v>173625</v>
      </c>
      <c r="C324" s="35" t="s">
        <v>813</v>
      </c>
      <c r="D324" s="36" t="b">
        <v>1</v>
      </c>
      <c r="E324" s="37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57"/>
      <c r="Q324" s="15"/>
      <c r="R324" s="51"/>
      <c r="S324" s="15"/>
      <c r="T324" s="15"/>
      <c r="U324" s="15"/>
    </row>
    <row r="325" spans="1:21">
      <c r="A325" s="35" t="s">
        <v>814</v>
      </c>
      <c r="B325" s="36">
        <v>173627</v>
      </c>
      <c r="C325" s="35" t="s">
        <v>814</v>
      </c>
      <c r="D325" s="36" t="b">
        <v>1</v>
      </c>
      <c r="E325" s="37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57"/>
      <c r="Q325" s="15"/>
      <c r="R325" s="51"/>
      <c r="S325" s="15"/>
      <c r="T325" s="15"/>
      <c r="U325" s="15"/>
    </row>
    <row r="326" spans="1:21">
      <c r="A326" s="35" t="s">
        <v>815</v>
      </c>
      <c r="B326" s="36">
        <v>173626</v>
      </c>
      <c r="C326" s="35" t="s">
        <v>815</v>
      </c>
      <c r="D326" s="36" t="b">
        <v>1</v>
      </c>
      <c r="E326" s="37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57"/>
      <c r="Q326" s="15"/>
      <c r="R326" s="51"/>
      <c r="S326" s="15"/>
      <c r="T326" s="15"/>
      <c r="U326" s="15"/>
    </row>
    <row r="327" spans="1:21">
      <c r="A327" s="35" t="s">
        <v>816</v>
      </c>
      <c r="B327" s="36">
        <v>162173</v>
      </c>
      <c r="C327" s="35" t="s">
        <v>816</v>
      </c>
      <c r="D327" s="36" t="b">
        <v>1</v>
      </c>
      <c r="E327" s="37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57"/>
      <c r="Q327" s="15"/>
      <c r="R327" s="51"/>
      <c r="S327" s="15"/>
      <c r="T327" s="15"/>
      <c r="U327" s="15"/>
    </row>
    <row r="328" spans="1:21">
      <c r="A328" s="35" t="s">
        <v>817</v>
      </c>
      <c r="B328" s="36">
        <v>173628</v>
      </c>
      <c r="C328" s="35" t="s">
        <v>817</v>
      </c>
      <c r="D328" s="36" t="b">
        <v>1</v>
      </c>
      <c r="E328" s="37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57"/>
      <c r="Q328" s="15"/>
      <c r="R328" s="51"/>
      <c r="S328" s="15"/>
      <c r="T328" s="15"/>
      <c r="U328" s="15"/>
    </row>
    <row r="329" spans="1:21">
      <c r="A329" s="35" t="s">
        <v>818</v>
      </c>
      <c r="B329" s="36">
        <v>162174</v>
      </c>
      <c r="C329" s="35" t="s">
        <v>818</v>
      </c>
      <c r="D329" s="36" t="b">
        <v>1</v>
      </c>
      <c r="E329" s="37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57"/>
      <c r="Q329" s="15"/>
      <c r="R329" s="51"/>
      <c r="S329" s="15"/>
      <c r="T329" s="15"/>
      <c r="U329" s="15"/>
    </row>
    <row r="330" spans="1:21">
      <c r="A330" s="35" t="s">
        <v>819</v>
      </c>
      <c r="B330" s="36">
        <v>177492</v>
      </c>
      <c r="C330" s="35" t="s">
        <v>819</v>
      </c>
      <c r="D330" s="36" t="b">
        <v>1</v>
      </c>
      <c r="E330" s="37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57"/>
      <c r="Q330" s="15"/>
      <c r="R330" s="51"/>
      <c r="S330" s="15"/>
      <c r="T330" s="15"/>
      <c r="U330" s="15"/>
    </row>
    <row r="331" spans="1:21">
      <c r="A331" s="40" t="s">
        <v>820</v>
      </c>
      <c r="B331" s="41">
        <v>7992</v>
      </c>
      <c r="C331" s="41" t="b">
        <v>0</v>
      </c>
      <c r="D331" s="41" t="b">
        <v>0</v>
      </c>
      <c r="E331" s="4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57"/>
      <c r="Q331" s="15"/>
      <c r="R331" s="51"/>
      <c r="S331" s="15"/>
      <c r="T331" s="15"/>
      <c r="U331" s="15"/>
    </row>
    <row r="332" spans="1:21">
      <c r="A332" s="35" t="s">
        <v>821</v>
      </c>
      <c r="B332" s="36">
        <v>173629</v>
      </c>
      <c r="C332" s="36" t="s">
        <v>822</v>
      </c>
      <c r="D332" s="36" t="b">
        <v>1</v>
      </c>
      <c r="E332" s="37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57"/>
      <c r="Q332" s="15"/>
      <c r="R332" s="51"/>
      <c r="S332" s="15"/>
      <c r="T332" s="15"/>
      <c r="U332" s="15"/>
    </row>
    <row r="333" spans="1:21">
      <c r="A333" s="35" t="s">
        <v>823</v>
      </c>
      <c r="B333" s="36">
        <v>173630</v>
      </c>
      <c r="C333" s="36" t="b">
        <v>0</v>
      </c>
      <c r="D333" s="36" t="b">
        <v>1</v>
      </c>
      <c r="E333" s="37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57"/>
      <c r="Q333" s="15"/>
      <c r="R333" s="51"/>
      <c r="S333" s="15"/>
      <c r="T333" s="15"/>
      <c r="U333" s="15"/>
    </row>
    <row r="334" spans="1:21">
      <c r="A334" s="35" t="s">
        <v>824</v>
      </c>
      <c r="B334" s="36">
        <v>173643</v>
      </c>
      <c r="C334" s="36" t="b">
        <v>0</v>
      </c>
      <c r="D334" s="36" t="b">
        <v>1</v>
      </c>
      <c r="E334" s="37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57"/>
      <c r="Q334" s="15"/>
      <c r="R334" s="51"/>
      <c r="S334" s="15"/>
      <c r="T334" s="15"/>
      <c r="U334" s="15"/>
    </row>
    <row r="335" spans="1:21">
      <c r="A335" s="35" t="s">
        <v>825</v>
      </c>
      <c r="B335" s="36">
        <v>173644</v>
      </c>
      <c r="C335" s="36" t="b">
        <v>0</v>
      </c>
      <c r="D335" s="36" t="b">
        <v>1</v>
      </c>
      <c r="E335" s="37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57"/>
      <c r="Q335" s="15"/>
      <c r="R335" s="51"/>
      <c r="S335" s="15"/>
      <c r="T335" s="15"/>
      <c r="U335" s="15"/>
    </row>
    <row r="336" spans="1:21">
      <c r="A336" s="35" t="s">
        <v>826</v>
      </c>
      <c r="B336" s="36">
        <v>173645</v>
      </c>
      <c r="C336" s="36" t="b">
        <v>0</v>
      </c>
      <c r="D336" s="36" t="b">
        <v>1</v>
      </c>
      <c r="E336" s="37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57"/>
      <c r="Q336" s="15"/>
      <c r="R336" s="51"/>
      <c r="S336" s="15"/>
      <c r="T336" s="15"/>
      <c r="U336" s="15"/>
    </row>
    <row r="337" spans="1:21">
      <c r="A337" s="35" t="s">
        <v>827</v>
      </c>
      <c r="B337" s="36">
        <v>173646</v>
      </c>
      <c r="C337" s="36" t="b">
        <v>0</v>
      </c>
      <c r="D337" s="36" t="b">
        <v>1</v>
      </c>
      <c r="E337" s="37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57"/>
      <c r="Q337" s="15"/>
      <c r="R337" s="51"/>
      <c r="S337" s="15"/>
      <c r="T337" s="15"/>
      <c r="U337" s="15"/>
    </row>
    <row r="338" spans="1:21">
      <c r="A338" s="35" t="s">
        <v>828</v>
      </c>
      <c r="B338" s="36">
        <v>173631</v>
      </c>
      <c r="C338" s="36" t="b">
        <v>0</v>
      </c>
      <c r="D338" s="36" t="b">
        <v>1</v>
      </c>
      <c r="E338" s="37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57"/>
      <c r="Q338" s="15"/>
      <c r="R338" s="51"/>
      <c r="S338" s="15"/>
      <c r="T338" s="15"/>
      <c r="U338" s="15"/>
    </row>
    <row r="339" spans="1:21">
      <c r="A339" s="40" t="s">
        <v>428</v>
      </c>
      <c r="B339" s="41">
        <v>173692</v>
      </c>
      <c r="C339" s="41" t="b">
        <v>0</v>
      </c>
      <c r="D339" s="41" t="b">
        <v>0</v>
      </c>
      <c r="E339" s="4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57"/>
      <c r="Q339" s="15"/>
      <c r="R339" s="51"/>
      <c r="S339" s="15"/>
      <c r="T339" s="15"/>
      <c r="U339" s="15"/>
    </row>
    <row r="340" spans="1:21">
      <c r="A340" s="35" t="s">
        <v>829</v>
      </c>
      <c r="B340" s="36">
        <v>162175</v>
      </c>
      <c r="C340" s="35" t="s">
        <v>829</v>
      </c>
      <c r="D340" s="36" t="b">
        <v>1</v>
      </c>
      <c r="E340" s="37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57"/>
      <c r="Q340" s="15"/>
      <c r="R340" s="51"/>
      <c r="S340" s="15"/>
      <c r="T340" s="15"/>
      <c r="U340" s="15"/>
    </row>
    <row r="341" spans="1:21">
      <c r="A341" s="35" t="s">
        <v>830</v>
      </c>
      <c r="B341" s="36">
        <v>45147</v>
      </c>
      <c r="C341" s="35" t="s">
        <v>830</v>
      </c>
      <c r="D341" s="36" t="b">
        <v>1</v>
      </c>
      <c r="E341" s="37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57"/>
      <c r="Q341" s="15"/>
      <c r="R341" s="51"/>
      <c r="S341" s="15"/>
      <c r="T341" s="15"/>
      <c r="U341" s="15"/>
    </row>
    <row r="342" spans="1:21">
      <c r="A342" s="35" t="s">
        <v>831</v>
      </c>
      <c r="B342" s="36">
        <v>149950</v>
      </c>
      <c r="C342" s="35" t="s">
        <v>831</v>
      </c>
      <c r="D342" s="36" t="b">
        <v>1</v>
      </c>
      <c r="E342" s="37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57"/>
      <c r="Q342" s="15"/>
      <c r="R342" s="51"/>
      <c r="S342" s="15"/>
      <c r="T342" s="15"/>
      <c r="U342" s="15"/>
    </row>
    <row r="343" spans="1:21">
      <c r="A343" s="35" t="s">
        <v>832</v>
      </c>
      <c r="B343" s="36">
        <v>537</v>
      </c>
      <c r="C343" s="36" t="b">
        <v>0</v>
      </c>
      <c r="D343" s="36" t="b">
        <v>1</v>
      </c>
      <c r="E343" s="37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57"/>
      <c r="Q343" s="15"/>
      <c r="R343" s="51"/>
      <c r="S343" s="15"/>
      <c r="T343" s="15"/>
      <c r="U343" s="15"/>
    </row>
    <row r="344" spans="1:21">
      <c r="A344" s="40" t="s">
        <v>833</v>
      </c>
      <c r="B344" s="41">
        <v>45160</v>
      </c>
      <c r="C344" s="41" t="b">
        <v>0</v>
      </c>
      <c r="D344" s="41" t="b">
        <v>0</v>
      </c>
      <c r="E344" s="4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57"/>
      <c r="Q344" s="15"/>
      <c r="R344" s="51"/>
      <c r="S344" s="15"/>
      <c r="T344" s="15"/>
      <c r="U344" s="15"/>
    </row>
    <row r="345" spans="1:21">
      <c r="A345" s="35" t="s">
        <v>834</v>
      </c>
      <c r="B345" s="36">
        <v>45161</v>
      </c>
      <c r="C345" s="35" t="s">
        <v>834</v>
      </c>
      <c r="D345" s="36" t="b">
        <v>1</v>
      </c>
      <c r="E345" s="37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57"/>
      <c r="Q345" s="15"/>
      <c r="R345" s="51"/>
      <c r="S345" s="15"/>
      <c r="T345" s="15"/>
      <c r="U345" s="15"/>
    </row>
    <row r="346" spans="1:21">
      <c r="A346" s="35" t="s">
        <v>835</v>
      </c>
      <c r="B346" s="36">
        <v>45162</v>
      </c>
      <c r="C346" s="35" t="s">
        <v>835</v>
      </c>
      <c r="D346" s="36" t="b">
        <v>1</v>
      </c>
      <c r="E346" s="37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57"/>
      <c r="Q346" s="15"/>
      <c r="R346" s="51"/>
      <c r="S346" s="15"/>
      <c r="T346" s="15"/>
      <c r="U346" s="15"/>
    </row>
    <row r="347" spans="1:21">
      <c r="A347" s="35" t="s">
        <v>836</v>
      </c>
      <c r="B347" s="36">
        <v>45163</v>
      </c>
      <c r="C347" s="35" t="s">
        <v>836</v>
      </c>
      <c r="D347" s="36" t="b">
        <v>1</v>
      </c>
      <c r="E347" s="37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57"/>
      <c r="Q347" s="15"/>
      <c r="R347" s="51"/>
      <c r="S347" s="15"/>
      <c r="T347" s="15"/>
      <c r="U347" s="15"/>
    </row>
    <row r="348" spans="1:21">
      <c r="A348" s="35" t="s">
        <v>837</v>
      </c>
      <c r="B348" s="36">
        <v>162177</v>
      </c>
      <c r="C348" s="35" t="s">
        <v>837</v>
      </c>
      <c r="D348" s="36" t="b">
        <v>1</v>
      </c>
      <c r="E348" s="37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57"/>
      <c r="Q348" s="15"/>
      <c r="R348" s="51"/>
      <c r="S348" s="15"/>
      <c r="T348" s="15"/>
      <c r="U348" s="15"/>
    </row>
    <row r="349" spans="1:21">
      <c r="A349" s="35" t="s">
        <v>838</v>
      </c>
      <c r="B349" s="36">
        <v>149951</v>
      </c>
      <c r="C349" s="35" t="s">
        <v>838</v>
      </c>
      <c r="D349" s="36" t="b">
        <v>1</v>
      </c>
      <c r="E349" s="37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57"/>
      <c r="Q349" s="15"/>
      <c r="R349" s="51"/>
      <c r="S349" s="15"/>
      <c r="T349" s="15"/>
      <c r="U349" s="15"/>
    </row>
    <row r="350" spans="1:21">
      <c r="A350" s="35" t="s">
        <v>839</v>
      </c>
      <c r="B350" s="36">
        <v>149952</v>
      </c>
      <c r="C350" s="35" t="s">
        <v>839</v>
      </c>
      <c r="D350" s="36" t="b">
        <v>1</v>
      </c>
      <c r="E350" s="37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57"/>
      <c r="Q350" s="15"/>
      <c r="R350" s="51"/>
      <c r="S350" s="15"/>
      <c r="T350" s="15"/>
      <c r="U350" s="15"/>
    </row>
    <row r="351" spans="1:21">
      <c r="A351" s="35" t="s">
        <v>840</v>
      </c>
      <c r="B351" s="36">
        <v>162176</v>
      </c>
      <c r="C351" s="35" t="s">
        <v>840</v>
      </c>
      <c r="D351" s="36" t="b">
        <v>1</v>
      </c>
      <c r="E351" s="37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57"/>
      <c r="Q351" s="15"/>
      <c r="R351" s="51"/>
      <c r="S351" s="15"/>
      <c r="T351" s="15"/>
      <c r="U351" s="15"/>
    </row>
    <row r="352" spans="1:21">
      <c r="A352" s="35" t="s">
        <v>841</v>
      </c>
      <c r="B352" s="36">
        <v>45164</v>
      </c>
      <c r="C352" s="35" t="s">
        <v>841</v>
      </c>
      <c r="D352" s="36" t="b">
        <v>1</v>
      </c>
      <c r="E352" s="37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57"/>
      <c r="Q352" s="15"/>
      <c r="R352" s="51"/>
      <c r="S352" s="15"/>
      <c r="T352" s="15"/>
      <c r="U352" s="15"/>
    </row>
    <row r="353" spans="1:21">
      <c r="A353" s="35" t="s">
        <v>842</v>
      </c>
      <c r="B353" s="36">
        <v>162178</v>
      </c>
      <c r="C353" s="35" t="s">
        <v>842</v>
      </c>
      <c r="D353" s="36" t="b">
        <v>1</v>
      </c>
      <c r="E353" s="37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57"/>
      <c r="Q353" s="15"/>
      <c r="R353" s="51"/>
      <c r="S353" s="15"/>
      <c r="T353" s="15"/>
      <c r="U353" s="15"/>
    </row>
    <row r="354" spans="1:21">
      <c r="A354" s="35" t="s">
        <v>843</v>
      </c>
      <c r="B354" s="36">
        <v>162179</v>
      </c>
      <c r="C354" s="35" t="s">
        <v>843</v>
      </c>
      <c r="D354" s="36" t="b">
        <v>1</v>
      </c>
      <c r="E354" s="37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57"/>
      <c r="Q354" s="15"/>
      <c r="R354" s="51"/>
      <c r="S354" s="15"/>
      <c r="T354" s="15"/>
      <c r="U354" s="15"/>
    </row>
    <row r="355" spans="1:21">
      <c r="A355" s="40" t="s">
        <v>844</v>
      </c>
      <c r="B355" s="41">
        <v>542</v>
      </c>
      <c r="C355" s="41" t="b">
        <v>0</v>
      </c>
      <c r="D355" s="41" t="b">
        <v>0</v>
      </c>
      <c r="E355" s="4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57"/>
      <c r="Q355" s="15"/>
      <c r="R355" s="51"/>
      <c r="S355" s="15"/>
      <c r="T355" s="15"/>
      <c r="U355" s="15"/>
    </row>
    <row r="356" spans="1:21">
      <c r="A356" s="35" t="s">
        <v>564</v>
      </c>
      <c r="B356" s="36">
        <v>546</v>
      </c>
      <c r="C356" s="36" t="b">
        <v>0</v>
      </c>
      <c r="D356" s="36" t="b">
        <v>1</v>
      </c>
      <c r="E356" s="37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57"/>
      <c r="Q356" s="15"/>
      <c r="R356" s="51"/>
      <c r="S356" s="15"/>
      <c r="T356" s="15"/>
      <c r="U356" s="15"/>
    </row>
    <row r="357" spans="1:21">
      <c r="A357" s="35" t="s">
        <v>574</v>
      </c>
      <c r="B357" s="36">
        <v>543</v>
      </c>
      <c r="C357" s="36" t="b">
        <v>0</v>
      </c>
      <c r="D357" s="36" t="b">
        <v>1</v>
      </c>
      <c r="E357" s="37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57"/>
      <c r="Q357" s="15"/>
      <c r="R357" s="51"/>
      <c r="S357" s="15"/>
      <c r="T357" s="15"/>
      <c r="U357" s="15"/>
    </row>
    <row r="358" spans="1:21">
      <c r="A358" s="35" t="s">
        <v>370</v>
      </c>
      <c r="B358" s="36">
        <v>547</v>
      </c>
      <c r="C358" s="36" t="b">
        <v>0</v>
      </c>
      <c r="D358" s="36" t="b">
        <v>1</v>
      </c>
      <c r="E358" s="37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57"/>
      <c r="Q358" s="15"/>
      <c r="R358" s="51"/>
      <c r="S358" s="15"/>
      <c r="T358" s="15"/>
      <c r="U358" s="15"/>
    </row>
    <row r="359" spans="1:21">
      <c r="A359" s="35" t="s">
        <v>845</v>
      </c>
      <c r="B359" s="36">
        <v>545</v>
      </c>
      <c r="C359" s="36" t="b">
        <v>0</v>
      </c>
      <c r="D359" s="36" t="b">
        <v>1</v>
      </c>
      <c r="E359" s="37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57"/>
      <c r="Q359" s="15"/>
      <c r="R359" s="51"/>
      <c r="S359" s="15"/>
      <c r="T359" s="15"/>
      <c r="U359" s="15"/>
    </row>
    <row r="360" spans="1:21">
      <c r="A360" s="35" t="s">
        <v>589</v>
      </c>
      <c r="B360" s="36">
        <v>544</v>
      </c>
      <c r="C360" s="36" t="b">
        <v>0</v>
      </c>
      <c r="D360" s="36" t="b">
        <v>1</v>
      </c>
      <c r="E360" s="37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57"/>
      <c r="Q360" s="15"/>
      <c r="R360" s="51"/>
      <c r="S360" s="15"/>
      <c r="T360" s="15"/>
      <c r="U360" s="15"/>
    </row>
    <row r="361" spans="1:21">
      <c r="A361" s="35" t="s">
        <v>846</v>
      </c>
      <c r="B361" s="36">
        <v>257</v>
      </c>
      <c r="C361" s="36" t="b">
        <v>0</v>
      </c>
      <c r="D361" s="36" t="b">
        <v>1</v>
      </c>
      <c r="E361" s="37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57"/>
      <c r="Q361" s="15"/>
      <c r="R361" s="51"/>
      <c r="S361" s="15"/>
      <c r="T361" s="15"/>
      <c r="U361" s="15"/>
    </row>
    <row r="362" spans="1:21">
      <c r="A362" s="40" t="s">
        <v>847</v>
      </c>
      <c r="B362" s="41">
        <v>3452</v>
      </c>
      <c r="C362" s="41" t="b">
        <v>0</v>
      </c>
      <c r="D362" s="41" t="b">
        <v>0</v>
      </c>
      <c r="E362" s="4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57"/>
      <c r="Q362" s="15"/>
      <c r="R362" s="51"/>
      <c r="S362" s="15"/>
      <c r="T362" s="15"/>
      <c r="U362" s="15"/>
    </row>
    <row r="363" spans="1:21">
      <c r="A363" s="35" t="s">
        <v>848</v>
      </c>
      <c r="B363" s="36">
        <v>3453</v>
      </c>
      <c r="C363" s="35" t="s">
        <v>849</v>
      </c>
      <c r="D363" s="36" t="b">
        <v>1</v>
      </c>
      <c r="E363" s="37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57"/>
      <c r="Q363" s="15"/>
      <c r="R363" s="51"/>
      <c r="S363" s="15"/>
      <c r="T363" s="15"/>
      <c r="U363" s="15"/>
    </row>
    <row r="364" spans="1:21">
      <c r="A364" s="35" t="s">
        <v>850</v>
      </c>
      <c r="B364" s="36">
        <v>7109</v>
      </c>
      <c r="C364" s="35" t="s">
        <v>851</v>
      </c>
      <c r="D364" s="36" t="b">
        <v>1</v>
      </c>
      <c r="E364" s="37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57"/>
      <c r="Q364" s="15"/>
      <c r="R364" s="51"/>
      <c r="S364" s="15"/>
      <c r="T364" s="15"/>
      <c r="U364" s="15"/>
    </row>
    <row r="365" spans="1:21">
      <c r="A365" s="35" t="s">
        <v>852</v>
      </c>
      <c r="B365" s="36">
        <v>162135</v>
      </c>
      <c r="C365" s="35" t="s">
        <v>853</v>
      </c>
      <c r="D365" s="36" t="b">
        <v>1</v>
      </c>
      <c r="E365" s="37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57"/>
      <c r="Q365" s="15"/>
      <c r="R365" s="51"/>
      <c r="S365" s="15"/>
      <c r="T365" s="15"/>
      <c r="U365" s="15"/>
    </row>
    <row r="366" spans="1:21">
      <c r="A366" s="35" t="s">
        <v>854</v>
      </c>
      <c r="B366" s="36">
        <v>178967</v>
      </c>
      <c r="C366" s="35" t="s">
        <v>855</v>
      </c>
      <c r="D366" s="36" t="b">
        <v>1</v>
      </c>
      <c r="E366" s="37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57"/>
      <c r="Q366" s="15"/>
      <c r="R366" s="51"/>
      <c r="S366" s="15"/>
      <c r="T366" s="15"/>
      <c r="U366" s="15"/>
    </row>
    <row r="367" spans="1:21">
      <c r="A367" s="35" t="s">
        <v>856</v>
      </c>
      <c r="B367" s="36">
        <v>3454</v>
      </c>
      <c r="C367" s="35" t="s">
        <v>857</v>
      </c>
      <c r="D367" s="36" t="b">
        <v>1</v>
      </c>
      <c r="E367" s="37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57"/>
      <c r="Q367" s="15"/>
      <c r="R367" s="51"/>
      <c r="S367" s="15"/>
      <c r="T367" s="15"/>
      <c r="U367" s="15"/>
    </row>
    <row r="368" spans="1:21">
      <c r="A368" s="35" t="s">
        <v>858</v>
      </c>
      <c r="B368" s="36">
        <v>139967</v>
      </c>
      <c r="C368" s="35" t="s">
        <v>858</v>
      </c>
      <c r="D368" s="36" t="b">
        <v>1</v>
      </c>
      <c r="E368" s="37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57"/>
      <c r="Q368" s="15"/>
      <c r="R368" s="51"/>
      <c r="S368" s="15"/>
      <c r="T368" s="15"/>
      <c r="U368" s="15"/>
    </row>
    <row r="369" spans="1:21">
      <c r="A369" s="35" t="s">
        <v>859</v>
      </c>
      <c r="B369" s="36">
        <v>27444</v>
      </c>
      <c r="C369" s="36" t="s">
        <v>617</v>
      </c>
      <c r="D369" s="36" t="b">
        <v>1</v>
      </c>
      <c r="E369" s="37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57"/>
      <c r="Q369" s="15"/>
      <c r="R369" s="51"/>
      <c r="S369" s="15"/>
      <c r="T369" s="15"/>
      <c r="U369" s="15"/>
    </row>
    <row r="370" spans="1:21">
      <c r="A370" s="35" t="s">
        <v>860</v>
      </c>
      <c r="B370" s="36">
        <v>173621</v>
      </c>
      <c r="C370" s="36" t="s">
        <v>861</v>
      </c>
      <c r="D370" s="36" t="b">
        <v>1</v>
      </c>
      <c r="E370" s="37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57"/>
      <c r="Q370" s="15"/>
      <c r="R370" s="51"/>
      <c r="S370" s="15"/>
      <c r="T370" s="15"/>
      <c r="U370" s="15"/>
    </row>
    <row r="371" spans="1:21">
      <c r="A371" s="35" t="s">
        <v>862</v>
      </c>
      <c r="B371" s="36">
        <v>3456</v>
      </c>
      <c r="C371" s="36" t="s">
        <v>136</v>
      </c>
      <c r="D371" s="36" t="b">
        <v>1</v>
      </c>
      <c r="E371" s="37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57"/>
      <c r="Q371" s="15"/>
      <c r="R371" s="51"/>
      <c r="S371" s="15"/>
      <c r="T371" s="15"/>
      <c r="U371" s="15"/>
    </row>
    <row r="372" spans="1:21">
      <c r="A372" s="35" t="s">
        <v>863</v>
      </c>
      <c r="B372" s="36">
        <v>175662</v>
      </c>
      <c r="C372" s="36" t="s">
        <v>864</v>
      </c>
      <c r="D372" s="36" t="b">
        <v>1</v>
      </c>
      <c r="E372" s="37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57"/>
      <c r="Q372" s="15"/>
      <c r="R372" s="51"/>
      <c r="S372" s="15"/>
      <c r="T372" s="15"/>
      <c r="U372" s="15"/>
    </row>
    <row r="373" spans="1:21">
      <c r="A373" s="35" t="s">
        <v>865</v>
      </c>
      <c r="B373" s="36">
        <v>142503</v>
      </c>
      <c r="C373" s="36" t="s">
        <v>866</v>
      </c>
      <c r="D373" s="36" t="b">
        <v>1</v>
      </c>
      <c r="E373" s="37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57"/>
      <c r="Q373" s="15"/>
      <c r="R373" s="51"/>
      <c r="S373" s="15"/>
      <c r="T373" s="15"/>
      <c r="U373" s="15"/>
    </row>
    <row r="374" spans="1:21">
      <c r="A374" s="35" t="s">
        <v>867</v>
      </c>
      <c r="B374" s="36">
        <v>4370</v>
      </c>
      <c r="C374" s="36" t="s">
        <v>868</v>
      </c>
      <c r="D374" s="36" t="b">
        <v>1</v>
      </c>
      <c r="E374" s="37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57"/>
      <c r="Q374" s="15"/>
      <c r="R374" s="51"/>
      <c r="S374" s="15"/>
      <c r="T374" s="15"/>
      <c r="U374" s="15"/>
    </row>
    <row r="375" spans="1:21">
      <c r="A375" s="35" t="s">
        <v>869</v>
      </c>
      <c r="B375" s="36">
        <v>167951</v>
      </c>
      <c r="C375" s="36" t="s">
        <v>870</v>
      </c>
      <c r="D375" s="36" t="b">
        <v>1</v>
      </c>
      <c r="E375" s="37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57"/>
      <c r="Q375" s="15"/>
      <c r="R375" s="51"/>
      <c r="S375" s="15"/>
      <c r="T375" s="15"/>
      <c r="U375" s="15"/>
    </row>
    <row r="376" spans="1:21">
      <c r="A376" s="35" t="s">
        <v>871</v>
      </c>
      <c r="B376" s="36">
        <v>167952</v>
      </c>
      <c r="C376" s="36" t="s">
        <v>872</v>
      </c>
      <c r="D376" s="36" t="b">
        <v>1</v>
      </c>
      <c r="E376" s="37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57"/>
      <c r="Q376" s="15"/>
      <c r="R376" s="51"/>
      <c r="S376" s="15"/>
      <c r="T376" s="15"/>
      <c r="U376" s="15"/>
    </row>
    <row r="377" spans="1:21">
      <c r="A377" s="35" t="s">
        <v>873</v>
      </c>
      <c r="B377" s="36">
        <v>162137</v>
      </c>
      <c r="C377" s="36" t="s">
        <v>874</v>
      </c>
      <c r="D377" s="36" t="b">
        <v>1</v>
      </c>
      <c r="E377" s="37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57"/>
      <c r="Q377" s="15"/>
      <c r="R377" s="51"/>
      <c r="S377" s="15"/>
      <c r="T377" s="15"/>
      <c r="U377" s="15"/>
    </row>
    <row r="378" spans="1:21">
      <c r="A378" s="35" t="s">
        <v>875</v>
      </c>
      <c r="B378" s="36">
        <v>3457</v>
      </c>
      <c r="C378" s="36" t="s">
        <v>876</v>
      </c>
      <c r="D378" s="36" t="b">
        <v>1</v>
      </c>
      <c r="E378" s="37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57"/>
      <c r="Q378" s="15"/>
      <c r="R378" s="51"/>
      <c r="S378" s="15"/>
      <c r="T378" s="15"/>
      <c r="U378" s="15"/>
    </row>
    <row r="379" spans="1:21">
      <c r="A379" s="35" t="s">
        <v>877</v>
      </c>
      <c r="B379" s="36">
        <v>3458</v>
      </c>
      <c r="C379" s="36" t="s">
        <v>878</v>
      </c>
      <c r="D379" s="36" t="b">
        <v>1</v>
      </c>
      <c r="E379" s="37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57"/>
      <c r="Q379" s="15"/>
      <c r="R379" s="51"/>
      <c r="S379" s="15"/>
      <c r="T379" s="15"/>
      <c r="U379" s="15"/>
    </row>
    <row r="380" spans="1:21">
      <c r="A380" s="35" t="s">
        <v>879</v>
      </c>
      <c r="B380" s="36">
        <v>3455</v>
      </c>
      <c r="C380" s="36" t="s">
        <v>880</v>
      </c>
      <c r="D380" s="36" t="b">
        <v>1</v>
      </c>
      <c r="E380" s="37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57"/>
      <c r="Q380" s="15"/>
      <c r="R380" s="51"/>
      <c r="S380" s="15"/>
      <c r="T380" s="15"/>
      <c r="U380" s="15"/>
    </row>
    <row r="381" spans="1:21">
      <c r="A381" s="35" t="s">
        <v>881</v>
      </c>
      <c r="B381" s="36">
        <v>162138</v>
      </c>
      <c r="C381" s="36" t="s">
        <v>882</v>
      </c>
      <c r="D381" s="36" t="b">
        <v>1</v>
      </c>
      <c r="E381" s="37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57"/>
      <c r="Q381" s="15"/>
      <c r="R381" s="51"/>
      <c r="S381" s="15"/>
      <c r="T381" s="15"/>
      <c r="U381" s="15"/>
    </row>
    <row r="382" spans="1:21">
      <c r="A382" s="35" t="s">
        <v>883</v>
      </c>
      <c r="B382" s="36">
        <v>3182</v>
      </c>
      <c r="C382" s="36" t="s">
        <v>884</v>
      </c>
      <c r="D382" s="36" t="b">
        <v>1</v>
      </c>
      <c r="E382" s="37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57"/>
      <c r="Q382" s="15"/>
      <c r="R382" s="51"/>
      <c r="S382" s="15"/>
      <c r="T382" s="15"/>
      <c r="U382" s="15"/>
    </row>
    <row r="383" spans="1:21">
      <c r="A383" s="40" t="s">
        <v>885</v>
      </c>
      <c r="B383" s="41">
        <v>259</v>
      </c>
      <c r="C383" s="41" t="s">
        <v>885</v>
      </c>
      <c r="D383" s="41" t="b">
        <v>0</v>
      </c>
      <c r="E383" s="4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57"/>
      <c r="Q383" s="15"/>
      <c r="R383" s="51"/>
      <c r="S383" s="15"/>
      <c r="T383" s="15"/>
      <c r="U383" s="15"/>
    </row>
    <row r="384" spans="1:21">
      <c r="A384" s="24" t="s">
        <v>886</v>
      </c>
      <c r="B384" s="25">
        <v>3412</v>
      </c>
      <c r="C384" s="25" t="b">
        <v>0</v>
      </c>
      <c r="D384" s="25" t="b">
        <v>0</v>
      </c>
      <c r="E384" s="26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57"/>
      <c r="Q384" s="15"/>
      <c r="R384" s="51"/>
      <c r="S384" s="15"/>
      <c r="T384" s="15"/>
      <c r="U384" s="15"/>
    </row>
    <row r="385" spans="1:21">
      <c r="A385" s="35" t="s">
        <v>887</v>
      </c>
      <c r="B385" s="36">
        <v>162140</v>
      </c>
      <c r="C385" s="36" t="b">
        <v>0</v>
      </c>
      <c r="D385" s="36" t="b">
        <v>1</v>
      </c>
      <c r="E385" s="37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57"/>
      <c r="Q385" s="15"/>
      <c r="R385" s="51"/>
      <c r="S385" s="15"/>
      <c r="T385" s="15"/>
      <c r="U385" s="15"/>
    </row>
    <row r="386" spans="1:21">
      <c r="A386" s="35" t="s">
        <v>888</v>
      </c>
      <c r="B386" s="36">
        <v>162139</v>
      </c>
      <c r="C386" s="36" t="b">
        <v>0</v>
      </c>
      <c r="D386" s="36" t="b">
        <v>1</v>
      </c>
      <c r="E386" s="37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57"/>
      <c r="Q386" s="15"/>
      <c r="R386" s="51"/>
      <c r="S386" s="15"/>
      <c r="T386" s="15"/>
      <c r="U386" s="15"/>
    </row>
    <row r="387" spans="1:21">
      <c r="A387" s="35" t="s">
        <v>889</v>
      </c>
      <c r="B387" s="36">
        <v>3413</v>
      </c>
      <c r="C387" s="36" t="b">
        <v>0</v>
      </c>
      <c r="D387" s="36" t="b">
        <v>1</v>
      </c>
      <c r="E387" s="37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57"/>
      <c r="Q387" s="15"/>
      <c r="R387" s="51"/>
      <c r="S387" s="15"/>
      <c r="T387" s="15"/>
      <c r="U387" s="15"/>
    </row>
    <row r="388" spans="1:21">
      <c r="A388" s="35" t="s">
        <v>890</v>
      </c>
      <c r="B388" s="36">
        <v>3414</v>
      </c>
      <c r="C388" s="36" t="b">
        <v>0</v>
      </c>
      <c r="D388" s="36" t="b">
        <v>1</v>
      </c>
      <c r="E388" s="37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57"/>
      <c r="Q388" s="15"/>
      <c r="R388" s="51"/>
      <c r="S388" s="15"/>
      <c r="T388" s="15"/>
      <c r="U388" s="15"/>
    </row>
    <row r="389" spans="1:21">
      <c r="A389" s="35" t="s">
        <v>574</v>
      </c>
      <c r="B389" s="36">
        <v>3415</v>
      </c>
      <c r="C389" s="36" t="b">
        <v>0</v>
      </c>
      <c r="D389" s="36" t="b">
        <v>1</v>
      </c>
      <c r="E389" s="37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57"/>
      <c r="Q389" s="15"/>
      <c r="R389" s="51"/>
      <c r="S389" s="15"/>
      <c r="T389" s="15"/>
      <c r="U389" s="15"/>
    </row>
    <row r="390" spans="1:21">
      <c r="A390" s="35" t="s">
        <v>891</v>
      </c>
      <c r="B390" s="36">
        <v>3416</v>
      </c>
      <c r="C390" s="36" t="b">
        <v>0</v>
      </c>
      <c r="D390" s="36" t="b">
        <v>1</v>
      </c>
      <c r="E390" s="37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57"/>
      <c r="Q390" s="15"/>
      <c r="R390" s="51"/>
      <c r="S390" s="15"/>
      <c r="T390" s="15"/>
      <c r="U390" s="15"/>
    </row>
    <row r="391" spans="1:21">
      <c r="A391" s="40" t="s">
        <v>892</v>
      </c>
      <c r="B391" s="41">
        <v>149942</v>
      </c>
      <c r="C391" s="41" t="b">
        <v>0</v>
      </c>
      <c r="D391" s="41" t="b">
        <v>0</v>
      </c>
      <c r="E391" s="4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57"/>
      <c r="Q391" s="15"/>
      <c r="R391" s="51"/>
      <c r="S391" s="15"/>
      <c r="T391" s="15"/>
      <c r="U391" s="15"/>
    </row>
    <row r="392" spans="1:21">
      <c r="A392" s="35" t="s">
        <v>893</v>
      </c>
      <c r="B392" s="36">
        <v>149943</v>
      </c>
      <c r="C392" s="36" t="b">
        <v>0</v>
      </c>
      <c r="D392" s="36" t="b">
        <v>1</v>
      </c>
      <c r="E392" s="37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57"/>
      <c r="Q392" s="15"/>
      <c r="R392" s="51"/>
      <c r="S392" s="15"/>
      <c r="T392" s="15"/>
      <c r="U392" s="15"/>
    </row>
    <row r="393" spans="1:21">
      <c r="A393" s="35" t="s">
        <v>894</v>
      </c>
      <c r="B393" s="36">
        <v>149944</v>
      </c>
      <c r="C393" s="36" t="b">
        <v>0</v>
      </c>
      <c r="D393" s="36" t="b">
        <v>1</v>
      </c>
      <c r="E393" s="37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57"/>
      <c r="Q393" s="15"/>
      <c r="R393" s="51"/>
      <c r="S393" s="15"/>
      <c r="T393" s="15"/>
      <c r="U393" s="15"/>
    </row>
    <row r="394" spans="1:21">
      <c r="A394" s="35" t="s">
        <v>895</v>
      </c>
      <c r="B394" s="36">
        <v>149945</v>
      </c>
      <c r="C394" s="36" t="b">
        <v>0</v>
      </c>
      <c r="D394" s="36" t="b">
        <v>1</v>
      </c>
      <c r="E394" s="37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57"/>
      <c r="Q394" s="15"/>
      <c r="R394" s="51"/>
      <c r="S394" s="15"/>
      <c r="T394" s="15"/>
      <c r="U394" s="15"/>
    </row>
    <row r="395" spans="1:21">
      <c r="A395" s="35" t="s">
        <v>896</v>
      </c>
      <c r="B395" s="36">
        <v>173623</v>
      </c>
      <c r="C395" s="36" t="b">
        <v>0</v>
      </c>
      <c r="D395" s="36" t="b">
        <v>1</v>
      </c>
      <c r="E395" s="37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57"/>
      <c r="Q395" s="15"/>
      <c r="R395" s="51"/>
      <c r="S395" s="15"/>
      <c r="T395" s="15"/>
      <c r="U395" s="15"/>
    </row>
    <row r="396" spans="1:21">
      <c r="A396" s="40" t="s">
        <v>428</v>
      </c>
      <c r="B396" s="41">
        <v>149946</v>
      </c>
      <c r="C396" s="41" t="b">
        <v>0</v>
      </c>
      <c r="D396" s="41" t="b">
        <v>0</v>
      </c>
      <c r="E396" s="4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57"/>
      <c r="Q396" s="15"/>
      <c r="R396" s="51"/>
      <c r="S396" s="15"/>
      <c r="T396" s="15"/>
      <c r="U396" s="15"/>
    </row>
    <row r="397" spans="1:21">
      <c r="A397" s="35" t="s">
        <v>897</v>
      </c>
      <c r="B397" s="36">
        <v>3417</v>
      </c>
      <c r="C397" s="36" t="b">
        <v>0</v>
      </c>
      <c r="D397" s="36" t="b">
        <v>1</v>
      </c>
      <c r="E397" s="37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57"/>
      <c r="Q397" s="15"/>
      <c r="R397" s="51"/>
      <c r="S397" s="15"/>
      <c r="T397" s="15"/>
      <c r="U397" s="15"/>
    </row>
    <row r="398" spans="1:21">
      <c r="A398" s="35" t="s">
        <v>898</v>
      </c>
      <c r="B398" s="36">
        <v>3418</v>
      </c>
      <c r="C398" s="36" t="b">
        <v>0</v>
      </c>
      <c r="D398" s="36" t="b">
        <v>1</v>
      </c>
      <c r="E398" s="37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57"/>
      <c r="Q398" s="15"/>
      <c r="R398" s="51"/>
      <c r="S398" s="15"/>
      <c r="T398" s="15"/>
      <c r="U398" s="15"/>
    </row>
    <row r="399" spans="1:21">
      <c r="A399" s="35" t="s">
        <v>586</v>
      </c>
      <c r="B399" s="36">
        <v>162141</v>
      </c>
      <c r="C399" s="36" t="b">
        <v>0</v>
      </c>
      <c r="D399" s="36" t="b">
        <v>1</v>
      </c>
      <c r="E399" s="37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57"/>
      <c r="Q399" s="15"/>
      <c r="R399" s="51"/>
      <c r="S399" s="15"/>
      <c r="T399" s="15"/>
      <c r="U399" s="15"/>
    </row>
    <row r="400" spans="1:21">
      <c r="A400" s="40" t="s">
        <v>899</v>
      </c>
      <c r="B400" s="41">
        <v>40028</v>
      </c>
      <c r="C400" s="41" t="b">
        <v>0</v>
      </c>
      <c r="D400" s="41" t="b">
        <v>0</v>
      </c>
      <c r="E400" s="4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57"/>
      <c r="Q400" s="15"/>
      <c r="R400" s="51"/>
      <c r="S400" s="15"/>
      <c r="T400" s="15"/>
      <c r="U400" s="15"/>
    </row>
    <row r="401" spans="1:21">
      <c r="A401" s="35" t="s">
        <v>893</v>
      </c>
      <c r="B401" s="36">
        <v>40029</v>
      </c>
      <c r="C401" s="36" t="b">
        <v>0</v>
      </c>
      <c r="D401" s="36" t="b">
        <v>1</v>
      </c>
      <c r="E401" s="37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57"/>
      <c r="Q401" s="15"/>
      <c r="R401" s="51"/>
      <c r="S401" s="15"/>
      <c r="T401" s="15"/>
      <c r="U401" s="15"/>
    </row>
    <row r="402" spans="1:21">
      <c r="A402" s="35" t="s">
        <v>894</v>
      </c>
      <c r="B402" s="36">
        <v>40030</v>
      </c>
      <c r="C402" s="36" t="b">
        <v>0</v>
      </c>
      <c r="D402" s="36" t="b">
        <v>1</v>
      </c>
      <c r="E402" s="37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57"/>
      <c r="Q402" s="15"/>
      <c r="R402" s="51"/>
      <c r="S402" s="15"/>
      <c r="T402" s="15"/>
      <c r="U402" s="15"/>
    </row>
    <row r="403" spans="1:21">
      <c r="A403" s="35" t="s">
        <v>900</v>
      </c>
      <c r="B403" s="36">
        <v>40031</v>
      </c>
      <c r="C403" s="36" t="b">
        <v>0</v>
      </c>
      <c r="D403" s="36" t="b">
        <v>1</v>
      </c>
      <c r="E403" s="37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57"/>
      <c r="Q403" s="15"/>
      <c r="R403" s="51"/>
      <c r="S403" s="15"/>
      <c r="T403" s="15"/>
      <c r="U403" s="15"/>
    </row>
    <row r="404" spans="1:21">
      <c r="A404" s="35" t="s">
        <v>895</v>
      </c>
      <c r="B404" s="36">
        <v>40032</v>
      </c>
      <c r="C404" s="36" t="b">
        <v>0</v>
      </c>
      <c r="D404" s="36" t="b">
        <v>1</v>
      </c>
      <c r="E404" s="37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57"/>
      <c r="Q404" s="15"/>
      <c r="R404" s="51"/>
      <c r="S404" s="15"/>
      <c r="T404" s="15"/>
      <c r="U404" s="15"/>
    </row>
    <row r="405" spans="1:21">
      <c r="A405" s="35" t="s">
        <v>896</v>
      </c>
      <c r="B405" s="36">
        <v>40033</v>
      </c>
      <c r="C405" s="36" t="b">
        <v>0</v>
      </c>
      <c r="D405" s="36" t="b">
        <v>1</v>
      </c>
      <c r="E405" s="37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57"/>
      <c r="Q405" s="15"/>
      <c r="R405" s="51"/>
      <c r="S405" s="15"/>
      <c r="T405" s="15"/>
      <c r="U405" s="15"/>
    </row>
    <row r="406" spans="1:21">
      <c r="A406" s="40" t="s">
        <v>428</v>
      </c>
      <c r="B406" s="41">
        <v>40034</v>
      </c>
      <c r="C406" s="41" t="b">
        <v>0</v>
      </c>
      <c r="D406" s="41" t="b">
        <v>0</v>
      </c>
      <c r="E406" s="4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57"/>
      <c r="Q406" s="15"/>
      <c r="R406" s="51"/>
      <c r="S406" s="15"/>
      <c r="T406" s="15"/>
      <c r="U406" s="15"/>
    </row>
    <row r="407" spans="1:21">
      <c r="A407" s="35" t="s">
        <v>901</v>
      </c>
      <c r="B407" s="36">
        <v>3421</v>
      </c>
      <c r="C407" s="36" t="s">
        <v>902</v>
      </c>
      <c r="D407" s="36" t="b">
        <v>1</v>
      </c>
      <c r="E407" s="37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57"/>
      <c r="Q407" s="15"/>
      <c r="R407" s="51"/>
      <c r="S407" s="15"/>
      <c r="T407" s="15"/>
      <c r="U407" s="15"/>
    </row>
    <row r="408" spans="1:21">
      <c r="A408" s="35" t="s">
        <v>903</v>
      </c>
      <c r="B408" s="36">
        <v>3419</v>
      </c>
      <c r="C408" s="36" t="s">
        <v>903</v>
      </c>
      <c r="D408" s="36" t="b">
        <v>1</v>
      </c>
      <c r="E408" s="37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57"/>
      <c r="Q408" s="15"/>
      <c r="R408" s="51"/>
      <c r="S408" s="15"/>
      <c r="T408" s="15"/>
      <c r="U408" s="15"/>
    </row>
    <row r="409" spans="1:21">
      <c r="A409" s="35" t="s">
        <v>904</v>
      </c>
      <c r="B409" s="36">
        <v>3420</v>
      </c>
      <c r="C409" s="36" t="s">
        <v>904</v>
      </c>
      <c r="D409" s="36" t="b">
        <v>1</v>
      </c>
      <c r="E409" s="37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57"/>
      <c r="Q409" s="15"/>
      <c r="R409" s="51"/>
      <c r="S409" s="15"/>
      <c r="T409" s="15"/>
      <c r="U409" s="15"/>
    </row>
    <row r="410" spans="1:21">
      <c r="A410" s="40" t="s">
        <v>589</v>
      </c>
      <c r="B410" s="41">
        <v>3044</v>
      </c>
      <c r="C410" s="41" t="b">
        <v>0</v>
      </c>
      <c r="D410" s="41" t="b">
        <v>0</v>
      </c>
      <c r="E410" s="4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57"/>
      <c r="Q410" s="15"/>
      <c r="R410" s="51"/>
      <c r="S410" s="15"/>
      <c r="T410" s="15"/>
      <c r="U410" s="15"/>
    </row>
    <row r="411" spans="1:21">
      <c r="A411" s="35" t="s">
        <v>905</v>
      </c>
      <c r="B411" s="36">
        <v>376</v>
      </c>
      <c r="C411" s="36" t="b">
        <v>0</v>
      </c>
      <c r="D411" s="36" t="b">
        <v>1</v>
      </c>
      <c r="E411" s="37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57"/>
      <c r="Q411" s="15"/>
      <c r="R411" s="51"/>
      <c r="S411" s="15"/>
      <c r="T411" s="15"/>
      <c r="U411" s="15"/>
    </row>
    <row r="412" spans="1:21">
      <c r="A412" s="40" t="s">
        <v>906</v>
      </c>
      <c r="B412" s="41">
        <v>3411</v>
      </c>
      <c r="C412" s="41" t="b">
        <v>0</v>
      </c>
      <c r="D412" s="41" t="b">
        <v>0</v>
      </c>
      <c r="E412" s="4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57"/>
      <c r="Q412" s="15"/>
      <c r="R412" s="51"/>
      <c r="S412" s="15"/>
      <c r="T412" s="15"/>
      <c r="U412" s="15"/>
    </row>
    <row r="413" spans="1:21">
      <c r="A413" s="35" t="s">
        <v>887</v>
      </c>
      <c r="B413" s="36">
        <v>162194</v>
      </c>
      <c r="C413" s="36" t="b">
        <v>0</v>
      </c>
      <c r="D413" s="36" t="b">
        <v>1</v>
      </c>
      <c r="E413" s="37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57"/>
      <c r="Q413" s="15"/>
      <c r="R413" s="51"/>
      <c r="S413" s="15"/>
      <c r="T413" s="15"/>
      <c r="U413" s="15"/>
    </row>
    <row r="414" spans="1:21">
      <c r="A414" s="40" t="s">
        <v>644</v>
      </c>
      <c r="B414" s="41">
        <v>12821</v>
      </c>
      <c r="C414" s="41" t="b">
        <v>0</v>
      </c>
      <c r="D414" s="41" t="b">
        <v>0</v>
      </c>
      <c r="E414" s="4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57"/>
      <c r="Q414" s="15"/>
      <c r="R414" s="51"/>
      <c r="S414" s="15"/>
      <c r="T414" s="15"/>
      <c r="U414" s="15"/>
    </row>
    <row r="415" spans="1:21">
      <c r="A415" s="35" t="s">
        <v>645</v>
      </c>
      <c r="B415" s="36">
        <v>167964</v>
      </c>
      <c r="C415" s="36" t="b">
        <v>0</v>
      </c>
      <c r="D415" s="36" t="b">
        <v>1</v>
      </c>
      <c r="E415" s="37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57"/>
      <c r="Q415" s="15"/>
      <c r="R415" s="51"/>
      <c r="S415" s="15"/>
      <c r="T415" s="15"/>
      <c r="U415" s="15"/>
    </row>
    <row r="416" spans="1:21">
      <c r="A416" s="35" t="s">
        <v>646</v>
      </c>
      <c r="B416" s="36">
        <v>162218</v>
      </c>
      <c r="C416" s="36" t="b">
        <v>0</v>
      </c>
      <c r="D416" s="36" t="b">
        <v>1</v>
      </c>
      <c r="E416" s="37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57"/>
      <c r="Q416" s="15"/>
      <c r="R416" s="51"/>
      <c r="S416" s="15"/>
      <c r="T416" s="15"/>
      <c r="U416" s="15"/>
    </row>
    <row r="417" spans="1:21">
      <c r="A417" s="35" t="s">
        <v>647</v>
      </c>
      <c r="B417" s="36">
        <v>162219</v>
      </c>
      <c r="C417" s="36" t="b">
        <v>0</v>
      </c>
      <c r="D417" s="36" t="b">
        <v>1</v>
      </c>
      <c r="E417" s="37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57"/>
      <c r="Q417" s="15"/>
      <c r="R417" s="51"/>
      <c r="S417" s="15"/>
      <c r="T417" s="15"/>
      <c r="U417" s="15"/>
    </row>
    <row r="418" spans="1:21">
      <c r="A418" s="35" t="s">
        <v>648</v>
      </c>
      <c r="B418" s="36">
        <v>162220</v>
      </c>
      <c r="C418" s="36" t="b">
        <v>0</v>
      </c>
      <c r="D418" s="36" t="b">
        <v>1</v>
      </c>
      <c r="E418" s="37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57"/>
      <c r="Q418" s="15"/>
      <c r="R418" s="51"/>
      <c r="S418" s="15"/>
      <c r="T418" s="15"/>
      <c r="U418" s="15"/>
    </row>
    <row r="419" spans="1:21">
      <c r="A419" s="35" t="s">
        <v>649</v>
      </c>
      <c r="B419" s="36">
        <v>167965</v>
      </c>
      <c r="C419" s="36" t="b">
        <v>0</v>
      </c>
      <c r="D419" s="36" t="b">
        <v>1</v>
      </c>
      <c r="E419" s="37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57"/>
      <c r="Q419" s="15"/>
      <c r="R419" s="51"/>
      <c r="S419" s="15"/>
      <c r="T419" s="15"/>
      <c r="U419" s="15"/>
    </row>
    <row r="420" spans="1:21">
      <c r="A420" s="35" t="s">
        <v>650</v>
      </c>
      <c r="B420" s="36">
        <v>162221</v>
      </c>
      <c r="C420" s="36" t="b">
        <v>0</v>
      </c>
      <c r="D420" s="36" t="b">
        <v>1</v>
      </c>
      <c r="E420" s="37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57"/>
      <c r="Q420" s="15"/>
      <c r="R420" s="51"/>
      <c r="S420" s="15"/>
      <c r="T420" s="15"/>
      <c r="U420" s="15"/>
    </row>
    <row r="421" spans="1:21">
      <c r="A421" s="35" t="s">
        <v>651</v>
      </c>
      <c r="B421" s="36">
        <v>162222</v>
      </c>
      <c r="C421" s="36" t="b">
        <v>0</v>
      </c>
      <c r="D421" s="36" t="b">
        <v>1</v>
      </c>
      <c r="E421" s="37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57"/>
      <c r="Q421" s="15"/>
      <c r="R421" s="51"/>
      <c r="S421" s="15"/>
      <c r="T421" s="15"/>
      <c r="U421" s="15"/>
    </row>
    <row r="422" spans="1:21">
      <c r="A422" s="35" t="s">
        <v>652</v>
      </c>
      <c r="B422" s="36">
        <v>167966</v>
      </c>
      <c r="C422" s="36" t="b">
        <v>0</v>
      </c>
      <c r="D422" s="36" t="b">
        <v>1</v>
      </c>
      <c r="E422" s="37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57"/>
      <c r="Q422" s="15"/>
      <c r="R422" s="51"/>
      <c r="S422" s="15"/>
      <c r="T422" s="15"/>
      <c r="U422" s="15"/>
    </row>
    <row r="423" spans="1:21">
      <c r="A423" s="35" t="s">
        <v>653</v>
      </c>
      <c r="B423" s="36">
        <v>167967</v>
      </c>
      <c r="C423" s="36" t="b">
        <v>0</v>
      </c>
      <c r="D423" s="36" t="b">
        <v>1</v>
      </c>
      <c r="E423" s="37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57"/>
      <c r="Q423" s="15"/>
      <c r="R423" s="51"/>
      <c r="S423" s="15"/>
      <c r="T423" s="15"/>
      <c r="U423" s="15"/>
    </row>
    <row r="424" spans="1:21">
      <c r="A424" s="35" t="s">
        <v>654</v>
      </c>
      <c r="B424" s="36">
        <v>162223</v>
      </c>
      <c r="C424" s="36" t="b">
        <v>0</v>
      </c>
      <c r="D424" s="36" t="b">
        <v>1</v>
      </c>
      <c r="E424" s="37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57"/>
      <c r="Q424" s="15"/>
      <c r="R424" s="51"/>
      <c r="S424" s="15"/>
      <c r="T424" s="15"/>
      <c r="U424" s="15"/>
    </row>
    <row r="425" spans="1:21">
      <c r="A425" s="35" t="s">
        <v>655</v>
      </c>
      <c r="B425" s="36">
        <v>167968</v>
      </c>
      <c r="C425" s="36" t="b">
        <v>0</v>
      </c>
      <c r="D425" s="36" t="b">
        <v>1</v>
      </c>
      <c r="E425" s="37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57"/>
      <c r="Q425" s="15"/>
      <c r="R425" s="51"/>
      <c r="S425" s="15"/>
      <c r="T425" s="15"/>
      <c r="U425" s="15"/>
    </row>
    <row r="426" spans="1:21">
      <c r="A426" s="35" t="s">
        <v>656</v>
      </c>
      <c r="B426" s="36">
        <v>167969</v>
      </c>
      <c r="C426" s="36" t="b">
        <v>0</v>
      </c>
      <c r="D426" s="36" t="b">
        <v>1</v>
      </c>
      <c r="E426" s="37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57"/>
      <c r="Q426" s="15"/>
      <c r="R426" s="51"/>
      <c r="S426" s="15"/>
      <c r="T426" s="15"/>
      <c r="U426" s="15"/>
    </row>
    <row r="427" spans="1:21">
      <c r="A427" s="35" t="s">
        <v>657</v>
      </c>
      <c r="B427" s="36">
        <v>167970</v>
      </c>
      <c r="C427" s="36" t="b">
        <v>0</v>
      </c>
      <c r="D427" s="36" t="b">
        <v>1</v>
      </c>
      <c r="E427" s="37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57"/>
      <c r="Q427" s="15"/>
      <c r="R427" s="51"/>
      <c r="S427" s="15"/>
      <c r="T427" s="15"/>
      <c r="U427" s="15"/>
    </row>
    <row r="428" spans="1:21">
      <c r="A428" s="35" t="s">
        <v>658</v>
      </c>
      <c r="B428" s="36">
        <v>162224</v>
      </c>
      <c r="C428" s="36" t="b">
        <v>0</v>
      </c>
      <c r="D428" s="36" t="b">
        <v>1</v>
      </c>
      <c r="E428" s="37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57"/>
      <c r="Q428" s="15"/>
      <c r="R428" s="51"/>
      <c r="S428" s="15"/>
      <c r="T428" s="15"/>
      <c r="U428" s="15"/>
    </row>
    <row r="429" spans="1:21">
      <c r="A429" s="35" t="s">
        <v>659</v>
      </c>
      <c r="B429" s="36">
        <v>162225</v>
      </c>
      <c r="C429" s="36" t="b">
        <v>0</v>
      </c>
      <c r="D429" s="36" t="b">
        <v>1</v>
      </c>
      <c r="E429" s="37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57"/>
      <c r="Q429" s="15"/>
      <c r="R429" s="51"/>
      <c r="S429" s="15"/>
      <c r="T429" s="15"/>
      <c r="U429" s="15"/>
    </row>
    <row r="430" spans="1:21">
      <c r="A430" s="35" t="s">
        <v>660</v>
      </c>
      <c r="B430" s="36">
        <v>162226</v>
      </c>
      <c r="C430" s="36" t="b">
        <v>0</v>
      </c>
      <c r="D430" s="36" t="b">
        <v>1</v>
      </c>
      <c r="E430" s="37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57"/>
      <c r="Q430" s="15"/>
      <c r="R430" s="51"/>
      <c r="S430" s="15"/>
      <c r="T430" s="15"/>
      <c r="U430" s="15"/>
    </row>
    <row r="431" spans="1:21">
      <c r="A431" s="35" t="s">
        <v>661</v>
      </c>
      <c r="B431" s="36">
        <v>167972</v>
      </c>
      <c r="C431" s="36" t="b">
        <v>0</v>
      </c>
      <c r="D431" s="36" t="b">
        <v>1</v>
      </c>
      <c r="E431" s="37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57"/>
      <c r="Q431" s="15"/>
      <c r="R431" s="51"/>
      <c r="S431" s="15"/>
      <c r="T431" s="15"/>
      <c r="U431" s="15"/>
    </row>
    <row r="432" spans="1:21">
      <c r="A432" s="35" t="s">
        <v>662</v>
      </c>
      <c r="B432" s="36">
        <v>162227</v>
      </c>
      <c r="C432" s="36" t="b">
        <v>0</v>
      </c>
      <c r="D432" s="36" t="b">
        <v>1</v>
      </c>
      <c r="E432" s="37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57"/>
      <c r="Q432" s="15"/>
      <c r="R432" s="51"/>
      <c r="S432" s="15"/>
      <c r="T432" s="15"/>
      <c r="U432" s="15"/>
    </row>
    <row r="433" spans="1:21">
      <c r="A433" s="35" t="s">
        <v>663</v>
      </c>
      <c r="B433" s="36">
        <v>167973</v>
      </c>
      <c r="C433" s="36" t="b">
        <v>0</v>
      </c>
      <c r="D433" s="36" t="b">
        <v>1</v>
      </c>
      <c r="E433" s="37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57"/>
      <c r="Q433" s="15"/>
      <c r="R433" s="51"/>
      <c r="S433" s="15"/>
      <c r="T433" s="15"/>
      <c r="U433" s="15"/>
    </row>
    <row r="434" spans="1:21">
      <c r="A434" s="35" t="s">
        <v>664</v>
      </c>
      <c r="B434" s="36">
        <v>162228</v>
      </c>
      <c r="C434" s="36" t="b">
        <v>0</v>
      </c>
      <c r="D434" s="36" t="b">
        <v>1</v>
      </c>
      <c r="E434" s="37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57"/>
      <c r="Q434" s="15"/>
      <c r="R434" s="51"/>
      <c r="S434" s="15"/>
      <c r="T434" s="15"/>
      <c r="U434" s="15"/>
    </row>
    <row r="435" spans="1:21">
      <c r="A435" s="35" t="s">
        <v>907</v>
      </c>
      <c r="B435" s="36">
        <v>3422</v>
      </c>
      <c r="C435" s="36" t="b">
        <v>0</v>
      </c>
      <c r="D435" s="36" t="b">
        <v>1</v>
      </c>
      <c r="E435" s="37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57"/>
      <c r="Q435" s="15"/>
      <c r="R435" s="51"/>
      <c r="S435" s="15"/>
      <c r="T435" s="15"/>
      <c r="U435" s="15"/>
    </row>
    <row r="436" spans="1:21">
      <c r="A436" s="40" t="s">
        <v>666</v>
      </c>
      <c r="B436" s="41">
        <v>8008</v>
      </c>
      <c r="C436" s="41" t="b">
        <v>0</v>
      </c>
      <c r="D436" s="41" t="b">
        <v>0</v>
      </c>
      <c r="E436" s="4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57"/>
      <c r="Q436" s="15"/>
      <c r="R436" s="51"/>
      <c r="S436" s="15"/>
      <c r="T436" s="15"/>
      <c r="U436" s="15"/>
    </row>
    <row r="437" spans="1:21">
      <c r="A437" s="35" t="s">
        <v>908</v>
      </c>
      <c r="B437" s="36">
        <v>162187</v>
      </c>
      <c r="C437" s="36" t="b">
        <v>0</v>
      </c>
      <c r="D437" s="36" t="b">
        <v>1</v>
      </c>
      <c r="E437" s="37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57"/>
      <c r="Q437" s="15"/>
      <c r="R437" s="51"/>
      <c r="S437" s="15"/>
      <c r="T437" s="15"/>
      <c r="U437" s="15"/>
    </row>
    <row r="438" spans="1:21">
      <c r="A438" s="35" t="s">
        <v>667</v>
      </c>
      <c r="B438" s="36">
        <v>166680</v>
      </c>
      <c r="C438" s="36" t="b">
        <v>0</v>
      </c>
      <c r="D438" s="36" t="b">
        <v>1</v>
      </c>
      <c r="E438" s="37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57"/>
      <c r="Q438" s="15"/>
      <c r="R438" s="51"/>
      <c r="S438" s="15"/>
      <c r="T438" s="15"/>
      <c r="U438" s="15"/>
    </row>
    <row r="439" spans="1:21">
      <c r="A439" s="35" t="s">
        <v>668</v>
      </c>
      <c r="B439" s="36">
        <v>3432</v>
      </c>
      <c r="C439" s="36" t="b">
        <v>0</v>
      </c>
      <c r="D439" s="36" t="b">
        <v>1</v>
      </c>
      <c r="E439" s="37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57"/>
      <c r="Q439" s="15"/>
      <c r="R439" s="51"/>
      <c r="S439" s="15"/>
      <c r="T439" s="15"/>
      <c r="U439" s="15"/>
    </row>
    <row r="440" spans="1:21">
      <c r="A440" s="35" t="s">
        <v>673</v>
      </c>
      <c r="B440" s="36">
        <v>166681</v>
      </c>
      <c r="C440" s="36" t="b">
        <v>0</v>
      </c>
      <c r="D440" s="36" t="b">
        <v>1</v>
      </c>
      <c r="E440" s="37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57"/>
      <c r="Q440" s="15"/>
      <c r="R440" s="51"/>
      <c r="S440" s="15"/>
      <c r="T440" s="15"/>
      <c r="U440" s="15"/>
    </row>
    <row r="441" spans="1:21">
      <c r="A441" s="35" t="s">
        <v>674</v>
      </c>
      <c r="B441" s="36">
        <v>48028</v>
      </c>
      <c r="C441" s="36" t="b">
        <v>0</v>
      </c>
      <c r="D441" s="36" t="b">
        <v>1</v>
      </c>
      <c r="E441" s="37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57"/>
      <c r="Q441" s="15"/>
      <c r="R441" s="51"/>
      <c r="S441" s="15"/>
      <c r="T441" s="15"/>
      <c r="U441" s="15"/>
    </row>
    <row r="442" spans="1:21">
      <c r="A442" s="35" t="s">
        <v>684</v>
      </c>
      <c r="B442" s="36">
        <v>166682</v>
      </c>
      <c r="C442" s="36" t="b">
        <v>0</v>
      </c>
      <c r="D442" s="36" t="b">
        <v>1</v>
      </c>
      <c r="E442" s="37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57"/>
      <c r="Q442" s="15"/>
      <c r="R442" s="51"/>
      <c r="S442" s="15"/>
      <c r="T442" s="15"/>
      <c r="U442" s="15"/>
    </row>
    <row r="443" spans="1:21">
      <c r="A443" s="35" t="s">
        <v>685</v>
      </c>
      <c r="B443" s="36">
        <v>48027</v>
      </c>
      <c r="C443" s="36" t="b">
        <v>0</v>
      </c>
      <c r="D443" s="36" t="b">
        <v>1</v>
      </c>
      <c r="E443" s="37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57"/>
      <c r="Q443" s="15"/>
      <c r="R443" s="51"/>
      <c r="S443" s="15"/>
      <c r="T443" s="15"/>
      <c r="U443" s="15"/>
    </row>
    <row r="444" spans="1:21">
      <c r="A444" s="35" t="s">
        <v>686</v>
      </c>
      <c r="B444" s="36">
        <v>3437</v>
      </c>
      <c r="C444" s="36" t="b">
        <v>0</v>
      </c>
      <c r="D444" s="36" t="b">
        <v>1</v>
      </c>
      <c r="E444" s="37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57"/>
      <c r="Q444" s="15"/>
      <c r="R444" s="51"/>
      <c r="S444" s="15"/>
      <c r="T444" s="15"/>
      <c r="U444" s="15"/>
    </row>
    <row r="445" spans="1:21">
      <c r="A445" s="35" t="s">
        <v>909</v>
      </c>
      <c r="B445" s="36">
        <v>162188</v>
      </c>
      <c r="C445" s="36" t="b">
        <v>0</v>
      </c>
      <c r="D445" s="36" t="b">
        <v>1</v>
      </c>
      <c r="E445" s="37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57"/>
      <c r="Q445" s="15"/>
      <c r="R445" s="51"/>
      <c r="S445" s="15"/>
      <c r="T445" s="15"/>
      <c r="U445" s="15"/>
    </row>
    <row r="446" spans="1:21">
      <c r="A446" s="35" t="s">
        <v>910</v>
      </c>
      <c r="B446" s="36">
        <v>162189</v>
      </c>
      <c r="C446" s="36" t="b">
        <v>0</v>
      </c>
      <c r="D446" s="36" t="b">
        <v>1</v>
      </c>
      <c r="E446" s="37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57"/>
      <c r="Q446" s="15"/>
      <c r="R446" s="51"/>
      <c r="S446" s="15"/>
      <c r="T446" s="15"/>
      <c r="U446" s="15"/>
    </row>
    <row r="447" spans="1:21">
      <c r="A447" s="35" t="s">
        <v>691</v>
      </c>
      <c r="B447" s="36">
        <v>162190</v>
      </c>
      <c r="C447" s="36" t="b">
        <v>0</v>
      </c>
      <c r="D447" s="36" t="b">
        <v>1</v>
      </c>
      <c r="E447" s="37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57"/>
      <c r="Q447" s="15"/>
      <c r="R447" s="51"/>
      <c r="S447" s="15"/>
      <c r="T447" s="15"/>
      <c r="U447" s="15"/>
    </row>
    <row r="448" spans="1:21">
      <c r="A448" s="35" t="s">
        <v>911</v>
      </c>
      <c r="B448" s="36">
        <v>162191</v>
      </c>
      <c r="C448" s="36" t="b">
        <v>0</v>
      </c>
      <c r="D448" s="36" t="b">
        <v>1</v>
      </c>
      <c r="E448" s="37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57"/>
      <c r="Q448" s="15"/>
      <c r="R448" s="51"/>
      <c r="S448" s="15"/>
      <c r="T448" s="15"/>
      <c r="U448" s="15"/>
    </row>
    <row r="449" spans="1:21">
      <c r="A449" s="35" t="s">
        <v>692</v>
      </c>
      <c r="B449" s="36">
        <v>162192</v>
      </c>
      <c r="C449" s="36" t="b">
        <v>0</v>
      </c>
      <c r="D449" s="36" t="b">
        <v>1</v>
      </c>
      <c r="E449" s="37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57"/>
      <c r="Q449" s="15"/>
      <c r="R449" s="51"/>
      <c r="S449" s="15"/>
      <c r="T449" s="15"/>
      <c r="U449" s="15"/>
    </row>
    <row r="450" spans="1:21">
      <c r="A450" s="35" t="s">
        <v>693</v>
      </c>
      <c r="B450" s="36">
        <v>166683</v>
      </c>
      <c r="C450" s="36" t="b">
        <v>0</v>
      </c>
      <c r="D450" s="36" t="b">
        <v>1</v>
      </c>
      <c r="E450" s="37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57"/>
      <c r="Q450" s="15"/>
      <c r="R450" s="51"/>
      <c r="S450" s="15"/>
      <c r="T450" s="15"/>
      <c r="U450" s="15"/>
    </row>
    <row r="451" spans="1:21">
      <c r="A451" s="35" t="s">
        <v>700</v>
      </c>
      <c r="B451" s="36">
        <v>162193</v>
      </c>
      <c r="C451" s="36" t="b">
        <v>0</v>
      </c>
      <c r="D451" s="36" t="b">
        <v>1</v>
      </c>
      <c r="E451" s="37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57"/>
      <c r="Q451" s="15"/>
      <c r="R451" s="51"/>
      <c r="S451" s="15"/>
      <c r="T451" s="15"/>
      <c r="U451" s="15"/>
    </row>
    <row r="452" spans="1:21">
      <c r="A452" s="35" t="s">
        <v>701</v>
      </c>
      <c r="B452" s="36">
        <v>166684</v>
      </c>
      <c r="C452" s="36" t="b">
        <v>0</v>
      </c>
      <c r="D452" s="36" t="b">
        <v>1</v>
      </c>
      <c r="E452" s="37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57"/>
      <c r="Q452" s="15"/>
      <c r="R452" s="51"/>
      <c r="S452" s="15"/>
      <c r="T452" s="15"/>
      <c r="U452" s="15"/>
    </row>
    <row r="453" spans="1:21">
      <c r="A453" s="35" t="s">
        <v>702</v>
      </c>
      <c r="B453" s="36">
        <v>48029</v>
      </c>
      <c r="C453" s="36" t="b">
        <v>0</v>
      </c>
      <c r="D453" s="36" t="b">
        <v>1</v>
      </c>
      <c r="E453" s="37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57"/>
      <c r="Q453" s="15"/>
      <c r="R453" s="51"/>
      <c r="S453" s="15"/>
      <c r="T453" s="15"/>
      <c r="U453" s="15"/>
    </row>
    <row r="454" spans="1:21">
      <c r="A454" s="35" t="s">
        <v>912</v>
      </c>
      <c r="B454" s="36">
        <v>4369</v>
      </c>
      <c r="C454" s="36" t="b">
        <v>0</v>
      </c>
      <c r="D454" s="36" t="b">
        <v>1</v>
      </c>
      <c r="E454" s="37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57"/>
      <c r="Q454" s="15"/>
      <c r="R454" s="51"/>
      <c r="S454" s="15"/>
      <c r="T454" s="15"/>
      <c r="U454" s="15"/>
    </row>
    <row r="455" spans="1:21">
      <c r="A455" s="40" t="s">
        <v>704</v>
      </c>
      <c r="B455" s="41">
        <v>45337</v>
      </c>
      <c r="C455" s="41" t="b">
        <v>0</v>
      </c>
      <c r="D455" s="41" t="b">
        <v>0</v>
      </c>
      <c r="E455" s="4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57"/>
      <c r="Q455" s="15"/>
      <c r="R455" s="51"/>
      <c r="S455" s="15"/>
      <c r="T455" s="15"/>
      <c r="U455" s="15"/>
    </row>
    <row r="456" spans="1:21">
      <c r="A456" s="35" t="s">
        <v>705</v>
      </c>
      <c r="B456" s="36">
        <v>3424</v>
      </c>
      <c r="C456" s="36" t="s">
        <v>705</v>
      </c>
      <c r="D456" s="36" t="b">
        <v>1</v>
      </c>
      <c r="E456" s="37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57"/>
      <c r="Q456" s="15"/>
      <c r="R456" s="51"/>
      <c r="S456" s="15"/>
      <c r="T456" s="15"/>
      <c r="U456" s="15"/>
    </row>
    <row r="457" spans="1:21">
      <c r="A457" s="35" t="s">
        <v>715</v>
      </c>
      <c r="B457" s="36">
        <v>162195</v>
      </c>
      <c r="C457" s="36" t="b">
        <v>0</v>
      </c>
      <c r="D457" s="36" t="b">
        <v>1</v>
      </c>
      <c r="E457" s="37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57"/>
      <c r="Q457" s="15"/>
      <c r="R457" s="51"/>
      <c r="S457" s="15"/>
      <c r="T457" s="15"/>
      <c r="U457" s="15"/>
    </row>
    <row r="458" spans="1:21">
      <c r="A458" s="35" t="s">
        <v>716</v>
      </c>
      <c r="B458" s="36">
        <v>3441</v>
      </c>
      <c r="C458" s="36" t="b">
        <v>0</v>
      </c>
      <c r="D458" s="36" t="b">
        <v>1</v>
      </c>
      <c r="E458" s="37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57"/>
      <c r="Q458" s="15"/>
      <c r="R458" s="51"/>
      <c r="S458" s="15"/>
      <c r="T458" s="15"/>
      <c r="U458" s="15"/>
    </row>
    <row r="459" spans="1:21">
      <c r="A459" s="35" t="s">
        <v>913</v>
      </c>
      <c r="B459" s="36">
        <v>45345</v>
      </c>
      <c r="C459" s="36" t="b">
        <v>0</v>
      </c>
      <c r="D459" s="36" t="b">
        <v>1</v>
      </c>
      <c r="E459" s="37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57"/>
      <c r="Q459" s="15"/>
      <c r="R459" s="51"/>
      <c r="S459" s="15"/>
      <c r="T459" s="15"/>
      <c r="U459" s="15"/>
    </row>
    <row r="460" spans="1:21">
      <c r="A460" s="40" t="s">
        <v>719</v>
      </c>
      <c r="B460" s="41">
        <v>45339</v>
      </c>
      <c r="C460" s="41" t="b">
        <v>0</v>
      </c>
      <c r="D460" s="41" t="b">
        <v>0</v>
      </c>
      <c r="E460" s="4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57"/>
      <c r="Q460" s="15"/>
      <c r="R460" s="51"/>
      <c r="S460" s="15"/>
      <c r="T460" s="15"/>
      <c r="U460" s="15"/>
    </row>
    <row r="461" spans="1:21">
      <c r="A461" s="35" t="s">
        <v>720</v>
      </c>
      <c r="B461" s="36">
        <v>122473</v>
      </c>
      <c r="C461" s="35" t="s">
        <v>720</v>
      </c>
      <c r="D461" s="36" t="b">
        <v>1</v>
      </c>
      <c r="E461" s="37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57"/>
      <c r="Q461" s="15"/>
      <c r="R461" s="51"/>
      <c r="S461" s="15"/>
      <c r="T461" s="15"/>
      <c r="U461" s="15"/>
    </row>
    <row r="462" spans="1:21">
      <c r="A462" s="35" t="s">
        <v>721</v>
      </c>
      <c r="B462" s="36">
        <v>58508</v>
      </c>
      <c r="C462" s="35" t="s">
        <v>721</v>
      </c>
      <c r="D462" s="36" t="b">
        <v>1</v>
      </c>
      <c r="E462" s="37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57"/>
      <c r="Q462" s="15"/>
      <c r="R462" s="51"/>
      <c r="S462" s="15"/>
      <c r="T462" s="15"/>
      <c r="U462" s="15"/>
    </row>
    <row r="463" spans="1:21">
      <c r="A463" s="35" t="s">
        <v>722</v>
      </c>
      <c r="B463" s="36">
        <v>162204</v>
      </c>
      <c r="C463" s="35" t="s">
        <v>722</v>
      </c>
      <c r="D463" s="36" t="b">
        <v>1</v>
      </c>
      <c r="E463" s="37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57"/>
      <c r="Q463" s="15"/>
      <c r="R463" s="51"/>
      <c r="S463" s="15"/>
      <c r="T463" s="15"/>
      <c r="U463" s="15"/>
    </row>
    <row r="464" spans="1:21">
      <c r="A464" s="35" t="s">
        <v>723</v>
      </c>
      <c r="B464" s="36">
        <v>58509</v>
      </c>
      <c r="C464" s="35" t="s">
        <v>723</v>
      </c>
      <c r="D464" s="36" t="b">
        <v>1</v>
      </c>
      <c r="E464" s="37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57"/>
      <c r="Q464" s="15"/>
      <c r="R464" s="51"/>
      <c r="S464" s="15"/>
      <c r="T464" s="15"/>
      <c r="U464" s="15"/>
    </row>
    <row r="465" spans="1:21">
      <c r="A465" s="35" t="s">
        <v>724</v>
      </c>
      <c r="B465" s="36">
        <v>90637</v>
      </c>
      <c r="C465" s="35" t="s">
        <v>724</v>
      </c>
      <c r="D465" s="36" t="b">
        <v>1</v>
      </c>
      <c r="E465" s="37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57"/>
      <c r="Q465" s="15"/>
      <c r="R465" s="51"/>
      <c r="S465" s="15"/>
      <c r="T465" s="15"/>
      <c r="U465" s="15"/>
    </row>
    <row r="466" spans="1:21">
      <c r="A466" s="35" t="s">
        <v>914</v>
      </c>
      <c r="B466" s="36">
        <v>162205</v>
      </c>
      <c r="C466" s="35" t="s">
        <v>914</v>
      </c>
      <c r="D466" s="36" t="b">
        <v>1</v>
      </c>
      <c r="E466" s="37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57"/>
      <c r="Q466" s="15"/>
      <c r="R466" s="51"/>
      <c r="S466" s="15"/>
      <c r="T466" s="15"/>
      <c r="U466" s="15"/>
    </row>
    <row r="467" spans="1:21">
      <c r="A467" s="35" t="s">
        <v>915</v>
      </c>
      <c r="B467" s="36">
        <v>96807</v>
      </c>
      <c r="C467" s="35" t="s">
        <v>915</v>
      </c>
      <c r="D467" s="36" t="b">
        <v>1</v>
      </c>
      <c r="E467" s="37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57"/>
      <c r="Q467" s="15"/>
      <c r="R467" s="51"/>
      <c r="S467" s="15"/>
      <c r="T467" s="15"/>
      <c r="U467" s="15"/>
    </row>
    <row r="468" spans="1:21">
      <c r="A468" s="35" t="s">
        <v>916</v>
      </c>
      <c r="B468" s="36">
        <v>67208</v>
      </c>
      <c r="C468" s="35" t="s">
        <v>916</v>
      </c>
      <c r="D468" s="36" t="b">
        <v>1</v>
      </c>
      <c r="E468" s="37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57"/>
      <c r="Q468" s="15"/>
      <c r="R468" s="51"/>
      <c r="S468" s="15"/>
      <c r="T468" s="15"/>
      <c r="U468" s="15"/>
    </row>
    <row r="469" spans="1:21">
      <c r="A469" s="35" t="s">
        <v>726</v>
      </c>
      <c r="B469" s="36">
        <v>90638</v>
      </c>
      <c r="C469" s="35" t="s">
        <v>726</v>
      </c>
      <c r="D469" s="36" t="b">
        <v>1</v>
      </c>
      <c r="E469" s="37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57"/>
      <c r="Q469" s="15"/>
      <c r="R469" s="51"/>
      <c r="S469" s="15"/>
      <c r="T469" s="15"/>
      <c r="U469" s="15"/>
    </row>
    <row r="470" spans="1:21">
      <c r="A470" s="35" t="s">
        <v>727</v>
      </c>
      <c r="B470" s="36">
        <v>96808</v>
      </c>
      <c r="C470" s="36" t="b">
        <v>0</v>
      </c>
      <c r="D470" s="36" t="b">
        <v>1</v>
      </c>
      <c r="E470" s="37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57"/>
      <c r="Q470" s="15"/>
      <c r="R470" s="51"/>
      <c r="S470" s="15"/>
      <c r="T470" s="15"/>
      <c r="U470" s="15"/>
    </row>
    <row r="471" spans="1:21">
      <c r="A471" s="35" t="s">
        <v>728</v>
      </c>
      <c r="B471" s="36">
        <v>90639</v>
      </c>
      <c r="C471" s="35" t="s">
        <v>728</v>
      </c>
      <c r="D471" s="36" t="b">
        <v>1</v>
      </c>
      <c r="E471" s="37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57"/>
      <c r="Q471" s="15"/>
      <c r="R471" s="51"/>
      <c r="S471" s="15"/>
      <c r="T471" s="15"/>
      <c r="U471" s="15"/>
    </row>
    <row r="472" spans="1:21">
      <c r="A472" s="35" t="s">
        <v>729</v>
      </c>
      <c r="B472" s="36">
        <v>3433</v>
      </c>
      <c r="C472" s="35" t="s">
        <v>729</v>
      </c>
      <c r="D472" s="36" t="b">
        <v>1</v>
      </c>
      <c r="E472" s="37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57"/>
      <c r="Q472" s="15"/>
      <c r="R472" s="51"/>
      <c r="S472" s="15"/>
      <c r="T472" s="15"/>
      <c r="U472" s="15"/>
    </row>
    <row r="473" spans="1:21">
      <c r="A473" s="35" t="s">
        <v>730</v>
      </c>
      <c r="B473" s="36">
        <v>3434</v>
      </c>
      <c r="C473" s="35" t="s">
        <v>730</v>
      </c>
      <c r="D473" s="36" t="b">
        <v>1</v>
      </c>
      <c r="E473" s="37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57"/>
      <c r="Q473" s="15"/>
      <c r="R473" s="51"/>
      <c r="S473" s="15"/>
      <c r="T473" s="15"/>
      <c r="U473" s="15"/>
    </row>
    <row r="474" spans="1:21">
      <c r="A474" s="35" t="s">
        <v>744</v>
      </c>
      <c r="B474" s="36">
        <v>141087</v>
      </c>
      <c r="C474" s="35" t="s">
        <v>744</v>
      </c>
      <c r="D474" s="36" t="b">
        <v>1</v>
      </c>
      <c r="E474" s="37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57"/>
      <c r="Q474" s="15"/>
      <c r="R474" s="51"/>
      <c r="S474" s="15"/>
      <c r="T474" s="15"/>
      <c r="U474" s="15"/>
    </row>
    <row r="475" spans="1:21">
      <c r="A475" s="35" t="s">
        <v>745</v>
      </c>
      <c r="B475" s="36">
        <v>58510</v>
      </c>
      <c r="C475" s="35" t="s">
        <v>745</v>
      </c>
      <c r="D475" s="36" t="b">
        <v>1</v>
      </c>
      <c r="E475" s="37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57"/>
      <c r="Q475" s="15"/>
      <c r="R475" s="51"/>
      <c r="S475" s="15"/>
      <c r="T475" s="15"/>
      <c r="U475" s="15"/>
    </row>
    <row r="476" spans="1:21">
      <c r="A476" s="35" t="s">
        <v>746</v>
      </c>
      <c r="B476" s="36">
        <v>67209</v>
      </c>
      <c r="C476" s="35" t="s">
        <v>746</v>
      </c>
      <c r="D476" s="36" t="b">
        <v>1</v>
      </c>
      <c r="E476" s="37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57"/>
      <c r="Q476" s="15"/>
      <c r="R476" s="51"/>
      <c r="S476" s="15"/>
      <c r="T476" s="15"/>
      <c r="U476" s="15"/>
    </row>
    <row r="477" spans="1:21">
      <c r="A477" s="35" t="s">
        <v>747</v>
      </c>
      <c r="B477" s="36">
        <v>108913</v>
      </c>
      <c r="C477" s="35" t="s">
        <v>747</v>
      </c>
      <c r="D477" s="36" t="b">
        <v>1</v>
      </c>
      <c r="E477" s="37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57"/>
      <c r="Q477" s="15"/>
      <c r="R477" s="51"/>
      <c r="S477" s="15"/>
      <c r="T477" s="15"/>
      <c r="U477" s="15"/>
    </row>
    <row r="478" spans="1:21">
      <c r="A478" s="35" t="s">
        <v>748</v>
      </c>
      <c r="B478" s="36">
        <v>3435</v>
      </c>
      <c r="C478" s="35" t="s">
        <v>748</v>
      </c>
      <c r="D478" s="36" t="b">
        <v>1</v>
      </c>
      <c r="E478" s="37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57"/>
      <c r="Q478" s="15"/>
      <c r="R478" s="51"/>
      <c r="S478" s="15"/>
      <c r="T478" s="15"/>
      <c r="U478" s="15"/>
    </row>
    <row r="479" spans="1:21">
      <c r="A479" s="35" t="s">
        <v>917</v>
      </c>
      <c r="B479" s="36">
        <v>58511</v>
      </c>
      <c r="C479" s="36" t="b">
        <v>0</v>
      </c>
      <c r="D479" s="36" t="b">
        <v>1</v>
      </c>
      <c r="E479" s="37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57"/>
      <c r="Q479" s="15"/>
      <c r="R479" s="51"/>
      <c r="S479" s="15"/>
      <c r="T479" s="15"/>
      <c r="U479" s="15"/>
    </row>
    <row r="480" spans="1:21">
      <c r="A480" s="35" t="s">
        <v>756</v>
      </c>
      <c r="B480" s="36">
        <v>58512</v>
      </c>
      <c r="C480" s="35" t="s">
        <v>756</v>
      </c>
      <c r="D480" s="36" t="b">
        <v>1</v>
      </c>
      <c r="E480" s="37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57"/>
      <c r="Q480" s="15"/>
      <c r="R480" s="51"/>
      <c r="S480" s="15"/>
      <c r="T480" s="15"/>
      <c r="U480" s="15"/>
    </row>
    <row r="481" spans="1:21">
      <c r="A481" s="35" t="s">
        <v>757</v>
      </c>
      <c r="B481" s="36">
        <v>90640</v>
      </c>
      <c r="C481" s="35" t="s">
        <v>757</v>
      </c>
      <c r="D481" s="36" t="b">
        <v>1</v>
      </c>
      <c r="E481" s="37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57"/>
      <c r="Q481" s="15"/>
      <c r="R481" s="51"/>
      <c r="S481" s="15"/>
      <c r="T481" s="15"/>
      <c r="U481" s="15"/>
    </row>
    <row r="482" spans="1:21">
      <c r="A482" s="35" t="s">
        <v>758</v>
      </c>
      <c r="B482" s="36">
        <v>58513</v>
      </c>
      <c r="C482" s="35" t="s">
        <v>758</v>
      </c>
      <c r="D482" s="36" t="b">
        <v>1</v>
      </c>
      <c r="E482" s="37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57"/>
      <c r="Q482" s="15"/>
      <c r="R482" s="51"/>
      <c r="S482" s="15"/>
      <c r="T482" s="15"/>
      <c r="U482" s="15"/>
    </row>
    <row r="483" spans="1:21">
      <c r="A483" s="35" t="s">
        <v>759</v>
      </c>
      <c r="B483" s="36">
        <v>58514</v>
      </c>
      <c r="C483" s="35" t="s">
        <v>759</v>
      </c>
      <c r="D483" s="36" t="b">
        <v>1</v>
      </c>
      <c r="E483" s="37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57"/>
      <c r="Q483" s="15"/>
      <c r="R483" s="51"/>
      <c r="S483" s="15"/>
      <c r="T483" s="15"/>
      <c r="U483" s="15"/>
    </row>
    <row r="484" spans="1:21">
      <c r="A484" s="35" t="s">
        <v>760</v>
      </c>
      <c r="B484" s="36">
        <v>67210</v>
      </c>
      <c r="C484" s="35" t="s">
        <v>760</v>
      </c>
      <c r="D484" s="36" t="b">
        <v>1</v>
      </c>
      <c r="E484" s="37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57"/>
      <c r="Q484" s="15"/>
      <c r="R484" s="51"/>
      <c r="S484" s="15"/>
      <c r="T484" s="15"/>
      <c r="U484" s="15"/>
    </row>
    <row r="485" spans="1:21">
      <c r="A485" s="35" t="s">
        <v>761</v>
      </c>
      <c r="B485" s="36">
        <v>3439</v>
      </c>
      <c r="C485" s="35" t="s">
        <v>761</v>
      </c>
      <c r="D485" s="36" t="b">
        <v>1</v>
      </c>
      <c r="E485" s="37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57"/>
      <c r="Q485" s="15"/>
      <c r="R485" s="51"/>
      <c r="S485" s="15"/>
      <c r="T485" s="15"/>
      <c r="U485" s="15"/>
    </row>
    <row r="486" spans="1:21">
      <c r="A486" s="35" t="s">
        <v>207</v>
      </c>
      <c r="B486" s="36">
        <v>58515</v>
      </c>
      <c r="C486" s="35" t="s">
        <v>207</v>
      </c>
      <c r="D486" s="36" t="b">
        <v>1</v>
      </c>
      <c r="E486" s="37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57"/>
      <c r="Q486" s="15"/>
      <c r="R486" s="51"/>
      <c r="S486" s="15"/>
      <c r="T486" s="15"/>
      <c r="U486" s="15"/>
    </row>
    <row r="487" spans="1:21">
      <c r="A487" s="35" t="s">
        <v>768</v>
      </c>
      <c r="B487" s="36">
        <v>3442</v>
      </c>
      <c r="C487" s="35" t="s">
        <v>768</v>
      </c>
      <c r="D487" s="36" t="b">
        <v>1</v>
      </c>
      <c r="E487" s="37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57"/>
      <c r="Q487" s="15"/>
      <c r="R487" s="51"/>
      <c r="S487" s="15"/>
      <c r="T487" s="15"/>
      <c r="U487" s="15"/>
    </row>
    <row r="488" spans="1:21">
      <c r="A488" s="35" t="s">
        <v>769</v>
      </c>
      <c r="B488" s="36">
        <v>69508</v>
      </c>
      <c r="C488" s="35" t="s">
        <v>769</v>
      </c>
      <c r="D488" s="36" t="b">
        <v>1</v>
      </c>
      <c r="E488" s="37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57"/>
      <c r="Q488" s="15"/>
      <c r="R488" s="51"/>
      <c r="S488" s="15"/>
      <c r="T488" s="15"/>
      <c r="U488" s="15"/>
    </row>
    <row r="489" spans="1:21">
      <c r="A489" s="35" t="s">
        <v>770</v>
      </c>
      <c r="B489" s="36">
        <v>69509</v>
      </c>
      <c r="C489" s="35" t="s">
        <v>770</v>
      </c>
      <c r="D489" s="36" t="b">
        <v>1</v>
      </c>
      <c r="E489" s="37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57"/>
      <c r="Q489" s="15"/>
      <c r="R489" s="51"/>
      <c r="S489" s="15"/>
      <c r="T489" s="15"/>
      <c r="U489" s="15"/>
    </row>
    <row r="490" spans="1:21">
      <c r="A490" s="35" t="s">
        <v>771</v>
      </c>
      <c r="B490" s="36">
        <v>47398</v>
      </c>
      <c r="C490" s="36" t="s">
        <v>918</v>
      </c>
      <c r="D490" s="36" t="b">
        <v>1</v>
      </c>
      <c r="E490" s="37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57"/>
      <c r="Q490" s="15"/>
      <c r="R490" s="51"/>
      <c r="S490" s="15"/>
      <c r="T490" s="15"/>
      <c r="U490" s="15"/>
    </row>
    <row r="491" spans="1:21">
      <c r="A491" s="35" t="s">
        <v>771</v>
      </c>
      <c r="B491" s="36">
        <v>47398</v>
      </c>
      <c r="C491" s="36" t="s">
        <v>919</v>
      </c>
      <c r="D491" s="36" t="b">
        <v>1</v>
      </c>
      <c r="E491" s="37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57"/>
      <c r="Q491" s="15"/>
      <c r="R491" s="51"/>
      <c r="S491" s="15"/>
      <c r="T491" s="15"/>
      <c r="U491" s="15"/>
    </row>
    <row r="492" spans="1:21">
      <c r="A492" s="35" t="s">
        <v>788</v>
      </c>
      <c r="B492" s="36">
        <v>162232</v>
      </c>
      <c r="C492" s="35" t="s">
        <v>788</v>
      </c>
      <c r="D492" s="36" t="b">
        <v>1</v>
      </c>
      <c r="E492" s="37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57"/>
      <c r="Q492" s="15"/>
      <c r="R492" s="51"/>
      <c r="S492" s="15"/>
      <c r="T492" s="15"/>
      <c r="U492" s="15"/>
    </row>
    <row r="493" spans="1:21">
      <c r="A493" s="35" t="s">
        <v>789</v>
      </c>
      <c r="B493" s="36">
        <v>67211</v>
      </c>
      <c r="C493" s="35" t="s">
        <v>789</v>
      </c>
      <c r="D493" s="36" t="b">
        <v>1</v>
      </c>
      <c r="E493" s="37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57"/>
      <c r="Q493" s="15"/>
      <c r="R493" s="51"/>
      <c r="S493" s="15"/>
      <c r="T493" s="15"/>
      <c r="U493" s="15"/>
    </row>
    <row r="494" spans="1:21">
      <c r="A494" s="35" t="s">
        <v>920</v>
      </c>
      <c r="B494" s="36">
        <v>3173</v>
      </c>
      <c r="C494" s="36" t="b">
        <v>0</v>
      </c>
      <c r="D494" s="36" t="b">
        <v>1</v>
      </c>
      <c r="E494" s="37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57"/>
      <c r="Q494" s="15"/>
      <c r="R494" s="51"/>
      <c r="S494" s="15"/>
      <c r="T494" s="15"/>
      <c r="U494" s="15"/>
    </row>
    <row r="495" spans="1:21">
      <c r="A495" s="40" t="s">
        <v>792</v>
      </c>
      <c r="B495" s="41">
        <v>58516</v>
      </c>
      <c r="C495" s="41" t="b">
        <v>0</v>
      </c>
      <c r="D495" s="41" t="b">
        <v>0</v>
      </c>
      <c r="E495" s="4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57"/>
      <c r="Q495" s="15"/>
      <c r="R495" s="51"/>
      <c r="S495" s="15"/>
      <c r="T495" s="15"/>
      <c r="U495" s="15"/>
    </row>
    <row r="496" spans="1:21">
      <c r="A496" s="35" t="s">
        <v>793</v>
      </c>
      <c r="B496" s="36">
        <v>162206</v>
      </c>
      <c r="C496" s="35" t="s">
        <v>793</v>
      </c>
      <c r="D496" s="36" t="b">
        <v>1</v>
      </c>
      <c r="E496" s="37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57"/>
      <c r="Q496" s="15"/>
      <c r="R496" s="51"/>
      <c r="S496" s="15"/>
      <c r="T496" s="15"/>
      <c r="U496" s="15"/>
    </row>
    <row r="497" spans="1:21">
      <c r="A497" s="35" t="s">
        <v>795</v>
      </c>
      <c r="B497" s="36">
        <v>162208</v>
      </c>
      <c r="C497" s="35" t="s">
        <v>795</v>
      </c>
      <c r="D497" s="36" t="b">
        <v>1</v>
      </c>
      <c r="E497" s="37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57"/>
      <c r="Q497" s="15"/>
      <c r="R497" s="51"/>
      <c r="S497" s="15"/>
      <c r="T497" s="15"/>
      <c r="U497" s="15"/>
    </row>
    <row r="498" spans="1:21">
      <c r="A498" s="35" t="s">
        <v>796</v>
      </c>
      <c r="B498" s="36">
        <v>3436</v>
      </c>
      <c r="C498" s="35" t="s">
        <v>796</v>
      </c>
      <c r="D498" s="36" t="b">
        <v>1</v>
      </c>
      <c r="E498" s="37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57"/>
      <c r="Q498" s="15"/>
      <c r="R498" s="51"/>
      <c r="S498" s="15"/>
      <c r="T498" s="15"/>
      <c r="U498" s="15"/>
    </row>
    <row r="499" spans="1:21">
      <c r="A499" s="35" t="s">
        <v>797</v>
      </c>
      <c r="B499" s="36">
        <v>162209</v>
      </c>
      <c r="C499" s="35" t="s">
        <v>797</v>
      </c>
      <c r="D499" s="36" t="b">
        <v>1</v>
      </c>
      <c r="E499" s="37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57"/>
      <c r="Q499" s="15"/>
      <c r="R499" s="51"/>
      <c r="S499" s="15"/>
      <c r="T499" s="15"/>
      <c r="U499" s="15"/>
    </row>
    <row r="500" spans="1:21">
      <c r="A500" s="35" t="s">
        <v>798</v>
      </c>
      <c r="B500" s="36">
        <v>162210</v>
      </c>
      <c r="C500" s="35" t="s">
        <v>798</v>
      </c>
      <c r="D500" s="36" t="b">
        <v>1</v>
      </c>
      <c r="E500" s="37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57"/>
      <c r="Q500" s="15"/>
      <c r="R500" s="51"/>
      <c r="S500" s="15"/>
      <c r="T500" s="15"/>
      <c r="U500" s="15"/>
    </row>
    <row r="501" spans="1:21">
      <c r="A501" s="35" t="s">
        <v>799</v>
      </c>
      <c r="B501" s="36">
        <v>162211</v>
      </c>
      <c r="C501" s="35" t="s">
        <v>799</v>
      </c>
      <c r="D501" s="36" t="b">
        <v>1</v>
      </c>
      <c r="E501" s="37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57"/>
      <c r="Q501" s="15"/>
      <c r="R501" s="51"/>
      <c r="S501" s="15"/>
      <c r="T501" s="15"/>
      <c r="U501" s="15"/>
    </row>
    <row r="502" spans="1:21">
      <c r="A502" s="35" t="s">
        <v>800</v>
      </c>
      <c r="B502" s="36">
        <v>162212</v>
      </c>
      <c r="C502" s="35" t="s">
        <v>800</v>
      </c>
      <c r="D502" s="36" t="b">
        <v>1</v>
      </c>
      <c r="E502" s="37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57"/>
      <c r="Q502" s="15"/>
      <c r="R502" s="51"/>
      <c r="S502" s="15"/>
      <c r="T502" s="15"/>
      <c r="U502" s="15"/>
    </row>
    <row r="503" spans="1:21">
      <c r="A503" s="35" t="s">
        <v>802</v>
      </c>
      <c r="B503" s="36">
        <v>162213</v>
      </c>
      <c r="C503" s="35" t="s">
        <v>802</v>
      </c>
      <c r="D503" s="36" t="b">
        <v>1</v>
      </c>
      <c r="E503" s="37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57"/>
      <c r="Q503" s="15"/>
      <c r="R503" s="51"/>
      <c r="S503" s="15"/>
      <c r="T503" s="15"/>
      <c r="U503" s="15"/>
    </row>
    <row r="504" spans="1:21">
      <c r="A504" s="35" t="s">
        <v>804</v>
      </c>
      <c r="B504" s="36">
        <v>162215</v>
      </c>
      <c r="C504" s="35" t="s">
        <v>804</v>
      </c>
      <c r="D504" s="36" t="b">
        <v>1</v>
      </c>
      <c r="E504" s="37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57"/>
      <c r="Q504" s="15"/>
      <c r="R504" s="51"/>
      <c r="S504" s="15"/>
      <c r="T504" s="15"/>
      <c r="U504" s="15"/>
    </row>
    <row r="505" spans="1:21">
      <c r="A505" s="35" t="s">
        <v>921</v>
      </c>
      <c r="B505" s="36">
        <v>162216</v>
      </c>
      <c r="C505" s="36" t="b">
        <v>0</v>
      </c>
      <c r="D505" s="36" t="b">
        <v>1</v>
      </c>
      <c r="E505" s="37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57"/>
      <c r="Q505" s="15"/>
      <c r="R505" s="51"/>
      <c r="S505" s="15"/>
      <c r="T505" s="15"/>
      <c r="U505" s="15"/>
    </row>
    <row r="506" spans="1:21">
      <c r="A506" s="40" t="s">
        <v>807</v>
      </c>
      <c r="B506" s="41">
        <v>45338</v>
      </c>
      <c r="C506" s="41" t="b">
        <v>0</v>
      </c>
      <c r="D506" s="41" t="b">
        <v>0</v>
      </c>
      <c r="E506" s="4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57"/>
      <c r="Q506" s="15"/>
      <c r="R506" s="51"/>
      <c r="S506" s="15"/>
      <c r="T506" s="15"/>
      <c r="U506" s="15"/>
    </row>
    <row r="507" spans="1:21">
      <c r="A507" s="35" t="s">
        <v>808</v>
      </c>
      <c r="B507" s="36">
        <v>162196</v>
      </c>
      <c r="C507" s="35" t="s">
        <v>808</v>
      </c>
      <c r="D507" s="36" t="b">
        <v>1</v>
      </c>
      <c r="E507" s="37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57"/>
      <c r="Q507" s="15"/>
      <c r="R507" s="51"/>
      <c r="S507" s="15"/>
      <c r="T507" s="15"/>
      <c r="U507" s="15"/>
    </row>
    <row r="508" spans="1:21">
      <c r="A508" s="35" t="s">
        <v>922</v>
      </c>
      <c r="B508" s="36">
        <v>162197</v>
      </c>
      <c r="C508" s="35" t="s">
        <v>922</v>
      </c>
      <c r="D508" s="36" t="b">
        <v>1</v>
      </c>
      <c r="E508" s="37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57"/>
      <c r="Q508" s="15"/>
      <c r="R508" s="51"/>
      <c r="S508" s="15"/>
      <c r="T508" s="15"/>
      <c r="U508" s="15"/>
    </row>
    <row r="509" spans="1:21">
      <c r="A509" s="35" t="s">
        <v>810</v>
      </c>
      <c r="B509" s="36">
        <v>162198</v>
      </c>
      <c r="C509" s="35" t="s">
        <v>810</v>
      </c>
      <c r="D509" s="36" t="b">
        <v>1</v>
      </c>
      <c r="E509" s="37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57"/>
      <c r="Q509" s="15"/>
      <c r="R509" s="51"/>
      <c r="S509" s="15"/>
      <c r="T509" s="15"/>
      <c r="U509" s="15"/>
    </row>
    <row r="510" spans="1:21">
      <c r="A510" s="40" t="s">
        <v>923</v>
      </c>
      <c r="B510" s="41">
        <v>3426</v>
      </c>
      <c r="C510" s="41" t="b">
        <v>0</v>
      </c>
      <c r="D510" s="41" t="b">
        <v>0</v>
      </c>
      <c r="E510" s="4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57"/>
      <c r="Q510" s="15"/>
      <c r="R510" s="51"/>
      <c r="S510" s="15"/>
      <c r="T510" s="15"/>
      <c r="U510" s="15"/>
    </row>
    <row r="511" spans="1:21">
      <c r="A511" s="35" t="s">
        <v>924</v>
      </c>
      <c r="B511" s="36">
        <v>3429</v>
      </c>
      <c r="C511" s="36" t="b">
        <v>0</v>
      </c>
      <c r="D511" s="36" t="b">
        <v>1</v>
      </c>
      <c r="E511" s="37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57"/>
      <c r="Q511" s="15"/>
      <c r="R511" s="51"/>
      <c r="S511" s="15"/>
      <c r="T511" s="15"/>
      <c r="U511" s="15"/>
    </row>
    <row r="512" spans="1:21">
      <c r="A512" s="35" t="s">
        <v>925</v>
      </c>
      <c r="B512" s="36">
        <v>27442</v>
      </c>
      <c r="C512" s="36" t="b">
        <v>0</v>
      </c>
      <c r="D512" s="36" t="b">
        <v>1</v>
      </c>
      <c r="E512" s="37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57"/>
      <c r="Q512" s="15"/>
      <c r="R512" s="51"/>
      <c r="S512" s="15"/>
      <c r="T512" s="15"/>
      <c r="U512" s="15"/>
    </row>
    <row r="513" spans="1:21">
      <c r="A513" s="35" t="s">
        <v>926</v>
      </c>
      <c r="B513" s="36">
        <v>3430</v>
      </c>
      <c r="C513" s="36" t="b">
        <v>0</v>
      </c>
      <c r="D513" s="36" t="b">
        <v>1</v>
      </c>
      <c r="E513" s="37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57"/>
      <c r="Q513" s="15"/>
      <c r="R513" s="51"/>
      <c r="S513" s="15"/>
      <c r="T513" s="15"/>
      <c r="U513" s="15"/>
    </row>
    <row r="514" spans="1:21">
      <c r="A514" s="35" t="s">
        <v>927</v>
      </c>
      <c r="B514" s="36">
        <v>3425</v>
      </c>
      <c r="C514" s="36" t="b">
        <v>0</v>
      </c>
      <c r="D514" s="36" t="b">
        <v>1</v>
      </c>
      <c r="E514" s="37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57"/>
      <c r="Q514" s="15"/>
      <c r="R514" s="51"/>
      <c r="S514" s="15"/>
      <c r="T514" s="15"/>
      <c r="U514" s="15"/>
    </row>
    <row r="515" spans="1:21">
      <c r="A515" s="35" t="s">
        <v>812</v>
      </c>
      <c r="B515" s="36">
        <v>162199</v>
      </c>
      <c r="C515" s="36" t="b">
        <v>0</v>
      </c>
      <c r="D515" s="36" t="b">
        <v>1</v>
      </c>
      <c r="E515" s="37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57"/>
      <c r="Q515" s="15"/>
      <c r="R515" s="51"/>
      <c r="S515" s="15"/>
      <c r="T515" s="15"/>
      <c r="U515" s="15"/>
    </row>
    <row r="516" spans="1:21">
      <c r="A516" s="35" t="s">
        <v>816</v>
      </c>
      <c r="B516" s="36">
        <v>162201</v>
      </c>
      <c r="C516" s="36" t="b">
        <v>0</v>
      </c>
      <c r="D516" s="36" t="b">
        <v>1</v>
      </c>
      <c r="E516" s="37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57"/>
      <c r="Q516" s="15"/>
      <c r="R516" s="51"/>
      <c r="S516" s="15"/>
      <c r="T516" s="15"/>
      <c r="U516" s="15"/>
    </row>
    <row r="517" spans="1:21">
      <c r="A517" s="35" t="s">
        <v>818</v>
      </c>
      <c r="B517" s="36">
        <v>162202</v>
      </c>
      <c r="C517" s="36" t="b">
        <v>0</v>
      </c>
      <c r="D517" s="36" t="b">
        <v>1</v>
      </c>
      <c r="E517" s="37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57"/>
      <c r="Q517" s="15"/>
      <c r="R517" s="51"/>
      <c r="S517" s="15"/>
      <c r="T517" s="15"/>
      <c r="U517" s="15"/>
    </row>
    <row r="518" spans="1:21">
      <c r="A518" s="35" t="s">
        <v>820</v>
      </c>
      <c r="B518" s="36">
        <v>3438</v>
      </c>
      <c r="C518" s="36" t="b">
        <v>0</v>
      </c>
      <c r="D518" s="36" t="b">
        <v>1</v>
      </c>
      <c r="E518" s="37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57"/>
      <c r="Q518" s="15"/>
      <c r="R518" s="51"/>
      <c r="S518" s="15"/>
      <c r="T518" s="15"/>
      <c r="U518" s="15"/>
    </row>
    <row r="519" spans="1:21">
      <c r="A519" s="35" t="s">
        <v>829</v>
      </c>
      <c r="B519" s="36">
        <v>162203</v>
      </c>
      <c r="C519" s="36" t="b">
        <v>0</v>
      </c>
      <c r="D519" s="36" t="b">
        <v>1</v>
      </c>
      <c r="E519" s="37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57"/>
      <c r="Q519" s="15"/>
      <c r="R519" s="51"/>
      <c r="S519" s="15"/>
      <c r="T519" s="15"/>
      <c r="U519" s="15"/>
    </row>
    <row r="520" spans="1:21">
      <c r="A520" s="35" t="s">
        <v>928</v>
      </c>
      <c r="B520" s="36">
        <v>3431</v>
      </c>
      <c r="C520" s="36" t="b">
        <v>0</v>
      </c>
      <c r="D520" s="36" t="b">
        <v>1</v>
      </c>
      <c r="E520" s="37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57"/>
      <c r="Q520" s="15"/>
      <c r="R520" s="51"/>
      <c r="S520" s="15"/>
      <c r="T520" s="15"/>
      <c r="U520" s="15"/>
    </row>
    <row r="521" spans="1:21">
      <c r="A521" s="35" t="s">
        <v>833</v>
      </c>
      <c r="B521" s="36">
        <v>3440</v>
      </c>
      <c r="C521" s="36" t="b">
        <v>0</v>
      </c>
      <c r="D521" s="36" t="b">
        <v>1</v>
      </c>
      <c r="E521" s="37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57"/>
      <c r="Q521" s="15"/>
      <c r="R521" s="51"/>
      <c r="S521" s="15"/>
      <c r="T521" s="15"/>
      <c r="U521" s="15"/>
    </row>
    <row r="522" spans="1:21">
      <c r="A522" s="35" t="s">
        <v>929</v>
      </c>
      <c r="B522" s="36">
        <v>3098</v>
      </c>
      <c r="C522" s="36" t="b">
        <v>0</v>
      </c>
      <c r="D522" s="36" t="b">
        <v>1</v>
      </c>
      <c r="E522" s="37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57"/>
      <c r="Q522" s="15"/>
      <c r="R522" s="51"/>
      <c r="S522" s="15"/>
      <c r="T522" s="15"/>
      <c r="U522" s="15"/>
    </row>
    <row r="523" spans="1:21">
      <c r="A523" s="35" t="s">
        <v>930</v>
      </c>
      <c r="B523" s="36">
        <v>385</v>
      </c>
      <c r="C523" s="36" t="b">
        <v>0</v>
      </c>
      <c r="D523" s="36" t="b">
        <v>1</v>
      </c>
      <c r="E523" s="37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57"/>
      <c r="Q523" s="15"/>
      <c r="R523" s="51"/>
      <c r="S523" s="15"/>
      <c r="T523" s="15"/>
      <c r="U523" s="15"/>
    </row>
    <row r="524" spans="1:21">
      <c r="A524" s="40" t="s">
        <v>931</v>
      </c>
      <c r="B524" s="41">
        <v>83274</v>
      </c>
      <c r="C524" s="41" t="b">
        <v>0</v>
      </c>
      <c r="D524" s="41" t="b">
        <v>0</v>
      </c>
      <c r="E524" s="4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57"/>
      <c r="Q524" s="15"/>
      <c r="R524" s="51"/>
      <c r="S524" s="15"/>
      <c r="T524" s="15"/>
      <c r="U524" s="15"/>
    </row>
    <row r="525" spans="1:21">
      <c r="A525" s="35" t="s">
        <v>932</v>
      </c>
      <c r="B525" s="36">
        <v>39475</v>
      </c>
      <c r="C525" s="36" t="b">
        <v>0</v>
      </c>
      <c r="D525" s="36" t="b">
        <v>1</v>
      </c>
      <c r="E525" s="37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57"/>
      <c r="Q525" s="15"/>
      <c r="R525" s="51"/>
      <c r="S525" s="15"/>
      <c r="T525" s="15"/>
      <c r="U525" s="15"/>
    </row>
    <row r="526" spans="1:21">
      <c r="A526" s="35" t="s">
        <v>933</v>
      </c>
      <c r="B526" s="36">
        <v>162234</v>
      </c>
      <c r="C526" s="36" t="b">
        <v>0</v>
      </c>
      <c r="D526" s="36" t="b">
        <v>1</v>
      </c>
      <c r="E526" s="37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57"/>
      <c r="Q526" s="15"/>
      <c r="R526" s="51"/>
      <c r="S526" s="15"/>
      <c r="T526" s="15"/>
      <c r="U526" s="15"/>
    </row>
    <row r="527" spans="1:21">
      <c r="A527" s="35" t="s">
        <v>934</v>
      </c>
      <c r="B527" s="36">
        <v>39477</v>
      </c>
      <c r="C527" s="36" t="b">
        <v>0</v>
      </c>
      <c r="D527" s="36" t="b">
        <v>1</v>
      </c>
      <c r="E527" s="37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57"/>
      <c r="Q527" s="15"/>
      <c r="R527" s="51"/>
      <c r="S527" s="15"/>
      <c r="T527" s="15"/>
      <c r="U527" s="15"/>
    </row>
    <row r="528" spans="1:21">
      <c r="A528" s="35" t="s">
        <v>935</v>
      </c>
      <c r="B528" s="36">
        <v>162235</v>
      </c>
      <c r="C528" s="36" t="b">
        <v>0</v>
      </c>
      <c r="D528" s="36" t="b">
        <v>1</v>
      </c>
      <c r="E528" s="37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57"/>
      <c r="Q528" s="15"/>
      <c r="R528" s="51"/>
      <c r="S528" s="15"/>
      <c r="T528" s="15"/>
      <c r="U528" s="15"/>
    </row>
    <row r="529" spans="1:21">
      <c r="A529" s="35" t="s">
        <v>936</v>
      </c>
      <c r="B529" s="36">
        <v>39476</v>
      </c>
      <c r="C529" s="36" t="b">
        <v>0</v>
      </c>
      <c r="D529" s="36" t="b">
        <v>1</v>
      </c>
      <c r="E529" s="37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57"/>
      <c r="Q529" s="15"/>
      <c r="R529" s="51"/>
      <c r="S529" s="15"/>
      <c r="T529" s="15"/>
      <c r="U529" s="15"/>
    </row>
    <row r="530" spans="1:21">
      <c r="A530" s="35" t="s">
        <v>937</v>
      </c>
      <c r="B530" s="36">
        <v>39478</v>
      </c>
      <c r="C530" s="36" t="b">
        <v>0</v>
      </c>
      <c r="D530" s="36" t="b">
        <v>1</v>
      </c>
      <c r="E530" s="37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57"/>
      <c r="Q530" s="15"/>
      <c r="R530" s="51"/>
      <c r="S530" s="15"/>
      <c r="T530" s="15"/>
      <c r="U530" s="15"/>
    </row>
    <row r="531" spans="1:21">
      <c r="A531" s="40" t="s">
        <v>938</v>
      </c>
      <c r="B531" s="41">
        <v>82190</v>
      </c>
      <c r="C531" s="41" t="b">
        <v>0</v>
      </c>
      <c r="D531" s="41" t="b">
        <v>0</v>
      </c>
      <c r="E531" s="4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57"/>
      <c r="Q531" s="15"/>
      <c r="R531" s="51"/>
      <c r="S531" s="15"/>
      <c r="T531" s="15"/>
      <c r="U531" s="15"/>
    </row>
    <row r="532" spans="1:21">
      <c r="A532" s="35" t="s">
        <v>939</v>
      </c>
      <c r="B532" s="36">
        <v>530</v>
      </c>
      <c r="C532" s="36" t="b">
        <v>0</v>
      </c>
      <c r="D532" s="36" t="b">
        <v>1</v>
      </c>
      <c r="E532" s="37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57"/>
      <c r="Q532" s="15"/>
      <c r="R532" s="51"/>
      <c r="S532" s="15"/>
      <c r="T532" s="15"/>
      <c r="U532" s="15"/>
    </row>
    <row r="533" spans="1:21">
      <c r="A533" s="35" t="s">
        <v>883</v>
      </c>
      <c r="B533" s="36">
        <v>548</v>
      </c>
      <c r="C533" s="36" t="b">
        <v>0</v>
      </c>
      <c r="D533" s="36" t="b">
        <v>1</v>
      </c>
      <c r="E533" s="37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57"/>
      <c r="Q533" s="15"/>
      <c r="R533" s="51"/>
      <c r="S533" s="15"/>
      <c r="T533" s="15"/>
      <c r="U533" s="15"/>
    </row>
    <row r="534" spans="1:21">
      <c r="A534" s="35" t="s">
        <v>940</v>
      </c>
      <c r="B534" s="36">
        <v>162236</v>
      </c>
      <c r="C534" s="36" t="b">
        <v>0</v>
      </c>
      <c r="D534" s="36" t="b">
        <v>1</v>
      </c>
      <c r="E534" s="37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57"/>
      <c r="Q534" s="15"/>
      <c r="R534" s="51"/>
      <c r="S534" s="15"/>
      <c r="T534" s="15"/>
      <c r="U534" s="15"/>
    </row>
    <row r="535" spans="1:21">
      <c r="A535" s="35" t="s">
        <v>941</v>
      </c>
      <c r="B535" s="36">
        <v>531</v>
      </c>
      <c r="C535" s="36" t="b">
        <v>0</v>
      </c>
      <c r="D535" s="36" t="b">
        <v>1</v>
      </c>
      <c r="E535" s="37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57"/>
      <c r="Q535" s="15"/>
      <c r="R535" s="51"/>
      <c r="S535" s="15"/>
      <c r="T535" s="15"/>
      <c r="U535" s="15"/>
    </row>
    <row r="536" spans="1:21">
      <c r="A536" s="40" t="s">
        <v>942</v>
      </c>
      <c r="B536" s="41">
        <v>3444</v>
      </c>
      <c r="C536" s="41" t="b">
        <v>0</v>
      </c>
      <c r="D536" s="41" t="b">
        <v>0</v>
      </c>
      <c r="E536" s="4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57"/>
      <c r="Q536" s="15"/>
      <c r="R536" s="51"/>
      <c r="S536" s="15"/>
      <c r="T536" s="15"/>
      <c r="U536" s="15"/>
    </row>
    <row r="537" spans="1:21">
      <c r="A537" s="35" t="s">
        <v>943</v>
      </c>
      <c r="B537" s="36">
        <v>3446</v>
      </c>
      <c r="C537" s="36" t="b">
        <v>0</v>
      </c>
      <c r="D537" s="36" t="b">
        <v>1</v>
      </c>
      <c r="E537" s="37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57"/>
      <c r="Q537" s="15"/>
      <c r="R537" s="51"/>
      <c r="S537" s="15"/>
      <c r="T537" s="15"/>
      <c r="U537" s="15"/>
    </row>
    <row r="538" spans="1:21">
      <c r="A538" s="35" t="s">
        <v>944</v>
      </c>
      <c r="B538" s="36">
        <v>3447</v>
      </c>
      <c r="C538" s="36" t="b">
        <v>0</v>
      </c>
      <c r="D538" s="36" t="b">
        <v>1</v>
      </c>
      <c r="E538" s="37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57"/>
      <c r="Q538" s="15"/>
      <c r="R538" s="51"/>
      <c r="S538" s="15"/>
      <c r="T538" s="15"/>
      <c r="U538" s="15"/>
    </row>
    <row r="539" spans="1:21">
      <c r="A539" s="35" t="s">
        <v>945</v>
      </c>
      <c r="B539" s="36">
        <v>162230</v>
      </c>
      <c r="C539" s="36" t="b">
        <v>0</v>
      </c>
      <c r="D539" s="36" t="b">
        <v>1</v>
      </c>
      <c r="E539" s="37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57"/>
      <c r="Q539" s="15"/>
      <c r="R539" s="51"/>
      <c r="S539" s="15"/>
      <c r="T539" s="15"/>
      <c r="U539" s="15"/>
    </row>
    <row r="540" spans="1:21">
      <c r="A540" s="35" t="s">
        <v>946</v>
      </c>
      <c r="B540" s="36">
        <v>162231</v>
      </c>
      <c r="C540" s="36" t="b">
        <v>0</v>
      </c>
      <c r="D540" s="36" t="b">
        <v>1</v>
      </c>
      <c r="E540" s="37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57"/>
      <c r="Q540" s="15"/>
      <c r="R540" s="51"/>
      <c r="S540" s="15"/>
      <c r="T540" s="15"/>
      <c r="U540" s="15"/>
    </row>
    <row r="541" spans="1:21">
      <c r="A541" s="35" t="s">
        <v>947</v>
      </c>
      <c r="B541" s="36">
        <v>168683</v>
      </c>
      <c r="C541" s="36" t="b">
        <v>0</v>
      </c>
      <c r="D541" s="36" t="b">
        <v>1</v>
      </c>
      <c r="E541" s="37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57"/>
      <c r="Q541" s="15"/>
      <c r="R541" s="51"/>
      <c r="S541" s="15"/>
      <c r="T541" s="15"/>
      <c r="U541" s="15"/>
    </row>
    <row r="542" spans="1:21">
      <c r="A542" s="35" t="s">
        <v>948</v>
      </c>
      <c r="B542" s="36">
        <v>168684</v>
      </c>
      <c r="C542" s="36" t="b">
        <v>0</v>
      </c>
      <c r="D542" s="36" t="b">
        <v>1</v>
      </c>
      <c r="E542" s="37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57"/>
      <c r="Q542" s="15"/>
      <c r="R542" s="51"/>
      <c r="S542" s="15"/>
      <c r="T542" s="15"/>
      <c r="U542" s="15"/>
    </row>
    <row r="543" spans="1:21">
      <c r="A543" s="35" t="s">
        <v>949</v>
      </c>
      <c r="B543" s="36">
        <v>3448</v>
      </c>
      <c r="C543" s="36" t="b">
        <v>0</v>
      </c>
      <c r="D543" s="36" t="b">
        <v>1</v>
      </c>
      <c r="E543" s="37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57"/>
      <c r="Q543" s="15"/>
      <c r="R543" s="51"/>
      <c r="S543" s="15"/>
      <c r="T543" s="15"/>
      <c r="U543" s="15"/>
    </row>
    <row r="544" spans="1:21">
      <c r="A544" s="35" t="s">
        <v>950</v>
      </c>
      <c r="B544" s="36">
        <v>3449</v>
      </c>
      <c r="C544" s="36" t="b">
        <v>0</v>
      </c>
      <c r="D544" s="36" t="b">
        <v>1</v>
      </c>
      <c r="E544" s="37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57"/>
      <c r="Q544" s="15"/>
      <c r="R544" s="51"/>
      <c r="S544" s="15"/>
      <c r="T544" s="15"/>
      <c r="U544" s="15"/>
    </row>
    <row r="545" spans="1:21">
      <c r="A545" s="35" t="s">
        <v>951</v>
      </c>
      <c r="B545" s="36">
        <v>3450</v>
      </c>
      <c r="C545" s="36" t="b">
        <v>0</v>
      </c>
      <c r="D545" s="36" t="b">
        <v>1</v>
      </c>
      <c r="E545" s="37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57"/>
      <c r="Q545" s="15"/>
      <c r="R545" s="51"/>
      <c r="S545" s="15"/>
      <c r="T545" s="15"/>
      <c r="U545" s="15"/>
    </row>
    <row r="546" spans="1:21">
      <c r="A546" s="35" t="s">
        <v>952</v>
      </c>
      <c r="B546" s="36">
        <v>168685</v>
      </c>
      <c r="C546" s="36" t="b">
        <v>0</v>
      </c>
      <c r="D546" s="36" t="b">
        <v>1</v>
      </c>
      <c r="E546" s="37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57"/>
      <c r="Q546" s="15"/>
      <c r="R546" s="51"/>
      <c r="S546" s="15"/>
      <c r="T546" s="15"/>
      <c r="U546" s="15"/>
    </row>
    <row r="547" spans="1:21">
      <c r="A547" s="40" t="s">
        <v>953</v>
      </c>
      <c r="B547" s="41">
        <v>168686</v>
      </c>
      <c r="C547" s="41" t="b">
        <v>0</v>
      </c>
      <c r="D547" s="41" t="b">
        <v>0</v>
      </c>
      <c r="E547" s="4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57"/>
      <c r="Q547" s="15"/>
      <c r="R547" s="51"/>
      <c r="S547" s="15"/>
      <c r="T547" s="15"/>
      <c r="U547" s="15"/>
    </row>
    <row r="548" spans="1:21">
      <c r="A548" s="35" t="s">
        <v>954</v>
      </c>
      <c r="B548" s="36">
        <v>162229</v>
      </c>
      <c r="C548" s="36" t="b">
        <v>0</v>
      </c>
      <c r="D548" s="36" t="b">
        <v>1</v>
      </c>
      <c r="E548" s="37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57"/>
      <c r="Q548" s="15"/>
      <c r="R548" s="51"/>
      <c r="S548" s="15"/>
      <c r="T548" s="15"/>
      <c r="U548" s="15"/>
    </row>
    <row r="549" spans="1:21">
      <c r="A549" s="35" t="s">
        <v>955</v>
      </c>
      <c r="B549" s="36">
        <v>3445</v>
      </c>
      <c r="C549" s="36" t="b">
        <v>0</v>
      </c>
      <c r="D549" s="36" t="b">
        <v>1</v>
      </c>
      <c r="E549" s="37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57"/>
      <c r="Q549" s="15"/>
      <c r="R549" s="51"/>
      <c r="S549" s="15"/>
      <c r="T549" s="15"/>
      <c r="U549" s="15"/>
    </row>
    <row r="550" spans="1:21">
      <c r="A550" s="35" t="s">
        <v>956</v>
      </c>
      <c r="B550" s="36">
        <v>3451</v>
      </c>
      <c r="C550" s="36" t="b">
        <v>0</v>
      </c>
      <c r="D550" s="36" t="b">
        <v>1</v>
      </c>
      <c r="E550" s="37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57"/>
      <c r="Q550" s="15"/>
      <c r="R550" s="51"/>
      <c r="S550" s="15"/>
      <c r="T550" s="15"/>
      <c r="U550" s="15"/>
    </row>
    <row r="551" spans="1:21">
      <c r="A551" s="35" t="s">
        <v>957</v>
      </c>
      <c r="B551" s="36">
        <v>168687</v>
      </c>
      <c r="C551" s="36" t="b">
        <v>0</v>
      </c>
      <c r="D551" s="36" t="b">
        <v>1</v>
      </c>
      <c r="E551" s="37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57"/>
      <c r="Q551" s="15"/>
      <c r="R551" s="51"/>
      <c r="S551" s="15"/>
      <c r="T551" s="15"/>
      <c r="U551" s="15"/>
    </row>
    <row r="552" spans="1:21">
      <c r="A552" s="35" t="s">
        <v>958</v>
      </c>
      <c r="B552" s="36">
        <v>168688</v>
      </c>
      <c r="C552" s="36" t="b">
        <v>0</v>
      </c>
      <c r="D552" s="36" t="b">
        <v>1</v>
      </c>
      <c r="E552" s="37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57"/>
      <c r="Q552" s="15"/>
      <c r="R552" s="51"/>
      <c r="S552" s="15"/>
      <c r="T552" s="15"/>
      <c r="U552" s="15"/>
    </row>
    <row r="553" spans="1:21">
      <c r="A553" s="40" t="s">
        <v>883</v>
      </c>
      <c r="B553" s="41">
        <v>168689</v>
      </c>
      <c r="C553" s="41" t="b">
        <v>0</v>
      </c>
      <c r="D553" s="41" t="b">
        <v>0</v>
      </c>
      <c r="E553" s="4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57"/>
      <c r="Q553" s="15"/>
      <c r="R553" s="51"/>
      <c r="S553" s="15"/>
      <c r="T553" s="15"/>
      <c r="U553" s="15"/>
    </row>
    <row r="554" spans="1:21">
      <c r="A554" s="35" t="s">
        <v>644</v>
      </c>
      <c r="B554" s="36">
        <v>59057</v>
      </c>
      <c r="C554" s="36" t="b">
        <v>0</v>
      </c>
      <c r="D554" s="36" t="b">
        <v>1</v>
      </c>
      <c r="E554" s="37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57"/>
      <c r="Q554" s="15"/>
      <c r="R554" s="51"/>
      <c r="S554" s="15"/>
      <c r="T554" s="15"/>
      <c r="U554" s="15"/>
    </row>
    <row r="555" spans="1:21">
      <c r="A555" s="35" t="s">
        <v>959</v>
      </c>
      <c r="B555" s="36">
        <v>59097</v>
      </c>
      <c r="C555" s="36" t="b">
        <v>0</v>
      </c>
      <c r="D555" s="36" t="b">
        <v>1</v>
      </c>
      <c r="E555" s="37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57"/>
      <c r="Q555" s="15"/>
      <c r="R555" s="51"/>
      <c r="S555" s="15"/>
      <c r="T555" s="15"/>
      <c r="U555" s="15"/>
    </row>
    <row r="556" spans="1:21">
      <c r="A556" s="35" t="s">
        <v>666</v>
      </c>
      <c r="B556" s="36">
        <v>59067</v>
      </c>
      <c r="C556" s="36" t="b">
        <v>0</v>
      </c>
      <c r="D556" s="36" t="b">
        <v>1</v>
      </c>
      <c r="E556" s="37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57"/>
      <c r="Q556" s="15"/>
      <c r="R556" s="51"/>
      <c r="S556" s="15"/>
      <c r="T556" s="15"/>
      <c r="U556" s="15"/>
    </row>
    <row r="557" spans="1:21">
      <c r="A557" s="35" t="s">
        <v>719</v>
      </c>
      <c r="B557" s="36">
        <v>72382</v>
      </c>
      <c r="C557" s="36" t="b">
        <v>0</v>
      </c>
      <c r="D557" s="36" t="b">
        <v>1</v>
      </c>
      <c r="E557" s="37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57"/>
      <c r="Q557" s="15"/>
      <c r="R557" s="51"/>
      <c r="S557" s="15"/>
      <c r="T557" s="15"/>
      <c r="U557" s="15"/>
    </row>
    <row r="558" spans="1:21">
      <c r="A558" s="35" t="s">
        <v>960</v>
      </c>
      <c r="B558" s="36">
        <v>258</v>
      </c>
      <c r="C558" s="36" t="b">
        <v>0</v>
      </c>
      <c r="D558" s="36" t="b">
        <v>1</v>
      </c>
      <c r="E558" s="37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57"/>
      <c r="Q558" s="15"/>
      <c r="R558" s="51"/>
      <c r="S558" s="15"/>
      <c r="T558" s="15"/>
      <c r="U558" s="15"/>
    </row>
    <row r="559" spans="1:21">
      <c r="A559" s="40" t="s">
        <v>428</v>
      </c>
      <c r="B559" s="41">
        <v>21094</v>
      </c>
      <c r="C559" s="41" t="b">
        <v>0</v>
      </c>
      <c r="D559" s="41" t="b">
        <v>0</v>
      </c>
      <c r="E559" s="42"/>
      <c r="F559" s="51"/>
      <c r="G559" s="51"/>
      <c r="H559" s="51"/>
      <c r="I559" s="51"/>
      <c r="J559" s="51"/>
      <c r="K559" s="51"/>
      <c r="L559" s="51"/>
      <c r="M559" s="15"/>
      <c r="N559" s="15"/>
      <c r="O559" s="15"/>
      <c r="P559" s="57"/>
      <c r="Q559" s="51"/>
      <c r="R559" s="51"/>
      <c r="S559" s="15"/>
      <c r="T559" s="15"/>
      <c r="U559" s="15"/>
    </row>
    <row r="560" spans="1:21">
      <c r="A560" s="35" t="s">
        <v>961</v>
      </c>
      <c r="B560" s="36">
        <v>255</v>
      </c>
      <c r="C560" s="36" t="b">
        <v>0</v>
      </c>
      <c r="D560" s="36" t="b">
        <v>1</v>
      </c>
      <c r="E560" s="37"/>
      <c r="F560" s="51"/>
      <c r="G560" s="51"/>
      <c r="H560" s="51"/>
      <c r="I560" s="51"/>
      <c r="J560" s="51"/>
      <c r="K560" s="51"/>
      <c r="L560" s="51"/>
      <c r="M560" s="15"/>
      <c r="N560" s="15"/>
      <c r="O560" s="15"/>
      <c r="P560" s="57"/>
      <c r="Q560" s="51"/>
      <c r="R560" s="51"/>
      <c r="S560" s="15"/>
      <c r="T560" s="15"/>
      <c r="U560" s="15"/>
    </row>
    <row r="561" spans="1:21">
      <c r="A561" s="60" t="s">
        <v>962</v>
      </c>
      <c r="B561" s="61">
        <v>169305</v>
      </c>
      <c r="C561" s="61" t="b">
        <v>0</v>
      </c>
      <c r="D561" s="61" t="b">
        <v>1</v>
      </c>
      <c r="E561" s="62"/>
      <c r="F561" s="51"/>
      <c r="G561" s="51"/>
      <c r="H561" s="51"/>
      <c r="I561" s="51"/>
      <c r="J561" s="51"/>
      <c r="K561" s="51"/>
      <c r="L561" s="51"/>
      <c r="M561" s="15"/>
      <c r="N561" s="15"/>
      <c r="O561" s="15"/>
      <c r="P561" s="57"/>
      <c r="Q561" s="51"/>
      <c r="R561" s="51"/>
      <c r="S561" s="51"/>
      <c r="T561" s="51"/>
      <c r="U561" s="51"/>
    </row>
    <row r="562" spans="1:21">
      <c r="A562" s="51"/>
      <c r="B562" s="51"/>
      <c r="C562" s="51" t="b">
        <v>0</v>
      </c>
      <c r="D562" s="51"/>
      <c r="E562" s="51"/>
      <c r="F562" s="51"/>
      <c r="G562" s="51"/>
      <c r="H562" s="51"/>
      <c r="I562" s="51"/>
      <c r="J562" s="51"/>
      <c r="K562" s="51"/>
      <c r="L562" s="51"/>
      <c r="M562" s="15"/>
      <c r="N562" s="15"/>
      <c r="O562" s="15"/>
      <c r="P562" s="57"/>
      <c r="Q562" s="51"/>
      <c r="R562" s="51"/>
      <c r="S562" s="51"/>
      <c r="T562" s="51"/>
      <c r="U562" s="51"/>
    </row>
    <row r="563" spans="1:21">
      <c r="A563" s="51"/>
      <c r="B563" s="51"/>
      <c r="C563" s="51" t="b">
        <v>0</v>
      </c>
      <c r="D563" s="51"/>
      <c r="E563" s="51"/>
      <c r="F563" s="51"/>
      <c r="G563" s="51"/>
      <c r="H563" s="51"/>
      <c r="I563" s="51"/>
      <c r="J563" s="51"/>
      <c r="K563" s="51"/>
      <c r="L563" s="51"/>
      <c r="M563" s="15"/>
      <c r="N563" s="15"/>
      <c r="O563" s="15"/>
      <c r="P563" s="57"/>
      <c r="Q563" s="51"/>
      <c r="R563" s="51"/>
      <c r="S563" s="51"/>
      <c r="T563" s="51"/>
      <c r="U563" s="51"/>
    </row>
    <row r="564" spans="1:21">
      <c r="A564" s="51"/>
      <c r="B564" s="51"/>
      <c r="C564" s="51" t="b">
        <v>0</v>
      </c>
      <c r="D564" s="51"/>
      <c r="E564" s="51"/>
      <c r="F564" s="51"/>
      <c r="G564" s="51"/>
      <c r="H564" s="51"/>
      <c r="I564" s="51"/>
      <c r="J564" s="51"/>
      <c r="K564" s="51"/>
      <c r="L564" s="51"/>
      <c r="M564" s="15"/>
      <c r="N564" s="15"/>
      <c r="O564" s="15"/>
      <c r="P564" s="57"/>
      <c r="Q564" s="51"/>
      <c r="R564" s="51"/>
      <c r="S564" s="51"/>
      <c r="T564" s="51"/>
      <c r="U564" s="51"/>
    </row>
    <row r="565" spans="1:21">
      <c r="A565" s="51"/>
      <c r="B565" s="51"/>
      <c r="C565" s="51" t="b">
        <v>0</v>
      </c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63"/>
      <c r="Q565" s="51"/>
      <c r="R565" s="51"/>
      <c r="S565" s="51"/>
      <c r="T565" s="51"/>
      <c r="U565" s="51"/>
    </row>
    <row r="566" spans="1:21">
      <c r="A566" s="51"/>
      <c r="B566" s="51"/>
      <c r="C566" s="51" t="b">
        <v>0</v>
      </c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63"/>
      <c r="Q566" s="51"/>
      <c r="R566" s="51"/>
      <c r="S566" s="51"/>
      <c r="T566" s="51"/>
      <c r="U566" s="51"/>
    </row>
    <row r="567" spans="1:21">
      <c r="A567" s="51"/>
      <c r="B567" s="51"/>
      <c r="C567" s="51" t="b">
        <v>0</v>
      </c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63"/>
      <c r="Q567" s="51"/>
      <c r="R567" s="51"/>
      <c r="S567" s="51"/>
      <c r="T567" s="51"/>
      <c r="U567" s="51"/>
    </row>
    <row r="568" spans="1:21">
      <c r="A568" s="51"/>
      <c r="B568" s="51"/>
      <c r="C568" s="51" t="b">
        <v>0</v>
      </c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63"/>
      <c r="Q568" s="51"/>
      <c r="R568" s="51"/>
      <c r="S568" s="51"/>
      <c r="T568" s="51"/>
      <c r="U568" s="51"/>
    </row>
    <row r="569" spans="1:21">
      <c r="A569" s="51"/>
      <c r="B569" s="51"/>
      <c r="C569" s="51" t="b">
        <v>0</v>
      </c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63"/>
      <c r="Q569" s="51"/>
      <c r="R569" s="51"/>
      <c r="S569" s="51"/>
      <c r="T569" s="51"/>
      <c r="U569" s="51"/>
    </row>
    <row r="570" spans="1:21">
      <c r="A570" s="51"/>
      <c r="B570" s="51"/>
      <c r="C570" s="51" t="b">
        <v>0</v>
      </c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63"/>
      <c r="Q570" s="51"/>
      <c r="R570" s="51"/>
      <c r="S570" s="51"/>
      <c r="T570" s="51"/>
      <c r="U570" s="51"/>
    </row>
    <row r="571" spans="1:21">
      <c r="A571" s="51"/>
      <c r="B571" s="51"/>
      <c r="C571" s="51" t="b">
        <v>0</v>
      </c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63"/>
      <c r="Q571" s="51"/>
      <c r="R571" s="51"/>
      <c r="S571" s="51"/>
      <c r="T571" s="51"/>
      <c r="U571" s="51"/>
    </row>
    <row r="572" spans="1:21">
      <c r="A572" s="51"/>
      <c r="B572" s="51"/>
      <c r="C572" s="51" t="b">
        <v>0</v>
      </c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63"/>
      <c r="Q572" s="51"/>
      <c r="R572" s="51"/>
      <c r="S572" s="51"/>
      <c r="T572" s="51"/>
      <c r="U572" s="51"/>
    </row>
    <row r="573" spans="1:21">
      <c r="A573" s="51"/>
      <c r="B573" s="51"/>
      <c r="C573" s="51" t="b">
        <v>0</v>
      </c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63"/>
      <c r="Q573" s="51"/>
      <c r="R573" s="51"/>
      <c r="S573" s="51"/>
      <c r="T573" s="51"/>
      <c r="U573" s="51"/>
    </row>
    <row r="574" spans="1:21">
      <c r="A574" s="51"/>
      <c r="B574" s="51"/>
      <c r="C574" s="51" t="b">
        <v>0</v>
      </c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63"/>
      <c r="Q574" s="51"/>
      <c r="R574" s="51"/>
      <c r="S574" s="51"/>
      <c r="T574" s="51"/>
      <c r="U574" s="51"/>
    </row>
    <row r="575" spans="1:21">
      <c r="A575" s="51"/>
      <c r="B575" s="51"/>
      <c r="C575" s="51" t="b">
        <v>0</v>
      </c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63"/>
      <c r="Q575" s="51"/>
      <c r="R575" s="51"/>
      <c r="S575" s="51"/>
      <c r="T575" s="51"/>
      <c r="U575" s="51"/>
    </row>
    <row r="576" spans="1:21">
      <c r="A576" s="51"/>
      <c r="B576" s="51"/>
      <c r="C576" s="51" t="b">
        <v>0</v>
      </c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63"/>
      <c r="Q576" s="51"/>
      <c r="R576" s="51"/>
      <c r="S576" s="51"/>
      <c r="T576" s="51"/>
      <c r="U576" s="51"/>
    </row>
    <row r="577" spans="1:21">
      <c r="A577" s="51"/>
      <c r="B577" s="51"/>
      <c r="C577" s="51" t="b">
        <v>0</v>
      </c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63"/>
      <c r="Q577" s="51"/>
      <c r="R577" s="51"/>
      <c r="S577" s="51"/>
      <c r="T577" s="51"/>
      <c r="U577" s="51"/>
    </row>
    <row r="578" spans="1:21">
      <c r="A578" s="51"/>
      <c r="B578" s="51"/>
      <c r="C578" s="51" t="b">
        <v>0</v>
      </c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63"/>
      <c r="Q578" s="51"/>
      <c r="R578" s="51"/>
      <c r="S578" s="51"/>
      <c r="T578" s="51"/>
      <c r="U578" s="51"/>
    </row>
    <row r="579" spans="1:21">
      <c r="A579" s="51"/>
      <c r="B579" s="51"/>
      <c r="C579" s="51" t="b">
        <v>0</v>
      </c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63"/>
      <c r="Q579" s="51"/>
      <c r="R579" s="51"/>
      <c r="S579" s="51"/>
      <c r="T579" s="51"/>
      <c r="U579" s="51"/>
    </row>
    <row r="580" spans="1:21">
      <c r="A580" s="51"/>
      <c r="B580" s="51"/>
      <c r="C580" s="51" t="b">
        <v>0</v>
      </c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63"/>
      <c r="Q580" s="51"/>
      <c r="R580" s="51"/>
      <c r="S580" s="51"/>
      <c r="T580" s="51"/>
      <c r="U580" s="51"/>
    </row>
    <row r="581" spans="1:21">
      <c r="A581" s="51"/>
      <c r="B581" s="51"/>
      <c r="C581" s="51" t="b">
        <v>0</v>
      </c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63"/>
      <c r="Q581" s="51"/>
      <c r="R581" s="51"/>
      <c r="S581" s="51"/>
      <c r="T581" s="51"/>
      <c r="U581" s="51"/>
    </row>
    <row r="582" spans="1:21">
      <c r="A582" s="51"/>
      <c r="B582" s="51"/>
      <c r="C582" s="51" t="b">
        <v>0</v>
      </c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63"/>
      <c r="Q582" s="51"/>
      <c r="R582" s="51"/>
      <c r="S582" s="51"/>
      <c r="T582" s="51"/>
      <c r="U582" s="51"/>
    </row>
    <row r="583" spans="1:21">
      <c r="A583" s="51"/>
      <c r="B583" s="51"/>
      <c r="C583" s="51" t="b">
        <v>0</v>
      </c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63"/>
      <c r="Q583" s="51"/>
      <c r="R583" s="51"/>
      <c r="S583" s="51"/>
      <c r="T583" s="51"/>
      <c r="U583" s="51"/>
    </row>
    <row r="584" spans="1:21">
      <c r="A584" s="51"/>
      <c r="B584" s="51"/>
      <c r="C584" s="51" t="b">
        <v>0</v>
      </c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63"/>
      <c r="Q584" s="51"/>
      <c r="R584" s="51"/>
      <c r="S584" s="51"/>
      <c r="T584" s="51"/>
      <c r="U584" s="51"/>
    </row>
    <row r="585" spans="1:21">
      <c r="A585" s="51"/>
      <c r="B585" s="51"/>
      <c r="C585" s="51" t="b">
        <v>0</v>
      </c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63"/>
      <c r="Q585" s="51"/>
      <c r="R585" s="51"/>
      <c r="S585" s="51"/>
      <c r="T585" s="51"/>
      <c r="U585" s="51"/>
    </row>
    <row r="586" spans="1:21">
      <c r="A586" s="51"/>
      <c r="B586" s="51"/>
      <c r="C586" s="51" t="b">
        <v>0</v>
      </c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63"/>
      <c r="Q586" s="51"/>
      <c r="R586" s="51"/>
      <c r="S586" s="51"/>
      <c r="T586" s="51"/>
      <c r="U586" s="51"/>
    </row>
    <row r="587" spans="1:21">
      <c r="A587" s="51"/>
      <c r="B587" s="51"/>
      <c r="C587" s="51" t="b">
        <v>0</v>
      </c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63"/>
      <c r="Q587" s="51"/>
      <c r="R587" s="51"/>
      <c r="S587" s="51"/>
      <c r="T587" s="51"/>
      <c r="U587" s="51"/>
    </row>
    <row r="588" spans="1:21">
      <c r="A588" s="51"/>
      <c r="B588" s="51"/>
      <c r="C588" s="51" t="b">
        <v>0</v>
      </c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63"/>
      <c r="Q588" s="51"/>
      <c r="R588" s="51"/>
      <c r="S588" s="51"/>
      <c r="T588" s="51"/>
      <c r="U588" s="51"/>
    </row>
    <row r="589" spans="1:21">
      <c r="A589" s="51"/>
      <c r="B589" s="51"/>
      <c r="C589" s="51" t="b">
        <v>0</v>
      </c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63"/>
      <c r="Q589" s="51"/>
      <c r="R589" s="51"/>
      <c r="S589" s="51"/>
      <c r="T589" s="51"/>
      <c r="U589" s="51"/>
    </row>
    <row r="590" spans="1:21">
      <c r="A590" s="51"/>
      <c r="B590" s="51"/>
      <c r="C590" s="51" t="b">
        <v>0</v>
      </c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63"/>
      <c r="Q590" s="51"/>
      <c r="R590" s="51"/>
      <c r="S590" s="51"/>
      <c r="T590" s="51"/>
      <c r="U590" s="51"/>
    </row>
    <row r="591" spans="1:21">
      <c r="A591" s="51"/>
      <c r="B591" s="51"/>
      <c r="C591" s="51" t="b">
        <v>0</v>
      </c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63"/>
      <c r="Q591" s="51"/>
      <c r="R591" s="51"/>
      <c r="S591" s="51"/>
      <c r="T591" s="51"/>
      <c r="U591" s="51"/>
    </row>
    <row r="592" spans="1:21">
      <c r="A592" s="51"/>
      <c r="B592" s="51"/>
      <c r="C592" s="51" t="b">
        <v>0</v>
      </c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63"/>
      <c r="Q592" s="51"/>
      <c r="R592" s="51"/>
      <c r="S592" s="51"/>
      <c r="T592" s="51"/>
      <c r="U592" s="51"/>
    </row>
    <row r="593" spans="1:21">
      <c r="A593" s="51"/>
      <c r="B593" s="51"/>
      <c r="C593" s="51" t="b">
        <v>0</v>
      </c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63"/>
      <c r="Q593" s="51"/>
      <c r="R593" s="51"/>
      <c r="S593" s="51"/>
      <c r="T593" s="51"/>
      <c r="U593" s="51"/>
    </row>
    <row r="594" spans="1:21">
      <c r="A594" s="51"/>
      <c r="B594" s="51"/>
      <c r="C594" s="51" t="b">
        <v>0</v>
      </c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63"/>
      <c r="Q594" s="51"/>
      <c r="R594" s="51"/>
      <c r="S594" s="51"/>
      <c r="T594" s="51"/>
      <c r="U594" s="51"/>
    </row>
    <row r="595" spans="1:21">
      <c r="A595" s="51"/>
      <c r="B595" s="51"/>
      <c r="C595" s="51" t="b">
        <v>0</v>
      </c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63"/>
      <c r="Q595" s="51"/>
      <c r="R595" s="51"/>
      <c r="S595" s="51"/>
      <c r="T595" s="51"/>
      <c r="U595" s="51"/>
    </row>
    <row r="596" spans="1:21">
      <c r="A596" s="51"/>
      <c r="B596" s="51"/>
      <c r="C596" s="51" t="b">
        <v>0</v>
      </c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63"/>
      <c r="Q596" s="51"/>
      <c r="R596" s="51"/>
      <c r="S596" s="51"/>
      <c r="T596" s="51"/>
      <c r="U596" s="51"/>
    </row>
    <row r="597" spans="1:21">
      <c r="A597" s="51"/>
      <c r="B597" s="51"/>
      <c r="C597" s="51" t="b">
        <v>0</v>
      </c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63"/>
      <c r="Q597" s="51"/>
      <c r="R597" s="51"/>
      <c r="S597" s="51"/>
      <c r="T597" s="51"/>
      <c r="U597" s="51"/>
    </row>
    <row r="598" spans="1:21">
      <c r="A598" s="51"/>
      <c r="B598" s="51"/>
      <c r="C598" s="51" t="b">
        <v>0</v>
      </c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63"/>
      <c r="Q598" s="51"/>
      <c r="R598" s="51"/>
      <c r="S598" s="51"/>
      <c r="T598" s="51"/>
      <c r="U598" s="51"/>
    </row>
    <row r="599" spans="1:21">
      <c r="A599" s="51"/>
      <c r="B599" s="51"/>
      <c r="C599" s="51" t="b">
        <v>0</v>
      </c>
      <c r="D599" s="51"/>
      <c r="E599" s="51"/>
      <c r="M599" s="51"/>
      <c r="N599" s="51"/>
      <c r="O599" s="51"/>
      <c r="P599" s="63"/>
      <c r="S599" s="51"/>
      <c r="T599" s="51"/>
      <c r="U599" s="51"/>
    </row>
    <row r="600" spans="1:21">
      <c r="A600" s="51"/>
      <c r="B600" s="51"/>
      <c r="C600" s="51" t="b">
        <v>0</v>
      </c>
      <c r="D600" s="51"/>
      <c r="E600" s="51"/>
      <c r="M600" s="51"/>
      <c r="N600" s="51"/>
      <c r="O600" s="51"/>
      <c r="P600" s="63"/>
      <c r="S600" s="51"/>
      <c r="T600" s="51"/>
      <c r="U600" s="51"/>
    </row>
    <row r="601" spans="1:21">
      <c r="A601" s="51"/>
      <c r="B601" s="51"/>
      <c r="C601" s="51" t="b">
        <v>0</v>
      </c>
      <c r="D601" s="51"/>
      <c r="E601" s="51"/>
      <c r="M601" s="51"/>
      <c r="N601" s="51"/>
      <c r="O601" s="51"/>
      <c r="P601" s="63"/>
    </row>
    <row r="602" spans="1:21">
      <c r="M602" s="51"/>
      <c r="N602" s="51"/>
      <c r="O602" s="51"/>
      <c r="P602" s="63"/>
    </row>
    <row r="603" spans="1:21">
      <c r="M603" s="51"/>
      <c r="N603" s="51"/>
      <c r="O603" s="51"/>
      <c r="P603" s="63"/>
    </row>
    <row r="604" spans="1:21">
      <c r="M604" s="51"/>
      <c r="N604" s="51"/>
      <c r="O604" s="51"/>
      <c r="P604" s="63"/>
    </row>
  </sheetData>
  <protectedRanges>
    <protectedRange sqref="C3:C169 C189:C197 C207:C237 C248:C267 C273:C277 C282:C304 C317:C318 C331:C362 C369:C10002" name="Series Mapping to Inventory Sheet"/>
  </protectedRanges>
  <mergeCells count="5">
    <mergeCell ref="A1:E1"/>
    <mergeCell ref="H1:J1"/>
    <mergeCell ref="M1:P1"/>
    <mergeCell ref="S1:U1"/>
    <mergeCell ref="W1:Z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5f9b9-67a8-4ff3-b948-eb3e953bc2cc">
      <Terms xmlns="http://schemas.microsoft.com/office/infopath/2007/PartnerControls"/>
    </lcf76f155ced4ddcb4097134ff3c332f>
    <TaxCatchAll xmlns="4c71873d-2d48-4c69-9774-88a3dfb4e3a3" xsi:nil="true"/>
    <SharedWithUsers xmlns="4c71873d-2d48-4c69-9774-88a3dfb4e3a3">
      <UserInfo>
        <DisplayName>Cory Sauvageau</DisplayName>
        <AccountId>15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BCA5E2BFD0B44A38528B89D853940" ma:contentTypeVersion="13" ma:contentTypeDescription="Create a new document." ma:contentTypeScope="" ma:versionID="cc79bf17466024ef3e80951203c63be7">
  <xsd:schema xmlns:xsd="http://www.w3.org/2001/XMLSchema" xmlns:xs="http://www.w3.org/2001/XMLSchema" xmlns:p="http://schemas.microsoft.com/office/2006/metadata/properties" xmlns:ns2="bc65f9b9-67a8-4ff3-b948-eb3e953bc2cc" xmlns:ns3="4c71873d-2d48-4c69-9774-88a3dfb4e3a3" targetNamespace="http://schemas.microsoft.com/office/2006/metadata/properties" ma:root="true" ma:fieldsID="93cfee089b74796db461433a41e4b327" ns2:_="" ns3:_="">
    <xsd:import namespace="bc65f9b9-67a8-4ff3-b948-eb3e953bc2cc"/>
    <xsd:import namespace="4c71873d-2d48-4c69-9774-88a3dfb4e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5f9b9-67a8-4ff3-b948-eb3e953bc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66ebaba-2be4-49c2-9413-c1de638e98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1873d-2d48-4c69-9774-88a3dfb4e3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f0e686-81e3-40a9-a1ed-99f986d73898}" ma:internalName="TaxCatchAll" ma:showField="CatchAllData" ma:web="4c71873d-2d48-4c69-9774-88a3dfb4e3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49A14-8BEE-433E-A229-294C6217CF58}"/>
</file>

<file path=customXml/itemProps2.xml><?xml version="1.0" encoding="utf-8"?>
<ds:datastoreItem xmlns:ds="http://schemas.openxmlformats.org/officeDocument/2006/customXml" ds:itemID="{F1947DFB-3A7D-4970-8F39-F6C40EFFDB85}"/>
</file>

<file path=customXml/itemProps3.xml><?xml version="1.0" encoding="utf-8"?>
<ds:datastoreItem xmlns:ds="http://schemas.openxmlformats.org/officeDocument/2006/customXml" ds:itemID="{70146272-2FF0-4ABB-9A4B-E815184A5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EJ Redding</dc:creator>
  <cp:keywords/>
  <dc:description/>
  <cp:lastModifiedBy/>
  <cp:revision/>
  <dcterms:created xsi:type="dcterms:W3CDTF">2024-05-06T20:28:06Z</dcterms:created>
  <dcterms:modified xsi:type="dcterms:W3CDTF">2024-06-05T17:20:14Z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0x010100BDFBCA5E2BFD0B44A38528B89D853940</vt:lpwstr>
  </property>
  <property fmtid="{D5CDD505-2E9C-101B-9397-08002B2CF9AE}" pid="3" name="MediaServiceImageTags">
    <vt:lpwstr/>
  </property>
</Properties>
</file>