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vuw-my.sharepoint.com/personal/fordefr_staff_vuw_ac_nz1/Documents/CBNS thesis research/Quarto manuscript/Datasets/"/>
    </mc:Choice>
  </mc:AlternateContent>
  <xr:revisionPtr revIDLastSave="22" documentId="13_ncr:1_{7EB808B0-1B3B-4DC1-8F20-E46C6AE76E40}" xr6:coauthVersionLast="47" xr6:coauthVersionMax="47" xr10:uidLastSave="{A4C5EAE5-0D03-431B-BFBF-16365BAFFB5B}"/>
  <bookViews>
    <workbookView xWindow="28680" yWindow="-120" windowWidth="29040" windowHeight="15840" xr2:uid="{DB3CF89B-F287-4BB4-9319-FB7C042D6FA6}"/>
  </bookViews>
  <sheets>
    <sheet name="Raw data" sheetId="1" r:id="rId1"/>
    <sheet name="Data for analysis" sheetId="6" r:id="rId2"/>
    <sheet name="Time data for analysis" sheetId="7" r:id="rId3"/>
    <sheet name="Code book" sheetId="2" r:id="rId4"/>
    <sheet name="Experiment notes" sheetId="3" r:id="rId5"/>
    <sheet name="Writing thoughts" sheetId="5" r:id="rId6"/>
    <sheet name="Removed dat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1" l="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7" i="1"/>
  <c r="D6" i="1"/>
  <c r="D5" i="1"/>
  <c r="D4" i="1"/>
  <c r="D3" i="1"/>
  <c r="D2" i="1"/>
  <c r="BK3" i="6" l="1"/>
  <c r="BK4" i="6"/>
  <c r="BK5" i="6"/>
  <c r="BK6" i="6"/>
  <c r="BK7" i="6"/>
  <c r="BK8" i="6"/>
  <c r="BK9" i="6"/>
  <c r="BK10" i="6"/>
  <c r="BK11" i="6"/>
  <c r="BK12" i="6"/>
  <c r="BK13" i="6"/>
  <c r="BK14" i="6"/>
  <c r="BK15" i="6"/>
  <c r="BK16" i="6"/>
  <c r="BK17" i="6"/>
  <c r="BK18" i="6"/>
  <c r="BK19" i="6"/>
  <c r="BK20" i="6"/>
  <c r="BK21" i="6"/>
  <c r="BK22" i="6"/>
  <c r="BK23" i="6"/>
  <c r="BK24" i="6"/>
  <c r="BK25" i="6"/>
  <c r="BK26" i="6"/>
  <c r="BK27" i="6"/>
  <c r="BK28" i="6"/>
  <c r="BK29" i="6"/>
  <c r="BK30" i="6"/>
  <c r="BK31" i="6"/>
  <c r="BK32" i="6"/>
  <c r="BK33" i="6"/>
  <c r="BK34" i="6"/>
  <c r="BK35" i="6"/>
  <c r="BK36" i="6"/>
  <c r="BK37" i="6"/>
  <c r="BK38" i="6"/>
  <c r="BK39" i="6"/>
  <c r="BK40" i="6"/>
  <c r="BK41" i="6"/>
  <c r="BK42" i="6"/>
  <c r="BK43" i="6"/>
  <c r="BK44" i="6"/>
  <c r="BK45" i="6"/>
  <c r="BK46" i="6"/>
  <c r="BK47" i="6"/>
  <c r="BK48" i="6"/>
  <c r="BK49" i="6"/>
  <c r="BK50" i="6"/>
  <c r="BK51" i="6"/>
  <c r="BK52" i="6"/>
  <c r="BK53" i="6"/>
  <c r="BK54" i="6"/>
  <c r="BK55" i="6"/>
  <c r="BK56" i="6"/>
  <c r="BK57" i="6"/>
  <c r="BK58" i="6"/>
  <c r="BK59" i="6"/>
  <c r="BK60" i="6"/>
  <c r="BK61" i="6"/>
  <c r="BK2" i="6"/>
  <c r="BB3" i="6" l="1"/>
  <c r="BB4" i="6"/>
  <c r="BB5" i="6"/>
  <c r="BB6" i="6"/>
  <c r="BB7" i="6"/>
  <c r="BB8" i="6"/>
  <c r="BB9" i="6"/>
  <c r="BB10" i="6"/>
  <c r="BB11" i="6"/>
  <c r="BB12" i="6"/>
  <c r="BB13" i="6"/>
  <c r="BB14" i="6"/>
  <c r="BB15" i="6"/>
  <c r="BB16" i="6"/>
  <c r="BB17" i="6"/>
  <c r="BB18" i="6"/>
  <c r="BB19" i="6"/>
  <c r="BB20" i="6"/>
  <c r="BB21" i="6"/>
  <c r="BB22" i="6"/>
  <c r="BB23" i="6"/>
  <c r="BB24" i="6"/>
  <c r="BB25" i="6"/>
  <c r="BB26" i="6"/>
  <c r="BB27" i="6"/>
  <c r="BB28" i="6"/>
  <c r="BB29" i="6"/>
  <c r="BB30" i="6"/>
  <c r="BB31" i="6"/>
  <c r="BB32" i="6"/>
  <c r="BB33" i="6"/>
  <c r="BB34" i="6"/>
  <c r="BB35" i="6"/>
  <c r="BB36" i="6"/>
  <c r="BB37" i="6"/>
  <c r="BB38" i="6"/>
  <c r="BB39" i="6"/>
  <c r="BB40" i="6"/>
  <c r="BB41" i="6"/>
  <c r="BB42" i="6"/>
  <c r="BB43" i="6"/>
  <c r="BB44" i="6"/>
  <c r="BB45" i="6"/>
  <c r="BB46" i="6"/>
  <c r="BB47" i="6"/>
  <c r="BB48" i="6"/>
  <c r="BB49" i="6"/>
  <c r="BB50" i="6"/>
  <c r="BB51" i="6"/>
  <c r="BB52" i="6"/>
  <c r="BB53" i="6"/>
  <c r="BB54" i="6"/>
  <c r="BB55" i="6"/>
  <c r="BB56" i="6"/>
  <c r="BB57" i="6"/>
  <c r="BB58" i="6"/>
  <c r="BB59" i="6"/>
  <c r="BB60" i="6"/>
  <c r="BB61" i="6"/>
  <c r="BB2" i="6"/>
  <c r="AS3" i="6"/>
  <c r="AS4" i="6"/>
  <c r="AS5" i="6"/>
  <c r="AS6" i="6"/>
  <c r="AS7" i="6"/>
  <c r="AS8" i="6"/>
  <c r="AS9" i="6"/>
  <c r="AS10" i="6"/>
  <c r="AS11" i="6"/>
  <c r="AS12" i="6"/>
  <c r="AS13" i="6"/>
  <c r="AS14" i="6"/>
  <c r="AS15" i="6"/>
  <c r="AS16" i="6"/>
  <c r="AS17" i="6"/>
  <c r="AS18" i="6"/>
  <c r="AS19" i="6"/>
  <c r="AS20" i="6"/>
  <c r="AS21" i="6"/>
  <c r="AS22" i="6"/>
  <c r="AS23" i="6"/>
  <c r="AS24" i="6"/>
  <c r="AS25" i="6"/>
  <c r="AS26" i="6"/>
  <c r="AS27" i="6"/>
  <c r="AS28" i="6"/>
  <c r="AS29" i="6"/>
  <c r="AS30" i="6"/>
  <c r="AS31" i="6"/>
  <c r="AS32" i="6"/>
  <c r="AS33" i="6"/>
  <c r="AS34" i="6"/>
  <c r="AS35" i="6"/>
  <c r="AS36" i="6"/>
  <c r="AS37" i="6"/>
  <c r="AS38" i="6"/>
  <c r="AS39" i="6"/>
  <c r="AS40" i="6"/>
  <c r="AS41" i="6"/>
  <c r="AS42" i="6"/>
  <c r="AS43" i="6"/>
  <c r="AS44" i="6"/>
  <c r="AS45" i="6"/>
  <c r="AS46" i="6"/>
  <c r="AS47" i="6"/>
  <c r="AS48" i="6"/>
  <c r="AS49" i="6"/>
  <c r="AS50" i="6"/>
  <c r="AS51" i="6"/>
  <c r="AS52" i="6"/>
  <c r="AS53" i="6"/>
  <c r="AS54" i="6"/>
  <c r="AS55" i="6"/>
  <c r="AS56" i="6"/>
  <c r="AS57" i="6"/>
  <c r="AS58" i="6"/>
  <c r="AS59" i="6"/>
  <c r="AS60" i="6"/>
  <c r="AS61" i="6"/>
  <c r="AS2" i="6"/>
  <c r="AJ3" i="6"/>
  <c r="AJ4" i="6"/>
  <c r="AJ5" i="6"/>
  <c r="AJ6" i="6"/>
  <c r="AJ7" i="6"/>
  <c r="AJ8" i="6"/>
  <c r="AJ9" i="6"/>
  <c r="AJ10" i="6"/>
  <c r="AJ11" i="6"/>
  <c r="AJ12" i="6"/>
  <c r="AJ13" i="6"/>
  <c r="AJ14" i="6"/>
  <c r="AJ15" i="6"/>
  <c r="AJ16" i="6"/>
  <c r="AJ17" i="6"/>
  <c r="AJ18" i="6"/>
  <c r="AJ19" i="6"/>
  <c r="AJ20" i="6"/>
  <c r="AJ21" i="6"/>
  <c r="AJ22" i="6"/>
  <c r="AJ23" i="6"/>
  <c r="AJ24" i="6"/>
  <c r="AJ25" i="6"/>
  <c r="AJ26" i="6"/>
  <c r="AJ27" i="6"/>
  <c r="AJ28" i="6"/>
  <c r="AJ29" i="6"/>
  <c r="AJ30" i="6"/>
  <c r="AJ31" i="6"/>
  <c r="AJ32" i="6"/>
  <c r="AJ33" i="6"/>
  <c r="AJ34" i="6"/>
  <c r="AJ35" i="6"/>
  <c r="AJ36" i="6"/>
  <c r="AJ37" i="6"/>
  <c r="AJ38" i="6"/>
  <c r="AJ39" i="6"/>
  <c r="AJ40" i="6"/>
  <c r="AJ41" i="6"/>
  <c r="AJ42" i="6"/>
  <c r="AJ43" i="6"/>
  <c r="AJ44" i="6"/>
  <c r="AJ45" i="6"/>
  <c r="AJ46" i="6"/>
  <c r="AJ47" i="6"/>
  <c r="AJ48" i="6"/>
  <c r="AJ49" i="6"/>
  <c r="AJ50" i="6"/>
  <c r="AJ51" i="6"/>
  <c r="AJ52" i="6"/>
  <c r="AJ53" i="6"/>
  <c r="AJ54" i="6"/>
  <c r="AJ55" i="6"/>
  <c r="AJ56" i="6"/>
  <c r="AJ57" i="6"/>
  <c r="AJ58" i="6"/>
  <c r="AJ59" i="6"/>
  <c r="AJ60" i="6"/>
  <c r="AJ61" i="6"/>
  <c r="AJ2" i="6"/>
  <c r="AA3" i="6"/>
  <c r="AA4" i="6"/>
  <c r="AA5" i="6"/>
  <c r="AA6" i="6"/>
  <c r="AA7" i="6"/>
  <c r="AA8" i="6"/>
  <c r="AA9" i="6"/>
  <c r="AA10" i="6"/>
  <c r="AA11" i="6"/>
  <c r="AA12" i="6"/>
  <c r="AA13" i="6"/>
  <c r="AA14" i="6"/>
  <c r="AA15" i="6"/>
  <c r="AA16" i="6"/>
  <c r="AA17" i="6"/>
  <c r="AA18" i="6"/>
  <c r="AA19" i="6"/>
  <c r="AA20" i="6"/>
  <c r="AA21" i="6"/>
  <c r="AA22" i="6"/>
  <c r="AA23" i="6"/>
  <c r="AA24" i="6"/>
  <c r="AA25" i="6"/>
  <c r="AA26" i="6"/>
  <c r="AA27" i="6"/>
  <c r="AA28" i="6"/>
  <c r="AA29" i="6"/>
  <c r="AA30"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2" i="6"/>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CG45" i="6" l="1"/>
  <c r="CG36" i="6"/>
  <c r="CG23" i="6"/>
  <c r="CP3" i="6"/>
  <c r="CP4" i="6"/>
  <c r="CP5" i="6"/>
  <c r="CP6" i="6"/>
  <c r="CP7" i="6"/>
  <c r="CP8" i="6"/>
  <c r="CP9" i="6"/>
  <c r="CP10" i="6"/>
  <c r="CP11" i="6"/>
  <c r="CP12" i="6"/>
  <c r="CP13" i="6"/>
  <c r="CP14" i="6"/>
  <c r="CP15" i="6"/>
  <c r="CP16" i="6"/>
  <c r="CP17" i="6"/>
  <c r="CP18" i="6"/>
  <c r="CP19" i="6"/>
  <c r="CP20" i="6"/>
  <c r="CP21" i="6"/>
  <c r="CP22" i="6"/>
  <c r="CP23" i="6"/>
  <c r="CP24" i="6"/>
  <c r="CP25" i="6"/>
  <c r="CP26" i="6"/>
  <c r="CP27" i="6"/>
  <c r="CP28" i="6"/>
  <c r="CP29" i="6"/>
  <c r="CP30" i="6"/>
  <c r="CP31" i="6"/>
  <c r="CP32" i="6"/>
  <c r="CP33" i="6"/>
  <c r="CP34" i="6"/>
  <c r="CP35" i="6"/>
  <c r="CP36" i="6"/>
  <c r="CP37" i="6"/>
  <c r="CP38" i="6"/>
  <c r="CP39" i="6"/>
  <c r="CP40" i="6"/>
  <c r="CP41" i="6"/>
  <c r="CP42" i="6"/>
  <c r="CP43" i="6"/>
  <c r="CP44" i="6"/>
  <c r="CP45" i="6"/>
  <c r="CP46" i="6"/>
  <c r="CP47" i="6"/>
  <c r="CP48" i="6"/>
  <c r="CP49" i="6"/>
  <c r="CP50" i="6"/>
  <c r="CP51" i="6"/>
  <c r="CP52" i="6"/>
  <c r="CP53" i="6"/>
  <c r="CP54" i="6"/>
  <c r="CP55" i="6"/>
  <c r="CP56" i="6"/>
  <c r="CP57" i="6"/>
  <c r="CP58" i="6"/>
  <c r="CP59" i="6"/>
  <c r="CP60" i="6"/>
  <c r="CP61" i="6"/>
  <c r="CO3" i="6"/>
  <c r="CO4" i="6"/>
  <c r="CO5" i="6"/>
  <c r="CO6" i="6"/>
  <c r="CO7" i="6"/>
  <c r="CO8" i="6"/>
  <c r="CO9" i="6"/>
  <c r="CO10" i="6"/>
  <c r="CO11" i="6"/>
  <c r="CO12" i="6"/>
  <c r="CO13" i="6"/>
  <c r="CO14" i="6"/>
  <c r="CO15" i="6"/>
  <c r="CO16" i="6"/>
  <c r="CO17" i="6"/>
  <c r="CO18" i="6"/>
  <c r="CO19" i="6"/>
  <c r="CO20" i="6"/>
  <c r="CO21" i="6"/>
  <c r="CO22" i="6"/>
  <c r="CO23" i="6"/>
  <c r="CO24" i="6"/>
  <c r="CO25" i="6"/>
  <c r="CO26" i="6"/>
  <c r="CO27" i="6"/>
  <c r="CO28" i="6"/>
  <c r="CO29" i="6"/>
  <c r="CO30" i="6"/>
  <c r="CO31" i="6"/>
  <c r="CO32" i="6"/>
  <c r="CO33" i="6"/>
  <c r="CO34" i="6"/>
  <c r="CO35" i="6"/>
  <c r="CO36" i="6"/>
  <c r="CO37" i="6"/>
  <c r="CO38" i="6"/>
  <c r="CO39" i="6"/>
  <c r="CO40" i="6"/>
  <c r="CO41" i="6"/>
  <c r="CO42" i="6"/>
  <c r="CO43" i="6"/>
  <c r="CO44" i="6"/>
  <c r="CO45" i="6"/>
  <c r="CO46" i="6"/>
  <c r="CO47" i="6"/>
  <c r="CO48" i="6"/>
  <c r="CO49" i="6"/>
  <c r="CO50" i="6"/>
  <c r="CO51" i="6"/>
  <c r="CO52" i="6"/>
  <c r="CO53" i="6"/>
  <c r="CO54" i="6"/>
  <c r="CO55" i="6"/>
  <c r="CO56" i="6"/>
  <c r="CO57" i="6"/>
  <c r="CO58" i="6"/>
  <c r="CO59" i="6"/>
  <c r="CO60" i="6"/>
  <c r="CO61" i="6"/>
  <c r="CN3" i="6"/>
  <c r="CN4" i="6"/>
  <c r="CN5" i="6"/>
  <c r="CN6" i="6"/>
  <c r="CN7" i="6"/>
  <c r="CN8" i="6"/>
  <c r="CN9" i="6"/>
  <c r="CN10" i="6"/>
  <c r="CN11" i="6"/>
  <c r="CN12" i="6"/>
  <c r="CN13" i="6"/>
  <c r="CN14" i="6"/>
  <c r="CN15" i="6"/>
  <c r="CN16" i="6"/>
  <c r="CN17" i="6"/>
  <c r="CN18" i="6"/>
  <c r="CN19" i="6"/>
  <c r="CN20" i="6"/>
  <c r="CN21" i="6"/>
  <c r="CN22" i="6"/>
  <c r="CN23" i="6"/>
  <c r="CN24" i="6"/>
  <c r="CN25" i="6"/>
  <c r="CN26" i="6"/>
  <c r="CN27" i="6"/>
  <c r="CN28" i="6"/>
  <c r="CN29" i="6"/>
  <c r="CN30" i="6"/>
  <c r="CN31" i="6"/>
  <c r="CN32" i="6"/>
  <c r="CN33" i="6"/>
  <c r="CN34" i="6"/>
  <c r="CN35" i="6"/>
  <c r="CN36" i="6"/>
  <c r="CN37" i="6"/>
  <c r="CN38" i="6"/>
  <c r="CN39" i="6"/>
  <c r="CN40" i="6"/>
  <c r="CN41" i="6"/>
  <c r="CN42" i="6"/>
  <c r="CN43" i="6"/>
  <c r="CN44" i="6"/>
  <c r="CN45" i="6"/>
  <c r="CN46" i="6"/>
  <c r="CN47" i="6"/>
  <c r="CN48" i="6"/>
  <c r="CN49" i="6"/>
  <c r="CN50" i="6"/>
  <c r="CN51" i="6"/>
  <c r="CN52" i="6"/>
  <c r="CN53" i="6"/>
  <c r="CN54" i="6"/>
  <c r="CN55" i="6"/>
  <c r="CN56" i="6"/>
  <c r="CN57" i="6"/>
  <c r="CN58" i="6"/>
  <c r="CN59" i="6"/>
  <c r="CN60" i="6"/>
  <c r="CN61" i="6"/>
  <c r="CM3" i="6"/>
  <c r="CM4" i="6"/>
  <c r="CM5" i="6"/>
  <c r="CM6" i="6"/>
  <c r="CM7" i="6"/>
  <c r="CM8" i="6"/>
  <c r="CM9" i="6"/>
  <c r="CM10" i="6"/>
  <c r="CM11" i="6"/>
  <c r="CM12" i="6"/>
  <c r="CM13" i="6"/>
  <c r="CM14" i="6"/>
  <c r="CM15" i="6"/>
  <c r="CM16" i="6"/>
  <c r="CM17" i="6"/>
  <c r="CM18" i="6"/>
  <c r="CM19" i="6"/>
  <c r="CM20" i="6"/>
  <c r="CM21" i="6"/>
  <c r="CM22" i="6"/>
  <c r="CM23" i="6"/>
  <c r="CM24" i="6"/>
  <c r="CM25" i="6"/>
  <c r="CM26" i="6"/>
  <c r="CM27" i="6"/>
  <c r="CM28" i="6"/>
  <c r="CM29" i="6"/>
  <c r="CM30" i="6"/>
  <c r="CM31" i="6"/>
  <c r="CM32" i="6"/>
  <c r="CM33" i="6"/>
  <c r="CM34" i="6"/>
  <c r="CM35" i="6"/>
  <c r="CM36" i="6"/>
  <c r="CM37" i="6"/>
  <c r="CM38" i="6"/>
  <c r="CM39" i="6"/>
  <c r="CM40" i="6"/>
  <c r="CM41" i="6"/>
  <c r="CM42" i="6"/>
  <c r="CM43" i="6"/>
  <c r="CM44" i="6"/>
  <c r="CM45" i="6"/>
  <c r="CM46" i="6"/>
  <c r="CM47" i="6"/>
  <c r="CM48" i="6"/>
  <c r="CM49" i="6"/>
  <c r="CM50" i="6"/>
  <c r="CM51" i="6"/>
  <c r="CM52" i="6"/>
  <c r="CM53" i="6"/>
  <c r="CM54" i="6"/>
  <c r="CM55" i="6"/>
  <c r="CM56" i="6"/>
  <c r="CM57" i="6"/>
  <c r="CM58" i="6"/>
  <c r="CM59" i="6"/>
  <c r="CM60" i="6"/>
  <c r="CM61" i="6"/>
  <c r="CL3" i="6"/>
  <c r="CL4" i="6"/>
  <c r="CL5" i="6"/>
  <c r="CL6" i="6"/>
  <c r="CL7" i="6"/>
  <c r="CL8" i="6"/>
  <c r="CL9" i="6"/>
  <c r="CL10" i="6"/>
  <c r="CL11" i="6"/>
  <c r="CL12" i="6"/>
  <c r="CL13" i="6"/>
  <c r="CL14" i="6"/>
  <c r="CL15" i="6"/>
  <c r="CL16" i="6"/>
  <c r="CL17" i="6"/>
  <c r="CL18" i="6"/>
  <c r="CL19" i="6"/>
  <c r="CL20" i="6"/>
  <c r="CL21" i="6"/>
  <c r="CL22" i="6"/>
  <c r="CL23" i="6"/>
  <c r="CL24" i="6"/>
  <c r="CL25" i="6"/>
  <c r="CL26" i="6"/>
  <c r="CL27" i="6"/>
  <c r="CL28" i="6"/>
  <c r="CL29" i="6"/>
  <c r="CL30" i="6"/>
  <c r="CL31" i="6"/>
  <c r="CL32" i="6"/>
  <c r="CL33" i="6"/>
  <c r="CL34" i="6"/>
  <c r="CL35" i="6"/>
  <c r="CL36" i="6"/>
  <c r="CL37" i="6"/>
  <c r="CL38" i="6"/>
  <c r="CL39" i="6"/>
  <c r="CL40" i="6"/>
  <c r="CL41" i="6"/>
  <c r="CL42" i="6"/>
  <c r="CL43" i="6"/>
  <c r="CL44" i="6"/>
  <c r="CL45" i="6"/>
  <c r="CL46" i="6"/>
  <c r="CL47" i="6"/>
  <c r="CL48" i="6"/>
  <c r="CL49" i="6"/>
  <c r="CL50" i="6"/>
  <c r="CL51" i="6"/>
  <c r="CL52" i="6"/>
  <c r="CL53" i="6"/>
  <c r="CL54" i="6"/>
  <c r="CL55" i="6"/>
  <c r="CL56" i="6"/>
  <c r="CL57" i="6"/>
  <c r="CL58" i="6"/>
  <c r="CL59" i="6"/>
  <c r="CL60" i="6"/>
  <c r="CL61" i="6"/>
  <c r="CP2" i="6"/>
  <c r="CO2" i="6"/>
  <c r="CN2" i="6"/>
  <c r="CM2" i="6"/>
  <c r="CL2" i="6"/>
  <c r="CF3" i="6"/>
  <c r="CF4" i="6"/>
  <c r="CF5" i="6"/>
  <c r="CF6" i="6"/>
  <c r="CF7" i="6"/>
  <c r="CF8" i="6"/>
  <c r="CF9" i="6"/>
  <c r="CF10" i="6"/>
  <c r="CF11" i="6"/>
  <c r="CF12" i="6"/>
  <c r="CF13" i="6"/>
  <c r="CF14" i="6"/>
  <c r="CF15" i="6"/>
  <c r="CF16" i="6"/>
  <c r="CF17" i="6"/>
  <c r="CF18" i="6"/>
  <c r="CF19" i="6"/>
  <c r="CF20" i="6"/>
  <c r="CF21" i="6"/>
  <c r="CF22" i="6"/>
  <c r="CF23" i="6"/>
  <c r="CF24" i="6"/>
  <c r="CF25" i="6"/>
  <c r="CF26" i="6"/>
  <c r="CF27" i="6"/>
  <c r="CF28" i="6"/>
  <c r="CF29" i="6"/>
  <c r="CF30" i="6"/>
  <c r="CF31" i="6"/>
  <c r="CF32" i="6"/>
  <c r="CF33" i="6"/>
  <c r="CF34" i="6"/>
  <c r="CF35" i="6"/>
  <c r="CF36" i="6"/>
  <c r="CF37" i="6"/>
  <c r="CF38" i="6"/>
  <c r="CF39" i="6"/>
  <c r="CF40" i="6"/>
  <c r="CF41" i="6"/>
  <c r="CF42" i="6"/>
  <c r="CF43" i="6"/>
  <c r="CF44" i="6"/>
  <c r="CF45" i="6"/>
  <c r="CF46" i="6"/>
  <c r="CF47" i="6"/>
  <c r="CF48" i="6"/>
  <c r="CF49" i="6"/>
  <c r="CF50" i="6"/>
  <c r="CF51" i="6"/>
  <c r="CF52" i="6"/>
  <c r="CF53" i="6"/>
  <c r="CF54" i="6"/>
  <c r="CF55" i="6"/>
  <c r="CF56" i="6"/>
  <c r="CF57" i="6"/>
  <c r="CF58" i="6"/>
  <c r="CF59" i="6"/>
  <c r="CF60" i="6"/>
  <c r="CF61" i="6"/>
  <c r="CF2" i="6"/>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CD3" i="6"/>
  <c r="CD4" i="6"/>
  <c r="CD5" i="6"/>
  <c r="CD6" i="6"/>
  <c r="CD7" i="6"/>
  <c r="CD8" i="6"/>
  <c r="CD9" i="6"/>
  <c r="CD10" i="6"/>
  <c r="CD11" i="6"/>
  <c r="CD12" i="6"/>
  <c r="CD13" i="6"/>
  <c r="CD14" i="6"/>
  <c r="CD15" i="6"/>
  <c r="CD16" i="6"/>
  <c r="CD17" i="6"/>
  <c r="CD18" i="6"/>
  <c r="CD19" i="6"/>
  <c r="CD20" i="6"/>
  <c r="CD21" i="6"/>
  <c r="CD22" i="6"/>
  <c r="CD23" i="6"/>
  <c r="CD24" i="6"/>
  <c r="CD25" i="6"/>
  <c r="CD26" i="6"/>
  <c r="CD27" i="6"/>
  <c r="CD28" i="6"/>
  <c r="CD29" i="6"/>
  <c r="CD30" i="6"/>
  <c r="CD31" i="6"/>
  <c r="CD32" i="6"/>
  <c r="CD33" i="6"/>
  <c r="CD34" i="6"/>
  <c r="CD35" i="6"/>
  <c r="CD36" i="6"/>
  <c r="CD37" i="6"/>
  <c r="CD38" i="6"/>
  <c r="CD39" i="6"/>
  <c r="CD40" i="6"/>
  <c r="CD41" i="6"/>
  <c r="CD42" i="6"/>
  <c r="CD43" i="6"/>
  <c r="CD44" i="6"/>
  <c r="CD45" i="6"/>
  <c r="CD46" i="6"/>
  <c r="CD47" i="6"/>
  <c r="CD48" i="6"/>
  <c r="CD49" i="6"/>
  <c r="CD50" i="6"/>
  <c r="CD51" i="6"/>
  <c r="CD52" i="6"/>
  <c r="CD53" i="6"/>
  <c r="CD54" i="6"/>
  <c r="CD55" i="6"/>
  <c r="CD56" i="6"/>
  <c r="CD57" i="6"/>
  <c r="CD58" i="6"/>
  <c r="CD59" i="6"/>
  <c r="CD60" i="6"/>
  <c r="CD61" i="6"/>
  <c r="CD2" i="6"/>
  <c r="BU3" i="6"/>
  <c r="BU4" i="6"/>
  <c r="BU5" i="6"/>
  <c r="BU6" i="6"/>
  <c r="BU7" i="6"/>
  <c r="BU8" i="6"/>
  <c r="BU9" i="6"/>
  <c r="BU10" i="6"/>
  <c r="BU11" i="6"/>
  <c r="BU12" i="6"/>
  <c r="BU13" i="6"/>
  <c r="BU14" i="6"/>
  <c r="BU15" i="6"/>
  <c r="BU16" i="6"/>
  <c r="BU17" i="6"/>
  <c r="BU18" i="6"/>
  <c r="BU19" i="6"/>
  <c r="BU20" i="6"/>
  <c r="BU21" i="6"/>
  <c r="BU22" i="6"/>
  <c r="BU23" i="6"/>
  <c r="BU24" i="6"/>
  <c r="BU25" i="6"/>
  <c r="BU26" i="6"/>
  <c r="BU27" i="6"/>
  <c r="BU28" i="6"/>
  <c r="BU29" i="6"/>
  <c r="BU30" i="6"/>
  <c r="BU31" i="6"/>
  <c r="BU32" i="6"/>
  <c r="BU33" i="6"/>
  <c r="BU34" i="6"/>
  <c r="BU35" i="6"/>
  <c r="BU36" i="6"/>
  <c r="BU37" i="6"/>
  <c r="BU38" i="6"/>
  <c r="BU39" i="6"/>
  <c r="BU40" i="6"/>
  <c r="BU41" i="6"/>
  <c r="BU42" i="6"/>
  <c r="BU43" i="6"/>
  <c r="BU44" i="6"/>
  <c r="BU45" i="6"/>
  <c r="BU46" i="6"/>
  <c r="BU47" i="6"/>
  <c r="BU48" i="6"/>
  <c r="BU49" i="6"/>
  <c r="BU50" i="6"/>
  <c r="BU51" i="6"/>
  <c r="BU52" i="6"/>
  <c r="BU53" i="6"/>
  <c r="BU54" i="6"/>
  <c r="BU55" i="6"/>
  <c r="BU56" i="6"/>
  <c r="BU57" i="6"/>
  <c r="BU58" i="6"/>
  <c r="BU59" i="6"/>
  <c r="BU60" i="6"/>
  <c r="BU61" i="6"/>
  <c r="BU2" i="6"/>
  <c r="BL3" i="6"/>
  <c r="BL4" i="6"/>
  <c r="BL5" i="6"/>
  <c r="BL6" i="6"/>
  <c r="BL7" i="6"/>
  <c r="BL8" i="6"/>
  <c r="BL9" i="6"/>
  <c r="BL10" i="6"/>
  <c r="BL11" i="6"/>
  <c r="BL12" i="6"/>
  <c r="BL13" i="6"/>
  <c r="BL14" i="6"/>
  <c r="BL15" i="6"/>
  <c r="BL16" i="6"/>
  <c r="BL17" i="6"/>
  <c r="BL18" i="6"/>
  <c r="BL19" i="6"/>
  <c r="BL20" i="6"/>
  <c r="BL21" i="6"/>
  <c r="BL22" i="6"/>
  <c r="BL23" i="6"/>
  <c r="BL24" i="6"/>
  <c r="BL25" i="6"/>
  <c r="BL26" i="6"/>
  <c r="BL27" i="6"/>
  <c r="BL28" i="6"/>
  <c r="BL29" i="6"/>
  <c r="BL30" i="6"/>
  <c r="BL31" i="6"/>
  <c r="BL32" i="6"/>
  <c r="BL33" i="6"/>
  <c r="BL34" i="6"/>
  <c r="BL35" i="6"/>
  <c r="BL36" i="6"/>
  <c r="BL37" i="6"/>
  <c r="BL38" i="6"/>
  <c r="BL39" i="6"/>
  <c r="BL40" i="6"/>
  <c r="BL41" i="6"/>
  <c r="BL42" i="6"/>
  <c r="BL43" i="6"/>
  <c r="BL44" i="6"/>
  <c r="BL45" i="6"/>
  <c r="BL46" i="6"/>
  <c r="BL47" i="6"/>
  <c r="BL48" i="6"/>
  <c r="BL49" i="6"/>
  <c r="BL50" i="6"/>
  <c r="BL51" i="6"/>
  <c r="BL52" i="6"/>
  <c r="BL53" i="6"/>
  <c r="BL54" i="6"/>
  <c r="BL55" i="6"/>
  <c r="BL56" i="6"/>
  <c r="BL57" i="6"/>
  <c r="BL58" i="6"/>
  <c r="BL59" i="6"/>
  <c r="BL60" i="6"/>
  <c r="BL61" i="6"/>
  <c r="BL2" i="6"/>
  <c r="CQ10" i="6" l="1"/>
  <c r="CQ30" i="6"/>
  <c r="CE57" i="6"/>
  <c r="CH57" i="6" s="1"/>
  <c r="CE51" i="6"/>
  <c r="CH51" i="6" s="1"/>
  <c r="CE45" i="6"/>
  <c r="CH45" i="6" s="1"/>
  <c r="CE39" i="6"/>
  <c r="CH39" i="6" s="1"/>
  <c r="CE33" i="6"/>
  <c r="CH33" i="6" s="1"/>
  <c r="CE27" i="6"/>
  <c r="CH27" i="6" s="1"/>
  <c r="CE21" i="6"/>
  <c r="CH21" i="6" s="1"/>
  <c r="CE15" i="6"/>
  <c r="CH15" i="6" s="1"/>
  <c r="CE9" i="6"/>
  <c r="CH9" i="6" s="1"/>
  <c r="CE3" i="6"/>
  <c r="CH3" i="6" s="1"/>
  <c r="CQ16" i="6"/>
  <c r="CQ54" i="6"/>
  <c r="CE61" i="6"/>
  <c r="CH61" i="6" s="1"/>
  <c r="CE55" i="6"/>
  <c r="CH55" i="6" s="1"/>
  <c r="CE49" i="6"/>
  <c r="CH49" i="6" s="1"/>
  <c r="CE43" i="6"/>
  <c r="CH43" i="6" s="1"/>
  <c r="CE37" i="6"/>
  <c r="CH37" i="6" s="1"/>
  <c r="CE31" i="6"/>
  <c r="CH31" i="6" s="1"/>
  <c r="CE25" i="6"/>
  <c r="CH25" i="6" s="1"/>
  <c r="CE19" i="6"/>
  <c r="CH19" i="6" s="1"/>
  <c r="CE13" i="6"/>
  <c r="CH13" i="6" s="1"/>
  <c r="CE7" i="6"/>
  <c r="CH7" i="6" s="1"/>
  <c r="CQ48" i="6"/>
  <c r="CQ36" i="6"/>
  <c r="CQ18" i="6"/>
  <c r="CQ12" i="6"/>
  <c r="CQ2" i="6"/>
  <c r="CQ51" i="6"/>
  <c r="CE58" i="6"/>
  <c r="CH58" i="6" s="1"/>
  <c r="CE52" i="6"/>
  <c r="CH52" i="6" s="1"/>
  <c r="CE46" i="6"/>
  <c r="CH46" i="6" s="1"/>
  <c r="CE40" i="6"/>
  <c r="CH40" i="6" s="1"/>
  <c r="CQ34" i="6"/>
  <c r="CE28" i="6"/>
  <c r="CH28" i="6" s="1"/>
  <c r="CE22" i="6"/>
  <c r="CH22" i="6" s="1"/>
  <c r="CE16" i="6"/>
  <c r="CH16" i="6" s="1"/>
  <c r="CE10" i="6"/>
  <c r="CH10" i="6" s="1"/>
  <c r="CE4" i="6"/>
  <c r="CH4" i="6" s="1"/>
  <c r="CE56" i="6"/>
  <c r="CH56" i="6" s="1"/>
  <c r="CE50" i="6"/>
  <c r="CH50" i="6" s="1"/>
  <c r="CE44" i="6"/>
  <c r="CH44" i="6" s="1"/>
  <c r="CE38" i="6"/>
  <c r="CH38" i="6" s="1"/>
  <c r="CE32" i="6"/>
  <c r="CH32" i="6" s="1"/>
  <c r="CE26" i="6"/>
  <c r="CH26" i="6" s="1"/>
  <c r="CE20" i="6"/>
  <c r="CH20" i="6" s="1"/>
  <c r="CE14" i="6"/>
  <c r="CH14" i="6" s="1"/>
  <c r="CE8" i="6"/>
  <c r="CH8" i="6" s="1"/>
  <c r="CE60" i="6"/>
  <c r="CH60" i="6" s="1"/>
  <c r="CE54" i="6"/>
  <c r="CH54" i="6" s="1"/>
  <c r="CE48" i="6"/>
  <c r="CH48" i="6" s="1"/>
  <c r="CE42" i="6"/>
  <c r="CH42" i="6" s="1"/>
  <c r="CE36" i="6"/>
  <c r="CH36" i="6" s="1"/>
  <c r="CE30" i="6"/>
  <c r="CH30" i="6" s="1"/>
  <c r="CE24" i="6"/>
  <c r="CH24" i="6" s="1"/>
  <c r="CE18" i="6"/>
  <c r="CH18" i="6" s="1"/>
  <c r="CE12" i="6"/>
  <c r="CH12" i="6" s="1"/>
  <c r="CE6" i="6"/>
  <c r="CH6" i="6" s="1"/>
  <c r="CQ28" i="6"/>
  <c r="CE59" i="6"/>
  <c r="CH59" i="6" s="1"/>
  <c r="CE53" i="6"/>
  <c r="CH53" i="6" s="1"/>
  <c r="CE47" i="6"/>
  <c r="CH47" i="6" s="1"/>
  <c r="CE41" i="6"/>
  <c r="CH41" i="6" s="1"/>
  <c r="CE35" i="6"/>
  <c r="CH35" i="6" s="1"/>
  <c r="CE29" i="6"/>
  <c r="CH29" i="6" s="1"/>
  <c r="CE23" i="6"/>
  <c r="CH23" i="6" s="1"/>
  <c r="CE17" i="6"/>
  <c r="CH17" i="6" s="1"/>
  <c r="CE11" i="6"/>
  <c r="CH11" i="6" s="1"/>
  <c r="CE5" i="6"/>
  <c r="CH5" i="6" s="1"/>
  <c r="CQ22" i="6"/>
  <c r="CQ58" i="6"/>
  <c r="CQ52" i="6"/>
  <c r="CQ46" i="6"/>
  <c r="CQ4" i="6"/>
  <c r="CQ33" i="6"/>
  <c r="CQ15" i="6"/>
  <c r="CE2" i="6"/>
  <c r="CH2" i="6" s="1"/>
  <c r="CQ60" i="6"/>
  <c r="CQ24" i="6"/>
  <c r="CQ40" i="6"/>
  <c r="CQ42" i="6"/>
  <c r="CQ6" i="6"/>
  <c r="CE34" i="6"/>
  <c r="CH34" i="6" s="1"/>
  <c r="CQ59" i="6"/>
  <c r="CQ5" i="6"/>
  <c r="CQ41" i="6"/>
  <c r="CQ35" i="6"/>
  <c r="CQ57" i="6"/>
  <c r="CQ45" i="6"/>
  <c r="CQ39" i="6"/>
  <c r="CQ27" i="6"/>
  <c r="CQ21" i="6"/>
  <c r="CQ9" i="6"/>
  <c r="CQ3" i="6"/>
  <c r="CQ61" i="6"/>
  <c r="CQ55" i="6"/>
  <c r="CQ49" i="6"/>
  <c r="CQ43" i="6"/>
  <c r="CQ37" i="6"/>
  <c r="CQ31" i="6"/>
  <c r="CQ25" i="6"/>
  <c r="CQ19" i="6"/>
  <c r="CQ13" i="6"/>
  <c r="CQ7" i="6"/>
  <c r="CQ53" i="6"/>
  <c r="CQ23" i="6"/>
  <c r="CQ17" i="6"/>
  <c r="CQ47" i="6"/>
  <c r="CQ29" i="6"/>
  <c r="CQ11" i="6"/>
  <c r="CQ56" i="6"/>
  <c r="CQ50" i="6"/>
  <c r="CQ44" i="6"/>
  <c r="CQ38" i="6"/>
  <c r="CQ32" i="6"/>
  <c r="CQ26" i="6"/>
  <c r="CQ20" i="6"/>
  <c r="CQ14" i="6"/>
  <c r="CQ8" i="6"/>
  <c r="R2" i="6"/>
  <c r="Q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tc={544CE841-1119-4273-BB14-7FFAF575B4FC}</author>
  </authors>
  <commentList>
    <comment ref="BL26" authorId="0" shapeId="0" xr:uid="{544CE841-1119-4273-BB14-7FFAF575B4FC}">
      <text>
        <t>[Threaded comment]
Your version of Excel allows you to read this threaded comment; however, any edits to it will get removed if the file is opened in a newer version of Excel. Learn more: https://go.microsoft.com/fwlink/?linkid=870924
Comment:
    Dead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tc={CF862C52-C727-4BB0-A0CB-9849058A077D}</author>
    <author>tc={0752A375-BCD6-43B6-BD90-118D98324B93}</author>
    <author>tc={D962CD09-63C3-44CB-AF45-63075DCFA717}</author>
  </authors>
  <commentList>
    <comment ref="BS26" authorId="0" shapeId="0" xr:uid="{CF862C52-C727-4BB0-A0CB-9849058A077D}">
      <text>
        <t>[Threaded comment]
Your version of Excel allows you to read this threaded comment; however, any edits to it will get removed if the file is opened in a newer version of Excel. Learn more: https://go.microsoft.com/fwlink/?linkid=870924
Comment:
    Dead</t>
      </text>
    </comment>
    <comment ref="A50" authorId="1" shapeId="0" xr:uid="{0752A375-BCD6-43B6-BD90-118D98324B93}">
      <text>
        <t>[Threaded comment]
Your version of Excel allows you to read this threaded comment; however, any edits to it will get removed if the file is opened in a newer version of Excel. Learn more: https://go.microsoft.com/fwlink/?linkid=870924
Comment:
    Died after testing before reinstatement due to handling</t>
      </text>
    </comment>
    <comment ref="A58" authorId="2" shapeId="0" xr:uid="{D962CD09-63C3-44CB-AF45-63075DCFA717}">
      <text>
        <t>[Threaded comment]
Your version of Excel allows you to read this threaded comment; however, any edits to it will get removed if the file is opened in a newer version of Excel. Learn more: https://go.microsoft.com/fwlink/?linkid=870924
Comment:
    Failed baseline but did not have replacement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tc={86C6A85D-2010-40BB-9229-738CB7D92E77}</author>
    <author>tc={B8DA7D18-0B5E-4CC5-8B72-A10E2A6D8846}</author>
  </authors>
  <commentList>
    <comment ref="A50" authorId="0" shapeId="0" xr:uid="{86C6A85D-2010-40BB-9229-738CB7D92E77}">
      <text>
        <t>[Threaded comment]
Your version of Excel allows you to read this threaded comment; however, any edits to it will get removed if the file is opened in a newer version of Excel. Learn more: https://go.microsoft.com/fwlink/?linkid=870924
Comment:
    Died after testing before reinstatement due to handling</t>
      </text>
    </comment>
    <comment ref="A58" authorId="1" shapeId="0" xr:uid="{B8DA7D18-0B5E-4CC5-8B72-A10E2A6D8846}">
      <text>
        <t>[Threaded comment]
Your version of Excel allows you to read this threaded comment; however, any edits to it will get removed if the file is opened in a newer version of Excel. Learn more: https://go.microsoft.com/fwlink/?linkid=870924
Comment:
    Failed baseline but did not have replacement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tc={275F84B5-CBDA-4190-A493-09BC3F0DF371}</author>
    <author>tc={D89DCE77-D475-4257-8786-D98CDFC41BA1}</author>
    <author>tc={D9D51146-6750-4E19-865B-3A8716E2271E}</author>
    <author>tc={81140709-85EE-47B2-98A3-B07081B104A4}</author>
    <author>tc={5FA1478B-1DBB-4E21-A290-026D2F6BA826}</author>
    <author>tc={860ACEA4-1FD6-4048-AC04-E0DB0882484F}</author>
    <author>tc={D4147E66-1E8A-4ACC-A99B-DDE4EB4286BB}</author>
    <author>tc={670DDFCD-A0F7-48C1-8B2E-325EF387E264}</author>
    <author>tc={7EB41EEE-D964-4A5C-A7DF-3C3AC2612994}</author>
    <author>tc={670B29B7-7496-45AD-92E4-B09CB2894645}</author>
    <author>tc={5D0D1F9D-F16A-4D66-99A2-C41D604B640A}</author>
    <author>tc={8D7C5828-B0A0-40D8-A251-87E344B94D28}</author>
    <author>tc={D2B86DF6-554D-4D85-ACCF-5ED529E5A127}</author>
    <author>tc={05B293BE-991A-4C78-8494-300CD4D1E0D6}</author>
    <author>tc={3F03B18F-56D0-496D-9C01-0D7671544940}</author>
  </authors>
  <commentList>
    <comment ref="B4" authorId="0" shapeId="0" xr:uid="{275F84B5-CBDA-4190-A493-09BC3F0DF371}">
      <text>
        <t>[Threaded comment]
Your version of Excel allows you to read this threaded comment; however, any edits to it will get removed if the file is opened in a newer version of Excel. Learn more: https://go.microsoft.com/fwlink/?linkid=870924
Comment:
    Replaced by 36</t>
      </text>
    </comment>
    <comment ref="B5" authorId="1" shapeId="0" xr:uid="{D89DCE77-D475-4257-8786-D98CDFC41BA1}">
      <text>
        <t>[Threaded comment]
Your version of Excel allows you to read this threaded comment; however, any edits to it will get removed if the file is opened in a newer version of Excel. Learn more: https://go.microsoft.com/fwlink/?linkid=870924
Comment:
    Replaced by 37</t>
      </text>
    </comment>
    <comment ref="B6" authorId="2" shapeId="0" xr:uid="{D9D51146-6750-4E19-865B-3A8716E2271E}">
      <text>
        <t>[Threaded comment]
Your version of Excel allows you to read this threaded comment; however, any edits to it will get removed if the file is opened in a newer version of Excel. Learn more: https://go.microsoft.com/fwlink/?linkid=870924
Comment:
    Replaced by 38</t>
      </text>
    </comment>
    <comment ref="B7" authorId="3" shapeId="0" xr:uid="{81140709-85EE-47B2-98A3-B07081B104A4}">
      <text>
        <t>[Threaded comment]
Your version of Excel allows you to read this threaded comment; however, any edits to it will get removed if the file is opened in a newer version of Excel. Learn more: https://go.microsoft.com/fwlink/?linkid=870924
Comment:
    Replaced by 39</t>
      </text>
    </comment>
    <comment ref="B8" authorId="4" shapeId="0" xr:uid="{5FA1478B-1DBB-4E21-A290-026D2F6BA826}">
      <text>
        <t>[Threaded comment]
Your version of Excel allows you to read this threaded comment; however, any edits to it will get removed if the file is opened in a newer version of Excel. Learn more: https://go.microsoft.com/fwlink/?linkid=870924
Comment:
    Replaced by 31</t>
      </text>
    </comment>
    <comment ref="B9" authorId="5" shapeId="0" xr:uid="{860ACEA4-1FD6-4048-AC04-E0DB0882484F}">
      <text>
        <t>[Threaded comment]
Your version of Excel allows you to read this threaded comment; however, any edits to it will get removed if the file is opened in a newer version of Excel. Learn more: https://go.microsoft.com/fwlink/?linkid=870924
Comment:
    Replaced by 32</t>
      </text>
    </comment>
    <comment ref="B10" authorId="6" shapeId="0" xr:uid="{D4147E66-1E8A-4ACC-A99B-DDE4EB4286BB}">
      <text>
        <t>[Threaded comment]
Your version of Excel allows you to read this threaded comment; however, any edits to it will get removed if the file is opened in a newer version of Excel. Learn more: https://go.microsoft.com/fwlink/?linkid=870924
Comment:
    Replaced by 33</t>
      </text>
    </comment>
    <comment ref="B11" authorId="7" shapeId="0" xr:uid="{670DDFCD-A0F7-48C1-8B2E-325EF387E264}">
      <text>
        <t>[Threaded comment]
Your version of Excel allows you to read this threaded comment; however, any edits to it will get removed if the file is opened in a newer version of Excel. Learn more: https://go.microsoft.com/fwlink/?linkid=870924
Comment:
    Replaced by 42</t>
      </text>
    </comment>
    <comment ref="B12" authorId="8" shapeId="0" xr:uid="{7EB41EEE-D964-4A5C-A7DF-3C3AC2612994}">
      <text>
        <t>[Threaded comment]
Your version of Excel allows you to read this threaded comment; however, any edits to it will get removed if the file is opened in a newer version of Excel. Learn more: https://go.microsoft.com/fwlink/?linkid=870924
Comment:
    Replaced by 34</t>
      </text>
    </comment>
    <comment ref="B13" authorId="9" shapeId="0" xr:uid="{670B29B7-7496-45AD-92E4-B09CB2894645}">
      <text>
        <t>[Threaded comment]
Your version of Excel allows you to read this threaded comment; however, any edits to it will get removed if the file is opened in a newer version of Excel. Learn more: https://go.microsoft.com/fwlink/?linkid=870924
Comment:
    Replaced by 35</t>
      </text>
    </comment>
    <comment ref="B14" authorId="10" shapeId="0" xr:uid="{5D0D1F9D-F16A-4D66-99A2-C41D604B640A}">
      <text>
        <t>[Threaded comment]
Your version of Excel allows you to read this threaded comment; however, any edits to it will get removed if the file is opened in a newer version of Excel. Learn more: https://go.microsoft.com/fwlink/?linkid=870924
Comment:
    Replaced by 41</t>
      </text>
    </comment>
    <comment ref="B16" authorId="11" shapeId="0" xr:uid="{8D7C5828-B0A0-40D8-A251-87E344B94D28}">
      <text>
        <t>[Threaded comment]
Your version of Excel allows you to read this threaded comment; however, any edits to it will get removed if the file is opened in a newer version of Excel. Learn more: https://go.microsoft.com/fwlink/?linkid=870924
Comment:
    Replaced w 61</t>
      </text>
    </comment>
    <comment ref="B17" authorId="12" shapeId="0" xr:uid="{D2B86DF6-554D-4D85-ACCF-5ED529E5A127}">
      <text>
        <t>[Threaded comment]
Your version of Excel allows you to read this threaded comment; however, any edits to it will get removed if the file is opened in a newer version of Excel. Learn more: https://go.microsoft.com/fwlink/?linkid=870924
Comment:
    Replaced w 64</t>
      </text>
    </comment>
    <comment ref="B18" authorId="13" shapeId="0" xr:uid="{05B293BE-991A-4C78-8494-300CD4D1E0D6}">
      <text>
        <t>[Threaded comment]
Your version of Excel allows you to read this threaded comment; however, any edits to it will get removed if the file is opened in a newer version of Excel. Learn more: https://go.microsoft.com/fwlink/?linkid=870924
Comment:
    Replaced w 65</t>
      </text>
    </comment>
    <comment ref="B19" authorId="14" shapeId="0" xr:uid="{3F03B18F-56D0-496D-9C01-0D7671544940}">
      <text>
        <t>[Threaded comment]
Your version of Excel allows you to read this threaded comment; however, any edits to it will get removed if the file is opened in a newer version of Excel. Learn more: https://go.microsoft.com/fwlink/?linkid=870924
Comment:
    Replaced w 66</t>
      </text>
    </comment>
  </commentList>
</comments>
</file>

<file path=xl/sharedStrings.xml><?xml version="1.0" encoding="utf-8"?>
<sst xmlns="http://schemas.openxmlformats.org/spreadsheetml/2006/main" count="6742" uniqueCount="148">
  <si>
    <t>B1</t>
  </si>
  <si>
    <t>B2</t>
  </si>
  <si>
    <t>B3</t>
  </si>
  <si>
    <t>B4</t>
  </si>
  <si>
    <t>B5</t>
  </si>
  <si>
    <t>B6</t>
  </si>
  <si>
    <t>C1</t>
  </si>
  <si>
    <t>C2</t>
  </si>
  <si>
    <t>C3</t>
  </si>
  <si>
    <t>C4</t>
  </si>
  <si>
    <t>C5</t>
  </si>
  <si>
    <t>C6</t>
  </si>
  <si>
    <t>C7</t>
  </si>
  <si>
    <t>C8</t>
  </si>
  <si>
    <t>C9</t>
  </si>
  <si>
    <t>C10</t>
  </si>
  <si>
    <t>C11</t>
  </si>
  <si>
    <t>C12</t>
  </si>
  <si>
    <t>C13</t>
  </si>
  <si>
    <t>C14</t>
  </si>
  <si>
    <t>C15</t>
  </si>
  <si>
    <t>C16</t>
  </si>
  <si>
    <t>C17</t>
  </si>
  <si>
    <t>C18</t>
  </si>
  <si>
    <t>C19</t>
  </si>
  <si>
    <t>C20</t>
  </si>
  <si>
    <t>T1</t>
  </si>
  <si>
    <t>T2</t>
  </si>
  <si>
    <t>T3</t>
  </si>
  <si>
    <t>R1</t>
  </si>
  <si>
    <t>R2</t>
  </si>
  <si>
    <t>R3</t>
  </si>
  <si>
    <t>Condition</t>
  </si>
  <si>
    <t>Cohort</t>
  </si>
  <si>
    <t>Subject</t>
  </si>
  <si>
    <t>unique subject number</t>
  </si>
  <si>
    <t>Arm chosen in Y maze during conditioning trial 1 (L = left, R = right, NA = no decision ) - 4 trials per day</t>
  </si>
  <si>
    <t>Arm chosen in Y maze during testing trial 1 (L = left, R = right, NA = no decision) - all trials on same day</t>
  </si>
  <si>
    <t>Arm chosen in Y maze during reinstatement trial 1 (L = left, R = right, NA = no decision)</t>
  </si>
  <si>
    <t>Code book</t>
  </si>
  <si>
    <t>Active_arm</t>
  </si>
  <si>
    <t>Time_C1</t>
  </si>
  <si>
    <t>Time_C2</t>
  </si>
  <si>
    <t>Time_C3</t>
  </si>
  <si>
    <t>Time_C4</t>
  </si>
  <si>
    <t>Time_C5</t>
  </si>
  <si>
    <t>Time_C6</t>
  </si>
  <si>
    <t>Time_C7</t>
  </si>
  <si>
    <t>Time_C8</t>
  </si>
  <si>
    <t>Time_C9</t>
  </si>
  <si>
    <t>Time_C10</t>
  </si>
  <si>
    <t>Time_C11</t>
  </si>
  <si>
    <t>Time_C12</t>
  </si>
  <si>
    <t>Time_C13</t>
  </si>
  <si>
    <t>Time_C14</t>
  </si>
  <si>
    <t>Time_C15</t>
  </si>
  <si>
    <t>Time_C16</t>
  </si>
  <si>
    <t>Time_C18</t>
  </si>
  <si>
    <t>Time_C17</t>
  </si>
  <si>
    <t>Time_C19</t>
  </si>
  <si>
    <t>Time_T2</t>
  </si>
  <si>
    <t>Time_T3</t>
  </si>
  <si>
    <t>Time_R1</t>
  </si>
  <si>
    <t>Time_R2</t>
  </si>
  <si>
    <t>Time_R3</t>
  </si>
  <si>
    <t>Time_C20</t>
  </si>
  <si>
    <t>B1_Time</t>
  </si>
  <si>
    <t>B2_Time</t>
  </si>
  <si>
    <t>B3_Time</t>
  </si>
  <si>
    <t>B4_Time</t>
  </si>
  <si>
    <t>B5_Time</t>
  </si>
  <si>
    <t>B6_Time</t>
  </si>
  <si>
    <t>Time_T1</t>
  </si>
  <si>
    <t>Time_T4</t>
  </si>
  <si>
    <t>T4</t>
  </si>
  <si>
    <t>R4</t>
  </si>
  <si>
    <t>Time_R4</t>
  </si>
  <si>
    <t>Control</t>
  </si>
  <si>
    <t>Drug</t>
  </si>
  <si>
    <t>L</t>
  </si>
  <si>
    <t>R</t>
  </si>
  <si>
    <t>NA</t>
  </si>
  <si>
    <t>notes</t>
  </si>
  <si>
    <t>-</t>
  </si>
  <si>
    <t>cohort 1 replacement</t>
  </si>
  <si>
    <t>original</t>
  </si>
  <si>
    <t>Experiment 2 cohort 1 - exclusions due to failing to complete at least 4 baseli e trials</t>
  </si>
  <si>
    <t>Right</t>
  </si>
  <si>
    <t>Left</t>
  </si>
  <si>
    <t>If equal baseline choices, used random.org US jefferson coin flip to decide - heads = left, tails = right</t>
  </si>
  <si>
    <t>Subject 4 looks injured on tail - conditioning day 1</t>
  </si>
  <si>
    <t>Divot in middle may affect choices - sometime sit in therre and keep bumping into wall and recoiling</t>
  </si>
  <si>
    <t xml:space="preserve">Subject 22 was basically unresponsive on day 3 </t>
  </si>
  <si>
    <t>subject 25 looks to have lost part of its tail on day 2 or 3 - its still moving fine, but its body is a bit small</t>
  </si>
  <si>
    <t>Fed half cohort 2 on 26/09</t>
  </si>
  <si>
    <t>Subject 3 basically unresponsive on day 4</t>
  </si>
  <si>
    <t>subject 3 may have a damaged head on day 5 - still swimming, just slow</t>
  </si>
  <si>
    <t>subject 22 still looking unresponsive on day 5</t>
  </si>
  <si>
    <t xml:space="preserve"> NA</t>
  </si>
  <si>
    <t>1 trial on day 4 for subjects 29, 30 (T1) , 25 and 26 (T2) used 2ml not 1.8 due to user error</t>
  </si>
  <si>
    <t>?</t>
  </si>
  <si>
    <t>:</t>
  </si>
  <si>
    <t>Cohort 2</t>
  </si>
  <si>
    <t>dead</t>
  </si>
  <si>
    <t>Replaced with 64</t>
  </si>
  <si>
    <t xml:space="preserve">The centre divot could inhibit effective use of memory, as planaria cannot use visual cues.
 When they circle around in the middle, it is hard to imagine they can still remember which way is the 'original' left and right. 
Sometimes when they are circling, they might make a "left turn" which would enter the active arm if coming from the runway, but is now entering the non-reinforced arm. </t>
  </si>
  <si>
    <t>The time is less reliable data than the arm choice, as the position of entry into the runway varied as planaria were dropped into the water</t>
  </si>
  <si>
    <t>Variability in planaria size may affect speed of movement and motility in general - lead to more Nas with smaller worms</t>
  </si>
  <si>
    <t>active_arm</t>
  </si>
  <si>
    <t>Treatment</t>
  </si>
  <si>
    <t>baseline_active_arm_entries</t>
  </si>
  <si>
    <t>endpoint_active_arm_entries</t>
  </si>
  <si>
    <t>test_active_arm_entries</t>
  </si>
  <si>
    <t>reinstatement_active_arm_entries</t>
  </si>
  <si>
    <t>active_arm_entries</t>
  </si>
  <si>
    <t>Number of times active arm was entered during that time point (baseline, endpoint, test, reinstatement)</t>
  </si>
  <si>
    <t xml:space="preserve">Arm (L or R) that was least prefered during baseline, which is now reinforced during conditioning </t>
  </si>
  <si>
    <t>Arm chosen in Y maze during baseline trial 1 (L = left, R = right, NA = no decision made within time limit) - all baseline trials on same day</t>
  </si>
  <si>
    <t>Time taken to enter an arm for trial B1. NA means that no arm was entered and so no response time is applicable. Time was initially recorded in seconds for time under 1 minute, and in minutes and seconds for time equal to or above 1 minute. Time was  was recoded to seconds for analysis</t>
  </si>
  <si>
    <t>conditioning_exclusion_criteria_met</t>
  </si>
  <si>
    <t>failed_endpoint_threshold</t>
  </si>
  <si>
    <t>exclude_subject</t>
  </si>
  <si>
    <t>True if the subject failed to complete at least 4 of the last 6 conditioning trials</t>
  </si>
  <si>
    <t>True if subject met either of the two exclusion criteria and should thus be excluded from the analysis based on planned exclusion criteria</t>
  </si>
  <si>
    <t>days_failed</t>
  </si>
  <si>
    <t>failed_day1</t>
  </si>
  <si>
    <t>failed_day2</t>
  </si>
  <si>
    <t>failed_day3</t>
  </si>
  <si>
    <t>failed_day4</t>
  </si>
  <si>
    <t>failed_day5</t>
  </si>
  <si>
    <t>Failed_dayX</t>
  </si>
  <si>
    <t>True if the subject did not complete at least 2 trials on conditioning day X</t>
  </si>
  <si>
    <t>Conditioning days where the subject failed to complete at least 2 trials</t>
  </si>
  <si>
    <t>True if the subject failed to complete at least two trials on two consecutive conditioning days. The days failed can be identified using days_failed columns</t>
  </si>
  <si>
    <t>died_during_conditioning</t>
  </si>
  <si>
    <t>subject 6 died on B6 looks like puncture wounds (replaced)</t>
  </si>
  <si>
    <t>May have mixed up subject while doing replacement for baseline subject 24</t>
  </si>
  <si>
    <t xml:space="preserve">57 was already dead on conditioning day 1 and so was replaced by backup </t>
  </si>
  <si>
    <t>Cohort that the subject belonged to (either 1 or 2; cohort 2 started conditioning 6 days after cohort 1)</t>
  </si>
  <si>
    <t>Whether the subject received a reinforcer (drug) or distilled water only (control) in active arm</t>
  </si>
  <si>
    <t>Day3%</t>
  </si>
  <si>
    <t>Day4%</t>
  </si>
  <si>
    <t>Day5%</t>
  </si>
  <si>
    <t>Day1%</t>
  </si>
  <si>
    <t>Proportion of entries on that day that were the active arm</t>
  </si>
  <si>
    <t>Baseline%</t>
  </si>
  <si>
    <t>Day2%</t>
  </si>
  <si>
    <t>Prefered_arm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</si>
</sst>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b/>
      <sz val="11"/>
      <color theme="1"/>
      <name val="Arial"/>
      <family val="2"/>
    </font>
    <font>
      <sz val="10"/>
      <color theme="1"/>
      <name val="Arial"/>
      <family val="2"/>
    </font>
    <font>
      <b/>
      <sz val="14"/>
      <color theme="1"/>
      <name val="Aptos Narrow"/>
      <family val="2"/>
      <scheme val="minor"/>
    </font>
    <font>
      <sz val="11"/>
      <color theme="1"/>
      <name val="Aptos Narrow"/>
      <family val="2"/>
      <scheme val="minor"/>
    </font>
    <font>
      <sz val="14"/>
      <color theme="1"/>
      <name val="Aptos Narrow"/>
      <family val="2"/>
      <scheme val="minor"/>
    </font>
    <font>
      <b/>
      <sz val="11"/>
      <color theme="1"/>
      <name val="Arial"/>
      <family val="2"/>
    </font>
    <font>
      <sz val="8"/>
      <name val="Aptos Narrow"/>
      <family val="2"/>
      <scheme val="minor"/>
    </font>
    <font>
      <b/>
      <sz val="11"/>
      <color theme="1"/>
      <name val="Arial"/>
    </font>
    <font>
      <sz val="11"/>
      <name val="Fira Code"/>
      <family val="3"/>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rgb="FFE5F6DE"/>
        <bgColor indexed="64"/>
      </patternFill>
    </fill>
    <fill>
      <patternFill patternType="solid">
        <fgColor rgb="FFF5D7F2"/>
        <bgColor indexed="64"/>
      </patternFill>
    </fill>
    <fill>
      <patternFill patternType="solid">
        <fgColor rgb="FFFF0000"/>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0F09E"/>
        <bgColor indexed="64"/>
      </patternFill>
    </fill>
    <fill>
      <patternFill patternType="solid">
        <fgColor rgb="FFFFC000"/>
        <bgColor indexed="64"/>
      </patternFill>
    </fill>
    <fill>
      <patternFill patternType="solid">
        <fgColor theme="0"/>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44">
    <xf numFmtId="0" fontId="0" fillId="0" borderId="0" xfId="0"/>
    <xf numFmtId="0" fontId="1" fillId="0" borderId="0" xfId="0" applyFont="1" applyAlignment="1">
      <alignment wrapText="1"/>
    </xf>
    <xf numFmtId="0" fontId="0" fillId="2" borderId="0" xfId="0" applyFill="1"/>
    <xf numFmtId="0" fontId="2" fillId="0" borderId="0" xfId="0" applyFont="1" applyAlignment="1">
      <alignment wrapText="1"/>
    </xf>
    <xf numFmtId="0" fontId="2" fillId="0" borderId="0" xfId="0" applyFont="1" applyAlignment="1">
      <alignment vertical="center"/>
    </xf>
    <xf numFmtId="0" fontId="3" fillId="0" borderId="0" xfId="0" applyFont="1"/>
    <xf numFmtId="0" fontId="0" fillId="3" borderId="0" xfId="0" applyFill="1"/>
    <xf numFmtId="0" fontId="1" fillId="3" borderId="0" xfId="0" applyFont="1" applyFill="1" applyAlignment="1">
      <alignment wrapText="1"/>
    </xf>
    <xf numFmtId="0" fontId="0" fillId="4" borderId="0" xfId="0" applyFill="1"/>
    <xf numFmtId="0" fontId="1" fillId="4" borderId="0" xfId="0" applyFont="1" applyFill="1" applyAlignment="1">
      <alignment wrapText="1"/>
    </xf>
    <xf numFmtId="20" fontId="0" fillId="4" borderId="0" xfId="0" applyNumberFormat="1" applyFill="1"/>
    <xf numFmtId="0" fontId="0" fillId="5" borderId="0" xfId="0" applyFill="1"/>
    <xf numFmtId="0" fontId="1" fillId="5" borderId="0" xfId="0" applyFont="1" applyFill="1" applyAlignment="1">
      <alignment wrapText="1"/>
    </xf>
    <xf numFmtId="20" fontId="0" fillId="0" borderId="0" xfId="0" applyNumberFormat="1"/>
    <xf numFmtId="10" fontId="0" fillId="0" borderId="0" xfId="0" applyNumberFormat="1"/>
    <xf numFmtId="9" fontId="0" fillId="0" borderId="0" xfId="1" applyFont="1"/>
    <xf numFmtId="0" fontId="0" fillId="0" borderId="0" xfId="0" applyAlignment="1">
      <alignment vertical="center" wrapText="1"/>
    </xf>
    <xf numFmtId="0" fontId="5" fillId="0" borderId="0" xfId="0" applyFont="1"/>
    <xf numFmtId="0" fontId="5" fillId="0" borderId="0" xfId="0" applyFont="1" applyAlignment="1">
      <alignment horizontal="center"/>
    </xf>
    <xf numFmtId="0" fontId="5" fillId="6" borderId="0" xfId="0" applyFont="1" applyFill="1" applyAlignment="1">
      <alignment horizontal="center"/>
    </xf>
    <xf numFmtId="0" fontId="6" fillId="0" borderId="0" xfId="0" applyFont="1" applyAlignment="1">
      <alignment wrapText="1"/>
    </xf>
    <xf numFmtId="9" fontId="0" fillId="0" borderId="0" xfId="1" applyFont="1" applyFill="1"/>
    <xf numFmtId="0" fontId="0" fillId="7" borderId="0" xfId="0" applyFill="1" applyAlignment="1">
      <alignment vertical="center" wrapText="1"/>
    </xf>
    <xf numFmtId="0" fontId="0" fillId="0" borderId="0" xfId="0" applyAlignment="1">
      <alignment vertical="top" wrapText="1"/>
    </xf>
    <xf numFmtId="20" fontId="0" fillId="3" borderId="0" xfId="0" applyNumberFormat="1" applyFill="1"/>
    <xf numFmtId="0" fontId="0" fillId="8" borderId="0" xfId="0" applyFill="1"/>
    <xf numFmtId="0" fontId="5" fillId="8" borderId="0" xfId="0" applyFont="1" applyFill="1" applyAlignment="1">
      <alignment horizontal="center"/>
    </xf>
    <xf numFmtId="0" fontId="0" fillId="8" borderId="0" xfId="0" applyFill="1" applyAlignment="1">
      <alignment vertical="center" wrapText="1"/>
    </xf>
    <xf numFmtId="20" fontId="0" fillId="8" borderId="0" xfId="0" applyNumberFormat="1" applyFill="1"/>
    <xf numFmtId="0" fontId="0" fillId="9" borderId="0" xfId="0" applyFill="1"/>
    <xf numFmtId="0" fontId="8" fillId="0" borderId="0" xfId="0" applyFont="1" applyAlignment="1">
      <alignment wrapText="1"/>
    </xf>
    <xf numFmtId="0" fontId="8" fillId="3" borderId="0" xfId="0" applyFont="1" applyFill="1" applyAlignment="1">
      <alignment wrapText="1"/>
    </xf>
    <xf numFmtId="0" fontId="8" fillId="4" borderId="0" xfId="0" applyFont="1" applyFill="1" applyAlignment="1">
      <alignment wrapText="1"/>
    </xf>
    <xf numFmtId="0" fontId="8" fillId="5" borderId="0" xfId="0" applyFont="1" applyFill="1" applyAlignment="1">
      <alignment wrapText="1"/>
    </xf>
    <xf numFmtId="0" fontId="8" fillId="10" borderId="0" xfId="0" applyFont="1" applyFill="1" applyAlignment="1">
      <alignment wrapText="1"/>
    </xf>
    <xf numFmtId="0" fontId="0" fillId="10" borderId="0" xfId="0" applyFill="1"/>
    <xf numFmtId="1" fontId="5" fillId="0" borderId="0" xfId="0" applyNumberFormat="1" applyFont="1" applyAlignment="1">
      <alignment horizontal="center"/>
    </xf>
    <xf numFmtId="0" fontId="9" fillId="0" borderId="0" xfId="0" applyFont="1"/>
    <xf numFmtId="1" fontId="5" fillId="11" borderId="0" xfId="0" applyNumberFormat="1" applyFont="1" applyFill="1" applyAlignment="1">
      <alignment horizontal="center"/>
    </xf>
    <xf numFmtId="0" fontId="0" fillId="12" borderId="0" xfId="0" applyFill="1"/>
    <xf numFmtId="2" fontId="0" fillId="0" borderId="0" xfId="0" applyNumberFormat="1"/>
    <xf numFmtId="0" fontId="8" fillId="13" borderId="0" xfId="0" applyFont="1" applyFill="1" applyAlignment="1">
      <alignment wrapText="1"/>
    </xf>
    <xf numFmtId="0" fontId="0" fillId="13" borderId="0" xfId="0" applyFill="1"/>
    <xf numFmtId="2" fontId="0" fillId="13" borderId="0" xfId="0" applyNumberFormat="1" applyFill="1"/>
  </cellXfs>
  <cellStyles count="2">
    <cellStyle name="Normal" xfId="0" builtinId="0"/>
    <cellStyle name="Percent" xfId="1" builtinId="5"/>
  </cellStyles>
  <dxfs count="6">
    <dxf>
      <fill>
        <patternFill>
          <bgColor theme="0" tint="-0.14996795556505021"/>
        </patternFill>
      </fill>
    </dxf>
    <dxf>
      <fill>
        <patternFill>
          <bgColor theme="2"/>
        </patternFill>
      </fill>
    </dxf>
    <dxf>
      <fill>
        <patternFill>
          <bgColor theme="2"/>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0F09E"/>
      <color rgb="FFF5D7F2"/>
      <color rgb="FFE5F6DE"/>
      <color rgb="FFFAEC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Francis Forde" id="{ED863742-18A1-4D75-BE92-19A9E6533275}" userId="S::fordefr@staff.vuw.ac.nz::5aadb198-5af0-4a2b-9d17-f13e659a749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L26" dT="2024-10-17T20:12:05.43" personId="{ED863742-18A1-4D75-BE92-19A9E6533275}" id="{544CE841-1119-4273-BB14-7FFAF575B4FC}">
    <text>Dead</text>
  </threadedComment>
</ThreadedComments>
</file>

<file path=xl/threadedComments/threadedComment2.xml><?xml version="1.0" encoding="utf-8"?>
<ThreadedComments xmlns="http://schemas.microsoft.com/office/spreadsheetml/2018/threadedcomments" xmlns:x="http://schemas.openxmlformats.org/spreadsheetml/2006/main">
  <threadedComment ref="BS26" dT="2024-10-17T20:12:05.43" personId="{ED863742-18A1-4D75-BE92-19A9E6533275}" id="{CF862C52-C727-4BB0-A0CB-9849058A077D}">
    <text>Dead</text>
  </threadedComment>
  <threadedComment ref="A50" dT="2024-10-21T02:20:36.56" personId="{ED863742-18A1-4D75-BE92-19A9E6533275}" id="{0752A375-BCD6-43B6-BD90-118D98324B93}">
    <text>Died after testing before reinstatement due to handling</text>
  </threadedComment>
  <threadedComment ref="A58" dT="2024-10-21T02:21:51.07" personId="{ED863742-18A1-4D75-BE92-19A9E6533275}" id="{D962CD09-63C3-44CB-AF45-63075DCFA717}">
    <text>Failed baseline but did not have replacement</text>
  </threadedComment>
</ThreadedComments>
</file>

<file path=xl/threadedComments/threadedComment3.xml><?xml version="1.0" encoding="utf-8"?>
<ThreadedComments xmlns="http://schemas.microsoft.com/office/spreadsheetml/2018/threadedcomments" xmlns:x="http://schemas.openxmlformats.org/spreadsheetml/2006/main">
  <threadedComment ref="A50" dT="2024-10-21T02:20:36.56" personId="{ED863742-18A1-4D75-BE92-19A9E6533275}" id="{86C6A85D-2010-40BB-9229-738CB7D92E77}">
    <text>Died after testing before reinstatement due to handling</text>
  </threadedComment>
  <threadedComment ref="A58" dT="2024-10-21T02:21:51.07" personId="{ED863742-18A1-4D75-BE92-19A9E6533275}" id="{B8DA7D18-0B5E-4CC5-8B72-A10E2A6D8846}">
    <text>Failed baseline but did not have replacement</text>
  </threadedComment>
</ThreadedComments>
</file>

<file path=xl/threadedComments/threadedComment4.xml><?xml version="1.0" encoding="utf-8"?>
<ThreadedComments xmlns="http://schemas.microsoft.com/office/spreadsheetml/2018/threadedcomments" xmlns:x="http://schemas.openxmlformats.org/spreadsheetml/2006/main">
  <threadedComment ref="B4" dT="2024-09-23T22:30:25.04" personId="{ED863742-18A1-4D75-BE92-19A9E6533275}" id="{275F84B5-CBDA-4190-A493-09BC3F0DF371}">
    <text>Replaced by 36</text>
  </threadedComment>
  <threadedComment ref="B5" dT="2024-09-23T22:30:41.68" personId="{ED863742-18A1-4D75-BE92-19A9E6533275}" id="{D89DCE77-D475-4257-8786-D98CDFC41BA1}">
    <text>Replaced by 37</text>
  </threadedComment>
  <threadedComment ref="B6" dT="2024-09-23T22:30:48.81" personId="{ED863742-18A1-4D75-BE92-19A9E6533275}" id="{D9D51146-6750-4E19-865B-3A8716E2271E}">
    <text>Replaced by 38</text>
  </threadedComment>
  <threadedComment ref="B7" dT="2024-09-23T22:31:04.29" personId="{ED863742-18A1-4D75-BE92-19A9E6533275}" id="{81140709-85EE-47B2-98A3-B07081B104A4}">
    <text>Replaced by 39</text>
  </threadedComment>
  <threadedComment ref="B8" dT="2024-09-23T22:31:30.31" personId="{ED863742-18A1-4D75-BE92-19A9E6533275}" id="{5FA1478B-1DBB-4E21-A290-026D2F6BA826}">
    <text>Replaced by 31</text>
  </threadedComment>
  <threadedComment ref="B9" dT="2024-09-23T22:31:47.88" personId="{ED863742-18A1-4D75-BE92-19A9E6533275}" id="{860ACEA4-1FD6-4048-AC04-E0DB0882484F}">
    <text>Replaced by 32</text>
  </threadedComment>
  <threadedComment ref="B10" dT="2024-09-23T22:31:55.01" personId="{ED863742-18A1-4D75-BE92-19A9E6533275}" id="{D4147E66-1E8A-4ACC-A99B-DDE4EB4286BB}">
    <text>Replaced by 33</text>
  </threadedComment>
  <threadedComment ref="B11" dT="2024-09-23T22:32:09.88" personId="{ED863742-18A1-4D75-BE92-19A9E6533275}" id="{670DDFCD-A0F7-48C1-8B2E-325EF387E264}">
    <text>Replaced by 42</text>
  </threadedComment>
  <threadedComment ref="B12" dT="2024-09-23T22:32:28.05" personId="{ED863742-18A1-4D75-BE92-19A9E6533275}" id="{7EB41EEE-D964-4A5C-A7DF-3C3AC2612994}">
    <text>Replaced by 34</text>
  </threadedComment>
  <threadedComment ref="B13" dT="2024-09-23T22:32:35.02" personId="{ED863742-18A1-4D75-BE92-19A9E6533275}" id="{670B29B7-7496-45AD-92E4-B09CB2894645}">
    <text>Replaced by 35</text>
  </threadedComment>
  <threadedComment ref="B14" dT="2024-09-23T22:32:51.14" personId="{ED863742-18A1-4D75-BE92-19A9E6533275}" id="{5D0D1F9D-F16A-4D66-99A2-C41D604B640A}">
    <text>Replaced by 41</text>
  </threadedComment>
  <threadedComment ref="B16" dT="2024-09-29T21:47:34.74" personId="{ED863742-18A1-4D75-BE92-19A9E6533275}" id="{8D7C5828-B0A0-40D8-A251-87E344B94D28}">
    <text>Replaced w 61</text>
  </threadedComment>
  <threadedComment ref="B17" dT="2024-09-29T21:48:22.02" personId="{ED863742-18A1-4D75-BE92-19A9E6533275}" id="{D2B86DF6-554D-4D85-ACCF-5ED529E5A127}">
    <text>Replaced w 64</text>
  </threadedComment>
  <threadedComment ref="B18" dT="2024-09-29T21:49:12.77" personId="{ED863742-18A1-4D75-BE92-19A9E6533275}" id="{05B293BE-991A-4C78-8494-300CD4D1E0D6}">
    <text>Replaced w 65</text>
  </threadedComment>
  <threadedComment ref="B19" dT="2024-09-29T21:49:41.04" personId="{ED863742-18A1-4D75-BE92-19A9E6533275}" id="{3F03B18F-56D0-496D-9C01-0D7671544940}">
    <text>Replaced w 66</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096D8-D709-4E8A-8219-4E1AFC521F79}">
  <dimension ref="A1:BU71"/>
  <sheetViews>
    <sheetView tabSelected="1" topLeftCell="A45" zoomScaleNormal="100" workbookViewId="0">
      <selection activeCell="E9" sqref="E9"/>
    </sheetView>
  </sheetViews>
  <sheetFormatPr defaultRowHeight="18.75" x14ac:dyDescent="0.3"/>
  <cols>
    <col min="1" max="1" width="15.28515625" customWidth="1"/>
    <col min="2" max="2" width="15.28515625" style="17" customWidth="1"/>
    <col min="3" max="4" width="9.85546875" customWidth="1"/>
    <col min="5" max="5" width="11.28515625" customWidth="1"/>
    <col min="6" max="6" width="9" customWidth="1"/>
    <col min="7" max="7" width="9" hidden="1" customWidth="1"/>
    <col min="8" max="8" width="9" customWidth="1"/>
    <col min="9" max="9" width="9" hidden="1" customWidth="1"/>
    <col min="10" max="10" width="9" customWidth="1"/>
    <col min="11" max="11" width="9" hidden="1" customWidth="1"/>
    <col min="12" max="12" width="9" customWidth="1"/>
    <col min="13" max="13" width="9" hidden="1" customWidth="1"/>
    <col min="14" max="14" width="9" customWidth="1"/>
    <col min="15" max="15" width="9" hidden="1" customWidth="1"/>
    <col min="16" max="16" width="9" customWidth="1"/>
    <col min="17" max="17" width="9" hidden="1" customWidth="1"/>
    <col min="18" max="18" width="9" style="6" customWidth="1"/>
    <col min="19" max="19" width="9" style="8" customWidth="1"/>
    <col min="20" max="20" width="9" style="6" customWidth="1"/>
    <col min="21" max="21" width="9" style="8" customWidth="1"/>
    <col min="22" max="22" width="9" style="6" customWidth="1"/>
    <col min="23" max="23" width="9" style="8" customWidth="1"/>
    <col min="24" max="24" width="9" style="6"/>
    <col min="25" max="25" width="9" style="8"/>
    <col min="26" max="26" width="9" style="6"/>
    <col min="27" max="27" width="9" style="8"/>
    <col min="28" max="28" width="9" style="6"/>
    <col min="29" max="29" width="9" style="8"/>
    <col min="30" max="30" width="9" style="6"/>
    <col min="31" max="31" width="9" style="8"/>
    <col min="32" max="32" width="9" style="6"/>
    <col min="33" max="33" width="9" style="8"/>
    <col min="34" max="34" width="9" style="6"/>
    <col min="35" max="35" width="9" style="8"/>
    <col min="36" max="36" width="9" style="6"/>
    <col min="37" max="37" width="10.7109375" style="8" customWidth="1"/>
    <col min="38" max="38" width="9" style="6"/>
    <col min="39" max="39" width="10.7109375" style="8" customWidth="1"/>
    <col min="40" max="40" width="9" style="6"/>
    <col min="41" max="41" width="9" style="8"/>
    <col min="42" max="42" width="9" style="6"/>
    <col min="43" max="43" width="9" style="8"/>
    <col min="44" max="44" width="9" style="6"/>
    <col min="45" max="45" width="9" style="8"/>
    <col min="46" max="46" width="9" style="6"/>
    <col min="47" max="47" width="9" style="8"/>
    <col min="48" max="48" width="9" style="6"/>
    <col min="49" max="49" width="10.85546875" style="8" customWidth="1"/>
    <col min="50" max="50" width="9" style="6"/>
    <col min="51" max="51" width="11.140625" style="8" customWidth="1"/>
    <col min="52" max="52" width="9" style="6"/>
    <col min="53" max="53" width="12" style="8" customWidth="1"/>
    <col min="54" max="54" width="9" style="6"/>
    <col min="55" max="55" width="11.7109375" style="8" customWidth="1"/>
    <col min="56" max="56" width="9" style="6"/>
    <col min="57" max="57" width="12" style="8" customWidth="1"/>
    <col min="58" max="58" width="9" style="11"/>
    <col min="59" max="59" width="10.5703125" style="8" customWidth="1"/>
    <col min="60" max="60" width="9" style="6"/>
    <col min="61" max="61" width="9" style="8"/>
    <col min="62" max="62" width="9" style="6"/>
    <col min="63" max="63" width="9" style="8"/>
    <col min="64" max="64" width="9.140625" style="11"/>
    <col min="65" max="65" width="9.140625" style="8"/>
    <col min="66" max="66" width="9" style="6"/>
    <col min="67" max="67" width="9" style="8"/>
    <col min="68" max="68" width="9" style="6"/>
    <col min="69" max="69" width="9" style="8"/>
    <col min="70" max="70" width="9" style="6"/>
    <col min="71" max="71" width="9" style="8"/>
    <col min="72" max="72" width="9.140625" style="6"/>
    <col min="73" max="73" width="9.140625" style="8"/>
  </cols>
  <sheetData>
    <row r="1" spans="1:73" ht="30.75" x14ac:dyDescent="0.3">
      <c r="A1" t="s">
        <v>33</v>
      </c>
      <c r="B1" s="17" t="s">
        <v>34</v>
      </c>
      <c r="C1" t="s">
        <v>32</v>
      </c>
      <c r="D1" t="s">
        <v>147</v>
      </c>
      <c r="E1" s="1" t="s">
        <v>108</v>
      </c>
      <c r="F1" s="1" t="s">
        <v>0</v>
      </c>
      <c r="G1" s="1" t="s">
        <v>66</v>
      </c>
      <c r="H1" s="1" t="s">
        <v>1</v>
      </c>
      <c r="I1" s="1" t="s">
        <v>67</v>
      </c>
      <c r="J1" s="1" t="s">
        <v>2</v>
      </c>
      <c r="K1" s="1" t="s">
        <v>68</v>
      </c>
      <c r="L1" s="1" t="s">
        <v>3</v>
      </c>
      <c r="M1" s="1" t="s">
        <v>69</v>
      </c>
      <c r="N1" s="1" t="s">
        <v>4</v>
      </c>
      <c r="O1" s="1" t="s">
        <v>70</v>
      </c>
      <c r="P1" s="1" t="s">
        <v>5</v>
      </c>
      <c r="Q1" s="1" t="s">
        <v>71</v>
      </c>
      <c r="R1" s="7" t="s">
        <v>6</v>
      </c>
      <c r="S1" s="9" t="s">
        <v>41</v>
      </c>
      <c r="T1" s="7" t="s">
        <v>7</v>
      </c>
      <c r="U1" s="9" t="s">
        <v>42</v>
      </c>
      <c r="V1" s="7" t="s">
        <v>8</v>
      </c>
      <c r="W1" s="9" t="s">
        <v>43</v>
      </c>
      <c r="X1" s="7" t="s">
        <v>9</v>
      </c>
      <c r="Y1" s="9" t="s">
        <v>44</v>
      </c>
      <c r="Z1" s="7" t="s">
        <v>10</v>
      </c>
      <c r="AA1" s="9" t="s">
        <v>45</v>
      </c>
      <c r="AB1" s="7" t="s">
        <v>11</v>
      </c>
      <c r="AC1" s="9" t="s">
        <v>46</v>
      </c>
      <c r="AD1" s="7" t="s">
        <v>12</v>
      </c>
      <c r="AE1" s="9" t="s">
        <v>47</v>
      </c>
      <c r="AF1" s="7" t="s">
        <v>13</v>
      </c>
      <c r="AG1" s="9" t="s">
        <v>48</v>
      </c>
      <c r="AH1" s="7" t="s">
        <v>14</v>
      </c>
      <c r="AI1" s="9" t="s">
        <v>49</v>
      </c>
      <c r="AJ1" s="7" t="s">
        <v>15</v>
      </c>
      <c r="AK1" s="9" t="s">
        <v>50</v>
      </c>
      <c r="AL1" s="7" t="s">
        <v>16</v>
      </c>
      <c r="AM1" s="9" t="s">
        <v>51</v>
      </c>
      <c r="AN1" s="7" t="s">
        <v>17</v>
      </c>
      <c r="AO1" s="9" t="s">
        <v>52</v>
      </c>
      <c r="AP1" s="7" t="s">
        <v>18</v>
      </c>
      <c r="AQ1" s="9" t="s">
        <v>53</v>
      </c>
      <c r="AR1" s="7" t="s">
        <v>19</v>
      </c>
      <c r="AS1" s="9" t="s">
        <v>54</v>
      </c>
      <c r="AT1" s="7" t="s">
        <v>20</v>
      </c>
      <c r="AU1" s="9" t="s">
        <v>55</v>
      </c>
      <c r="AV1" s="7" t="s">
        <v>21</v>
      </c>
      <c r="AW1" s="9" t="s">
        <v>56</v>
      </c>
      <c r="AX1" s="7" t="s">
        <v>22</v>
      </c>
      <c r="AY1" s="9" t="s">
        <v>58</v>
      </c>
      <c r="AZ1" s="7" t="s">
        <v>23</v>
      </c>
      <c r="BA1" s="9" t="s">
        <v>57</v>
      </c>
      <c r="BB1" s="7" t="s">
        <v>24</v>
      </c>
      <c r="BC1" s="9" t="s">
        <v>59</v>
      </c>
      <c r="BD1" s="7" t="s">
        <v>25</v>
      </c>
      <c r="BE1" s="9" t="s">
        <v>65</v>
      </c>
      <c r="BF1" s="12" t="s">
        <v>26</v>
      </c>
      <c r="BG1" s="9" t="s">
        <v>72</v>
      </c>
      <c r="BH1" s="7" t="s">
        <v>27</v>
      </c>
      <c r="BI1" s="9" t="s">
        <v>60</v>
      </c>
      <c r="BJ1" s="7" t="s">
        <v>28</v>
      </c>
      <c r="BK1" s="9" t="s">
        <v>61</v>
      </c>
      <c r="BL1" s="12" t="s">
        <v>74</v>
      </c>
      <c r="BM1" s="9" t="s">
        <v>73</v>
      </c>
      <c r="BN1" s="7" t="s">
        <v>29</v>
      </c>
      <c r="BO1" s="9" t="s">
        <v>62</v>
      </c>
      <c r="BP1" s="7" t="s">
        <v>30</v>
      </c>
      <c r="BQ1" s="9" t="s">
        <v>63</v>
      </c>
      <c r="BR1" s="7" t="s">
        <v>31</v>
      </c>
      <c r="BS1" s="9" t="s">
        <v>64</v>
      </c>
      <c r="BT1" s="7" t="s">
        <v>75</v>
      </c>
      <c r="BU1" s="9" t="s">
        <v>76</v>
      </c>
    </row>
    <row r="2" spans="1:73" x14ac:dyDescent="0.3">
      <c r="A2">
        <v>1</v>
      </c>
      <c r="B2" s="18">
        <v>1</v>
      </c>
      <c r="C2" s="16" t="s">
        <v>77</v>
      </c>
      <c r="D2" s="16" t="str">
        <f>IF(AND(COUNTIF(F2:P2,"L")&gt;0,COUNTIF(F2:P2,"L")=COUNTIF(F2:P2,"R")),"NA",IF(COUNTIF(F2:P2,"L")&gt;COUNTIF(F2:P2,"R"),"L","R"))</f>
        <v>NA</v>
      </c>
      <c r="E2" t="s">
        <v>87</v>
      </c>
      <c r="F2" t="s">
        <v>79</v>
      </c>
      <c r="G2" s="13">
        <v>6.5972222222222224E-2</v>
      </c>
      <c r="H2" t="s">
        <v>80</v>
      </c>
      <c r="I2">
        <v>48</v>
      </c>
      <c r="J2" t="s">
        <v>79</v>
      </c>
      <c r="K2">
        <v>42</v>
      </c>
      <c r="L2" t="s">
        <v>81</v>
      </c>
      <c r="M2" t="s">
        <v>81</v>
      </c>
      <c r="N2" t="s">
        <v>80</v>
      </c>
      <c r="O2" s="13">
        <v>6.0416666666666667E-2</v>
      </c>
      <c r="P2" t="s">
        <v>81</v>
      </c>
      <c r="Q2" t="s">
        <v>81</v>
      </c>
      <c r="R2" s="6" t="s">
        <v>79</v>
      </c>
      <c r="S2" s="8">
        <v>51</v>
      </c>
      <c r="T2" s="6" t="s">
        <v>79</v>
      </c>
      <c r="U2" s="10">
        <v>5.2777777777777778E-2</v>
      </c>
      <c r="V2" s="6" t="s">
        <v>80</v>
      </c>
      <c r="W2" s="10">
        <v>5.6944444444444443E-2</v>
      </c>
      <c r="X2" s="6" t="s">
        <v>79</v>
      </c>
      <c r="Y2" s="10">
        <v>4.6527777777777779E-2</v>
      </c>
      <c r="Z2" s="6" t="s">
        <v>79</v>
      </c>
      <c r="AA2" s="10">
        <v>8.7499999999999994E-2</v>
      </c>
      <c r="AB2" s="6" t="s">
        <v>81</v>
      </c>
      <c r="AC2" s="10" t="s">
        <v>81</v>
      </c>
      <c r="AD2" s="6" t="s">
        <v>79</v>
      </c>
      <c r="AE2" s="8">
        <v>58</v>
      </c>
      <c r="AF2" s="6" t="s">
        <v>80</v>
      </c>
      <c r="AG2" s="10">
        <v>4.791666666666667E-2</v>
      </c>
      <c r="AH2" s="6" t="s">
        <v>79</v>
      </c>
      <c r="AI2" s="10">
        <v>35</v>
      </c>
      <c r="AJ2" s="6" t="s">
        <v>79</v>
      </c>
      <c r="AK2" s="10">
        <v>5.1388888888888887E-2</v>
      </c>
      <c r="AL2" s="6" t="s">
        <v>80</v>
      </c>
      <c r="AM2" s="10">
        <v>4.7222222222222221E-2</v>
      </c>
      <c r="AN2" s="6" t="s">
        <v>80</v>
      </c>
      <c r="AO2" s="10">
        <v>7.4999999999999997E-2</v>
      </c>
      <c r="AP2" s="6" t="s">
        <v>80</v>
      </c>
      <c r="AQ2" s="10">
        <v>4.7222222222222221E-2</v>
      </c>
      <c r="AR2" s="6" t="s">
        <v>79</v>
      </c>
      <c r="AS2" s="8">
        <v>52</v>
      </c>
      <c r="AT2" s="6" t="s">
        <v>80</v>
      </c>
      <c r="AU2" s="10">
        <v>6.3194444444444442E-2</v>
      </c>
      <c r="AV2" s="6" t="s">
        <v>81</v>
      </c>
      <c r="AW2" s="8" t="s">
        <v>81</v>
      </c>
      <c r="AX2" s="6" t="s">
        <v>79</v>
      </c>
      <c r="AY2" s="10">
        <v>6.8750000000000006E-2</v>
      </c>
      <c r="AZ2" s="6" t="s">
        <v>80</v>
      </c>
      <c r="BA2" s="10">
        <v>5.0694444444444445E-2</v>
      </c>
      <c r="BB2" s="6" t="s">
        <v>80</v>
      </c>
      <c r="BC2" s="8">
        <v>32</v>
      </c>
      <c r="BD2" s="6" t="s">
        <v>81</v>
      </c>
      <c r="BE2" s="8" t="s">
        <v>81</v>
      </c>
      <c r="BF2" s="11" t="s">
        <v>79</v>
      </c>
      <c r="BG2" s="10">
        <v>6.1111111111111109E-2</v>
      </c>
      <c r="BH2" s="6" t="s">
        <v>79</v>
      </c>
      <c r="BI2" s="10">
        <v>0.11527777777777778</v>
      </c>
      <c r="BJ2" s="6" t="s">
        <v>81</v>
      </c>
      <c r="BK2" s="8" t="s">
        <v>81</v>
      </c>
      <c r="BL2" s="11" t="s">
        <v>81</v>
      </c>
      <c r="BM2" s="8" t="s">
        <v>81</v>
      </c>
      <c r="BN2" s="6" t="s">
        <v>79</v>
      </c>
      <c r="BO2" s="8">
        <v>34</v>
      </c>
      <c r="BP2" s="6" t="s">
        <v>79</v>
      </c>
      <c r="BQ2" s="10">
        <v>5.486111111111111E-2</v>
      </c>
      <c r="BR2" s="6" t="s">
        <v>79</v>
      </c>
      <c r="BS2" s="10">
        <v>6.458333333333334E-2</v>
      </c>
      <c r="BT2" s="6" t="s">
        <v>81</v>
      </c>
      <c r="BU2" s="8" t="s">
        <v>81</v>
      </c>
    </row>
    <row r="3" spans="1:73" x14ac:dyDescent="0.3">
      <c r="A3">
        <v>1</v>
      </c>
      <c r="B3" s="18">
        <v>2</v>
      </c>
      <c r="C3" s="16" t="s">
        <v>77</v>
      </c>
      <c r="D3" s="16" t="str">
        <f t="shared" ref="D3:D61" si="0">IF(AND(COUNTIF(F3:P3,"L")&gt;0,COUNTIF(F3:P3,"L")=COUNTIF(F3:P3,"R")),"NA",IF(COUNTIF(F3:P3,"L")&gt;COUNTIF(F3:P3,"R"),"L","R"))</f>
        <v>R</v>
      </c>
      <c r="E3" t="s">
        <v>88</v>
      </c>
      <c r="F3" t="s">
        <v>79</v>
      </c>
      <c r="G3">
        <v>59</v>
      </c>
      <c r="H3" t="s">
        <v>81</v>
      </c>
      <c r="I3" t="s">
        <v>81</v>
      </c>
      <c r="J3" t="s">
        <v>79</v>
      </c>
      <c r="K3" s="13">
        <v>6.1805555555555558E-2</v>
      </c>
      <c r="L3" t="s">
        <v>80</v>
      </c>
      <c r="M3">
        <v>50</v>
      </c>
      <c r="N3" t="s">
        <v>80</v>
      </c>
      <c r="O3">
        <v>26</v>
      </c>
      <c r="P3" t="s">
        <v>80</v>
      </c>
      <c r="Q3" s="13">
        <v>5.0694444444444445E-2</v>
      </c>
      <c r="R3" s="6" t="s">
        <v>80</v>
      </c>
      <c r="S3" s="8">
        <v>32</v>
      </c>
      <c r="T3" s="6" t="s">
        <v>80</v>
      </c>
      <c r="U3" s="10">
        <v>4.2361111111111113E-2</v>
      </c>
      <c r="V3" s="6" t="s">
        <v>79</v>
      </c>
      <c r="W3" s="10">
        <v>18</v>
      </c>
      <c r="X3" s="6" t="s">
        <v>80</v>
      </c>
      <c r="Y3" s="10">
        <v>4.2361111111111113E-2</v>
      </c>
      <c r="Z3" s="6" t="s">
        <v>80</v>
      </c>
      <c r="AA3" s="8">
        <v>34</v>
      </c>
      <c r="AB3" s="6" t="s">
        <v>80</v>
      </c>
      <c r="AC3" s="10">
        <v>5.347222222222222E-2</v>
      </c>
      <c r="AD3" s="6" t="s">
        <v>81</v>
      </c>
      <c r="AE3" s="8" t="s">
        <v>81</v>
      </c>
      <c r="AF3" s="6" t="s">
        <v>81</v>
      </c>
      <c r="AG3" s="10" t="s">
        <v>81</v>
      </c>
      <c r="AH3" s="6" t="s">
        <v>79</v>
      </c>
      <c r="AI3" s="8">
        <v>27</v>
      </c>
      <c r="AJ3" s="6" t="s">
        <v>80</v>
      </c>
      <c r="AK3" s="10">
        <v>0.10347222222222222</v>
      </c>
      <c r="AL3" s="6" t="s">
        <v>80</v>
      </c>
      <c r="AM3" s="10">
        <v>0.05</v>
      </c>
      <c r="AN3" s="6" t="s">
        <v>80</v>
      </c>
      <c r="AO3" s="10">
        <v>24</v>
      </c>
      <c r="AP3" s="6" t="s">
        <v>79</v>
      </c>
      <c r="AQ3" s="8">
        <v>39</v>
      </c>
      <c r="AR3" s="6" t="s">
        <v>79</v>
      </c>
      <c r="AS3" s="10">
        <v>7.7083333333333337E-2</v>
      </c>
      <c r="AT3" s="6" t="s">
        <v>79</v>
      </c>
      <c r="AU3" s="8">
        <v>17</v>
      </c>
      <c r="AV3" s="6" t="s">
        <v>80</v>
      </c>
      <c r="AW3" s="8">
        <v>25</v>
      </c>
      <c r="AX3" s="6" t="s">
        <v>79</v>
      </c>
      <c r="AY3" s="8">
        <v>25</v>
      </c>
      <c r="AZ3" s="6" t="s">
        <v>79</v>
      </c>
      <c r="BA3" s="10">
        <v>0.13055555555555556</v>
      </c>
      <c r="BB3" s="6" t="s">
        <v>79</v>
      </c>
      <c r="BC3" s="8">
        <v>58</v>
      </c>
      <c r="BD3" s="6" t="s">
        <v>79</v>
      </c>
      <c r="BE3" s="10">
        <v>7.8472222222222221E-2</v>
      </c>
      <c r="BF3" s="11" t="s">
        <v>80</v>
      </c>
      <c r="BG3" s="10">
        <v>8.4027777777777785E-2</v>
      </c>
      <c r="BH3" s="6" t="s">
        <v>80</v>
      </c>
      <c r="BI3" s="8">
        <v>34</v>
      </c>
      <c r="BJ3" s="6" t="s">
        <v>81</v>
      </c>
      <c r="BK3" s="8" t="s">
        <v>81</v>
      </c>
      <c r="BL3" s="11" t="s">
        <v>81</v>
      </c>
      <c r="BM3" s="8" t="s">
        <v>81</v>
      </c>
      <c r="BN3" s="6" t="s">
        <v>79</v>
      </c>
      <c r="BO3" s="8">
        <v>46</v>
      </c>
      <c r="BP3" s="6" t="s">
        <v>80</v>
      </c>
      <c r="BQ3" s="10">
        <v>9.375E-2</v>
      </c>
      <c r="BR3" s="6" t="s">
        <v>80</v>
      </c>
      <c r="BS3" s="10">
        <v>8.3333333333333329E-2</v>
      </c>
      <c r="BT3" s="6" t="s">
        <v>80</v>
      </c>
      <c r="BU3" s="8">
        <v>42</v>
      </c>
    </row>
    <row r="4" spans="1:73" x14ac:dyDescent="0.3">
      <c r="A4">
        <v>1</v>
      </c>
      <c r="B4" s="18">
        <v>3</v>
      </c>
      <c r="C4" s="16" t="s">
        <v>77</v>
      </c>
      <c r="D4" s="16" t="str">
        <f t="shared" si="0"/>
        <v>R</v>
      </c>
      <c r="E4" t="s">
        <v>88</v>
      </c>
      <c r="F4" t="s">
        <v>80</v>
      </c>
      <c r="G4" s="13">
        <v>5.6250000000000001E-2</v>
      </c>
      <c r="H4" t="s">
        <v>80</v>
      </c>
      <c r="I4" s="13">
        <v>8.4722222222222227E-2</v>
      </c>
      <c r="J4" t="s">
        <v>79</v>
      </c>
      <c r="K4" s="13">
        <v>4.3055555555555555E-2</v>
      </c>
      <c r="L4" t="s">
        <v>79</v>
      </c>
      <c r="M4" s="13">
        <v>37</v>
      </c>
      <c r="N4" t="s">
        <v>80</v>
      </c>
      <c r="O4" s="13">
        <v>5.9722222222222225E-2</v>
      </c>
      <c r="P4" t="s">
        <v>80</v>
      </c>
      <c r="Q4">
        <v>28</v>
      </c>
      <c r="R4" s="6" t="s">
        <v>79</v>
      </c>
      <c r="S4" s="8">
        <v>47</v>
      </c>
      <c r="T4" s="6" t="s">
        <v>79</v>
      </c>
      <c r="U4" s="8">
        <v>33</v>
      </c>
      <c r="V4" s="6" t="s">
        <v>80</v>
      </c>
      <c r="W4" s="8">
        <v>55</v>
      </c>
      <c r="X4" s="6" t="s">
        <v>79</v>
      </c>
      <c r="Y4" s="8">
        <v>39</v>
      </c>
      <c r="Z4" s="6" t="s">
        <v>79</v>
      </c>
      <c r="AA4" s="10">
        <v>6.3888888888888884E-2</v>
      </c>
      <c r="AB4" s="6" t="s">
        <v>79</v>
      </c>
      <c r="AC4" s="10">
        <v>7.4305555555555555E-2</v>
      </c>
      <c r="AD4" s="6" t="s">
        <v>79</v>
      </c>
      <c r="AE4" s="10">
        <v>5.6250000000000001E-2</v>
      </c>
      <c r="AF4" s="6" t="s">
        <v>81</v>
      </c>
      <c r="AG4" s="8" t="s">
        <v>81</v>
      </c>
      <c r="AH4" s="6" t="s">
        <v>79</v>
      </c>
      <c r="AI4" s="10">
        <v>6.3194444444444442E-2</v>
      </c>
      <c r="AJ4" s="6" t="s">
        <v>81</v>
      </c>
      <c r="AK4" s="8" t="s">
        <v>81</v>
      </c>
      <c r="AL4" s="6" t="s">
        <v>79</v>
      </c>
      <c r="AM4" s="8">
        <v>54</v>
      </c>
      <c r="AN4" s="6" t="s">
        <v>81</v>
      </c>
      <c r="AO4" s="8" t="s">
        <v>81</v>
      </c>
      <c r="AP4" s="6" t="s">
        <v>80</v>
      </c>
      <c r="AQ4" s="10">
        <v>5.9027777777777776E-2</v>
      </c>
      <c r="AR4" s="6" t="s">
        <v>81</v>
      </c>
      <c r="AS4" s="8" t="s">
        <v>81</v>
      </c>
      <c r="AT4" s="6" t="s">
        <v>81</v>
      </c>
      <c r="AU4" s="8" t="s">
        <v>81</v>
      </c>
      <c r="AV4" s="6" t="s">
        <v>81</v>
      </c>
      <c r="AW4" s="8" t="s">
        <v>81</v>
      </c>
      <c r="AX4" s="6" t="s">
        <v>81</v>
      </c>
      <c r="AY4" s="8" t="s">
        <v>81</v>
      </c>
      <c r="AZ4" s="6" t="s">
        <v>81</v>
      </c>
      <c r="BA4" s="8" t="s">
        <v>81</v>
      </c>
      <c r="BB4" s="6" t="s">
        <v>81</v>
      </c>
      <c r="BC4" s="8" t="s">
        <v>81</v>
      </c>
      <c r="BD4" s="6" t="s">
        <v>81</v>
      </c>
      <c r="BE4" s="8" t="s">
        <v>81</v>
      </c>
      <c r="BF4" s="11" t="s">
        <v>81</v>
      </c>
      <c r="BG4" s="8" t="s">
        <v>81</v>
      </c>
      <c r="BH4" s="6" t="s">
        <v>81</v>
      </c>
      <c r="BI4" s="8" t="s">
        <v>81</v>
      </c>
      <c r="BJ4" s="6" t="s">
        <v>81</v>
      </c>
      <c r="BK4" s="8" t="s">
        <v>81</v>
      </c>
      <c r="BL4" s="11" t="s">
        <v>81</v>
      </c>
      <c r="BM4" s="8" t="s">
        <v>81</v>
      </c>
      <c r="BN4" s="6" t="s">
        <v>81</v>
      </c>
      <c r="BO4" s="8" t="s">
        <v>81</v>
      </c>
      <c r="BP4" s="6" t="s">
        <v>81</v>
      </c>
      <c r="BQ4" s="8" t="s">
        <v>81</v>
      </c>
      <c r="BR4" s="6" t="s">
        <v>80</v>
      </c>
      <c r="BS4" s="10">
        <v>0.10208333333333333</v>
      </c>
      <c r="BT4" s="6" t="s">
        <v>79</v>
      </c>
      <c r="BU4" s="10">
        <v>9.930555555555555E-2</v>
      </c>
    </row>
    <row r="5" spans="1:73" x14ac:dyDescent="0.3">
      <c r="A5">
        <v>1</v>
      </c>
      <c r="B5" s="18">
        <v>4</v>
      </c>
      <c r="C5" s="16" t="s">
        <v>77</v>
      </c>
      <c r="D5" s="16" t="str">
        <f t="shared" si="0"/>
        <v>L</v>
      </c>
      <c r="E5" t="s">
        <v>87</v>
      </c>
      <c r="F5" t="s">
        <v>79</v>
      </c>
      <c r="G5" s="13">
        <v>6.25E-2</v>
      </c>
      <c r="H5" t="s">
        <v>80</v>
      </c>
      <c r="I5">
        <v>37</v>
      </c>
      <c r="J5" t="s">
        <v>79</v>
      </c>
      <c r="K5" s="13">
        <v>0.11041666666666666</v>
      </c>
      <c r="L5" t="s">
        <v>80</v>
      </c>
      <c r="M5" s="13">
        <v>0.13541666666666666</v>
      </c>
      <c r="N5" t="s">
        <v>81</v>
      </c>
      <c r="O5" s="13" t="s">
        <v>81</v>
      </c>
      <c r="P5" t="s">
        <v>79</v>
      </c>
      <c r="Q5" s="13">
        <v>0.11458333333333333</v>
      </c>
      <c r="R5" s="6" t="s">
        <v>79</v>
      </c>
      <c r="S5" s="10">
        <v>0.11736111111111111</v>
      </c>
      <c r="T5" s="6" t="s">
        <v>81</v>
      </c>
      <c r="U5" s="8" t="s">
        <v>81</v>
      </c>
      <c r="V5" s="6" t="s">
        <v>79</v>
      </c>
      <c r="W5" s="10">
        <v>5.6944444444444443E-2</v>
      </c>
      <c r="X5" s="6" t="s">
        <v>81</v>
      </c>
      <c r="Y5" s="8" t="s">
        <v>81</v>
      </c>
      <c r="Z5" s="6" t="s">
        <v>80</v>
      </c>
      <c r="AA5" s="10">
        <v>8.1250000000000003E-2</v>
      </c>
      <c r="AB5" s="6" t="s">
        <v>81</v>
      </c>
      <c r="AC5" s="8" t="s">
        <v>81</v>
      </c>
      <c r="AD5" s="6" t="s">
        <v>81</v>
      </c>
      <c r="AE5" s="8" t="s">
        <v>81</v>
      </c>
      <c r="AF5" s="6" t="s">
        <v>81</v>
      </c>
      <c r="AG5" s="8" t="s">
        <v>81</v>
      </c>
      <c r="AH5" s="6" t="s">
        <v>79</v>
      </c>
      <c r="AI5" s="8">
        <v>50</v>
      </c>
      <c r="AJ5" s="6" t="s">
        <v>81</v>
      </c>
      <c r="AK5" s="8" t="s">
        <v>81</v>
      </c>
      <c r="AL5" s="6" t="s">
        <v>79</v>
      </c>
      <c r="AM5" s="10">
        <v>8.2638888888888887E-2</v>
      </c>
      <c r="AN5" s="6" t="s">
        <v>81</v>
      </c>
      <c r="AO5" s="8" t="s">
        <v>81</v>
      </c>
      <c r="AP5" s="6" t="s">
        <v>81</v>
      </c>
      <c r="AQ5" s="8" t="s">
        <v>81</v>
      </c>
      <c r="AR5" s="6" t="s">
        <v>81</v>
      </c>
      <c r="AS5" s="8" t="s">
        <v>81</v>
      </c>
      <c r="AT5" s="6" t="s">
        <v>79</v>
      </c>
      <c r="AU5" s="10">
        <v>6.8750000000000006E-2</v>
      </c>
      <c r="AV5" s="6" t="s">
        <v>81</v>
      </c>
      <c r="AW5" s="8" t="s">
        <v>81</v>
      </c>
      <c r="AX5" s="6" t="s">
        <v>80</v>
      </c>
      <c r="AY5" s="10">
        <v>0.1125</v>
      </c>
      <c r="AZ5" s="6" t="s">
        <v>81</v>
      </c>
      <c r="BA5" s="8" t="s">
        <v>81</v>
      </c>
      <c r="BB5" s="6" t="s">
        <v>81</v>
      </c>
      <c r="BC5" s="8" t="s">
        <v>81</v>
      </c>
      <c r="BD5" s="6" t="s">
        <v>81</v>
      </c>
      <c r="BE5" s="8" t="s">
        <v>81</v>
      </c>
      <c r="BF5" s="11" t="s">
        <v>79</v>
      </c>
      <c r="BG5" s="10">
        <v>0.15902777777777777</v>
      </c>
      <c r="BH5" s="6" t="s">
        <v>81</v>
      </c>
      <c r="BI5" s="8" t="s">
        <v>81</v>
      </c>
      <c r="BJ5" s="6" t="s">
        <v>81</v>
      </c>
      <c r="BK5" s="8" t="s">
        <v>81</v>
      </c>
      <c r="BL5" s="11" t="s">
        <v>81</v>
      </c>
      <c r="BM5" s="8" t="s">
        <v>81</v>
      </c>
      <c r="BN5" s="6" t="s">
        <v>79</v>
      </c>
      <c r="BO5" s="10">
        <v>0.16527777777777777</v>
      </c>
      <c r="BP5" s="6" t="s">
        <v>81</v>
      </c>
      <c r="BQ5" s="8" t="s">
        <v>81</v>
      </c>
      <c r="BR5" s="6" t="s">
        <v>81</v>
      </c>
      <c r="BS5" s="8" t="s">
        <v>81</v>
      </c>
      <c r="BT5" s="6" t="s">
        <v>80</v>
      </c>
      <c r="BU5" s="10">
        <v>6.1111111111111109E-2</v>
      </c>
    </row>
    <row r="6" spans="1:73" x14ac:dyDescent="0.3">
      <c r="A6">
        <v>1</v>
      </c>
      <c r="B6" s="18">
        <v>5</v>
      </c>
      <c r="C6" s="16" t="s">
        <v>77</v>
      </c>
      <c r="D6" s="16" t="str">
        <f t="shared" si="0"/>
        <v>R</v>
      </c>
      <c r="E6" t="s">
        <v>88</v>
      </c>
      <c r="F6" t="s">
        <v>80</v>
      </c>
      <c r="G6">
        <v>40</v>
      </c>
      <c r="H6" t="s">
        <v>80</v>
      </c>
      <c r="I6">
        <v>38</v>
      </c>
      <c r="J6" t="s">
        <v>80</v>
      </c>
      <c r="K6">
        <v>54</v>
      </c>
      <c r="L6" t="s">
        <v>80</v>
      </c>
      <c r="M6" s="13">
        <v>5.2083333333333336E-2</v>
      </c>
      <c r="N6" t="s">
        <v>80</v>
      </c>
      <c r="O6">
        <v>57</v>
      </c>
      <c r="P6" t="s">
        <v>80</v>
      </c>
      <c r="Q6" s="13">
        <v>6.5277777777777782E-2</v>
      </c>
      <c r="R6" s="6" t="s">
        <v>79</v>
      </c>
      <c r="S6" s="8">
        <v>50</v>
      </c>
      <c r="T6" s="6" t="s">
        <v>80</v>
      </c>
      <c r="U6" s="8">
        <v>58</v>
      </c>
      <c r="V6" s="6" t="s">
        <v>80</v>
      </c>
      <c r="W6" s="10">
        <v>5.347222222222222E-2</v>
      </c>
      <c r="X6" s="6" t="s">
        <v>80</v>
      </c>
      <c r="Y6" s="10">
        <v>4.4444444444444446E-2</v>
      </c>
      <c r="Z6" s="6" t="s">
        <v>80</v>
      </c>
      <c r="AA6" s="8">
        <v>51</v>
      </c>
      <c r="AB6" s="6" t="s">
        <v>80</v>
      </c>
      <c r="AC6" s="10">
        <v>8.7499999999999994E-2</v>
      </c>
      <c r="AD6" s="6" t="s">
        <v>81</v>
      </c>
      <c r="AE6" s="8" t="s">
        <v>81</v>
      </c>
      <c r="AF6" s="6" t="s">
        <v>80</v>
      </c>
      <c r="AG6" s="8">
        <v>55</v>
      </c>
      <c r="AH6" s="6" t="s">
        <v>80</v>
      </c>
      <c r="AI6" s="8">
        <v>23</v>
      </c>
      <c r="AJ6" s="6" t="s">
        <v>80</v>
      </c>
      <c r="AK6" s="10">
        <v>7.2222222222222215E-2</v>
      </c>
      <c r="AL6" s="6" t="s">
        <v>79</v>
      </c>
      <c r="AM6" s="8">
        <v>59</v>
      </c>
      <c r="AN6" s="6" t="s">
        <v>79</v>
      </c>
      <c r="AO6" s="10">
        <v>5.1388888888888887E-2</v>
      </c>
      <c r="AP6" s="6" t="s">
        <v>79</v>
      </c>
      <c r="AQ6" s="10">
        <v>4.6527777777777779E-2</v>
      </c>
      <c r="AR6" s="6" t="s">
        <v>80</v>
      </c>
      <c r="AS6" s="10">
        <v>6.3888888888888884E-2</v>
      </c>
      <c r="AT6" s="6" t="s">
        <v>79</v>
      </c>
      <c r="AU6" s="10">
        <v>26</v>
      </c>
      <c r="AV6" s="6" t="s">
        <v>79</v>
      </c>
      <c r="AW6" s="8">
        <v>53</v>
      </c>
      <c r="AX6" s="6" t="s">
        <v>80</v>
      </c>
      <c r="AY6" s="8">
        <v>44</v>
      </c>
      <c r="AZ6" s="6" t="s">
        <v>79</v>
      </c>
      <c r="BA6" s="10">
        <v>22</v>
      </c>
      <c r="BB6" s="6" t="s">
        <v>79</v>
      </c>
      <c r="BC6" s="8">
        <v>53</v>
      </c>
      <c r="BD6" s="6" t="s">
        <v>80</v>
      </c>
      <c r="BE6" s="8">
        <v>43</v>
      </c>
      <c r="BF6" s="11" t="s">
        <v>80</v>
      </c>
      <c r="BG6" s="10">
        <v>8.2638888888888887E-2</v>
      </c>
      <c r="BH6" s="6" t="s">
        <v>79</v>
      </c>
      <c r="BI6" s="10">
        <v>6.0416666666666667E-2</v>
      </c>
      <c r="BJ6" s="6" t="s">
        <v>80</v>
      </c>
      <c r="BK6" s="10">
        <v>4.791666666666667E-2</v>
      </c>
      <c r="BL6" s="11" t="s">
        <v>80</v>
      </c>
      <c r="BM6" s="8">
        <v>48</v>
      </c>
      <c r="BN6" s="6" t="s">
        <v>79</v>
      </c>
      <c r="BO6" s="8">
        <v>49</v>
      </c>
      <c r="BP6" s="6" t="s">
        <v>80</v>
      </c>
      <c r="BQ6" s="10">
        <v>9.0972222222222218E-2</v>
      </c>
      <c r="BR6" s="6" t="s">
        <v>79</v>
      </c>
      <c r="BS6" s="8">
        <v>36</v>
      </c>
      <c r="BT6" s="6" t="s">
        <v>80</v>
      </c>
      <c r="BU6" s="8">
        <v>54</v>
      </c>
    </row>
    <row r="7" spans="1:73" x14ac:dyDescent="0.3">
      <c r="A7">
        <v>1</v>
      </c>
      <c r="B7" s="18">
        <v>6</v>
      </c>
      <c r="C7" s="16" t="s">
        <v>77</v>
      </c>
      <c r="D7" s="16" t="str">
        <f t="shared" si="0"/>
        <v>NA</v>
      </c>
      <c r="E7" t="s">
        <v>87</v>
      </c>
      <c r="F7" t="s">
        <v>79</v>
      </c>
      <c r="G7" s="13">
        <v>9.166666666666666E-2</v>
      </c>
      <c r="H7" t="s">
        <v>80</v>
      </c>
      <c r="I7">
        <v>37</v>
      </c>
      <c r="J7" t="s">
        <v>79</v>
      </c>
      <c r="K7" s="13">
        <v>4.7222222222222221E-2</v>
      </c>
      <c r="L7" t="s">
        <v>80</v>
      </c>
      <c r="M7" s="13">
        <v>27</v>
      </c>
      <c r="N7" t="s">
        <v>80</v>
      </c>
      <c r="O7" s="13">
        <v>6.805555555555555E-2</v>
      </c>
      <c r="P7" t="s">
        <v>79</v>
      </c>
      <c r="Q7">
        <v>21</v>
      </c>
      <c r="R7" s="6" t="s">
        <v>80</v>
      </c>
      <c r="S7" s="8">
        <v>34</v>
      </c>
      <c r="T7" s="6" t="s">
        <v>79</v>
      </c>
      <c r="U7" s="8">
        <v>52</v>
      </c>
      <c r="V7" s="6" t="s">
        <v>79</v>
      </c>
      <c r="W7" s="8">
        <v>29</v>
      </c>
      <c r="X7" s="6" t="s">
        <v>81</v>
      </c>
      <c r="Y7" s="8" t="s">
        <v>81</v>
      </c>
      <c r="Z7" s="6" t="s">
        <v>79</v>
      </c>
      <c r="AA7" s="10">
        <v>5.0694444444444445E-2</v>
      </c>
      <c r="AB7" s="6" t="s">
        <v>80</v>
      </c>
      <c r="AC7" s="8">
        <v>47</v>
      </c>
      <c r="AD7" s="6" t="s">
        <v>79</v>
      </c>
      <c r="AE7" s="8">
        <v>43</v>
      </c>
      <c r="AF7" s="6" t="s">
        <v>80</v>
      </c>
      <c r="AG7" s="10">
        <v>5.1388888888888887E-2</v>
      </c>
      <c r="AH7" s="6" t="s">
        <v>79</v>
      </c>
      <c r="AI7" s="8">
        <v>53</v>
      </c>
      <c r="AJ7" s="6" t="s">
        <v>80</v>
      </c>
      <c r="AK7" s="10">
        <v>4.3749999999999997E-2</v>
      </c>
      <c r="AL7" s="6" t="s">
        <v>79</v>
      </c>
      <c r="AM7" s="8">
        <v>33</v>
      </c>
      <c r="AN7" s="6" t="s">
        <v>79</v>
      </c>
      <c r="AO7" s="8">
        <v>49</v>
      </c>
      <c r="AP7" s="6" t="s">
        <v>80</v>
      </c>
      <c r="AQ7" s="8">
        <v>46</v>
      </c>
      <c r="AR7" s="6" t="s">
        <v>79</v>
      </c>
      <c r="AS7" s="10">
        <v>5.0694444444444445E-2</v>
      </c>
      <c r="AT7" s="6" t="s">
        <v>79</v>
      </c>
      <c r="AU7" s="10">
        <v>5.6250000000000001E-2</v>
      </c>
      <c r="AV7" s="6" t="s">
        <v>80</v>
      </c>
      <c r="AW7" s="10">
        <v>7.4999999999999997E-2</v>
      </c>
      <c r="AX7" s="6" t="s">
        <v>79</v>
      </c>
      <c r="AY7" s="8">
        <v>21</v>
      </c>
      <c r="AZ7" s="6" t="s">
        <v>81</v>
      </c>
      <c r="BA7" s="8" t="s">
        <v>81</v>
      </c>
      <c r="BB7" s="6" t="s">
        <v>79</v>
      </c>
      <c r="BC7" s="8">
        <v>17</v>
      </c>
      <c r="BD7" s="6" t="s">
        <v>80</v>
      </c>
      <c r="BE7" s="8">
        <v>41</v>
      </c>
      <c r="BF7" s="11" t="s">
        <v>79</v>
      </c>
      <c r="BG7" s="8">
        <v>35</v>
      </c>
      <c r="BH7" s="6" t="s">
        <v>80</v>
      </c>
      <c r="BI7" s="10">
        <v>6.7361111111111108E-2</v>
      </c>
      <c r="BJ7" s="6" t="s">
        <v>81</v>
      </c>
      <c r="BK7" s="8" t="s">
        <v>81</v>
      </c>
      <c r="BL7" s="11" t="s">
        <v>80</v>
      </c>
      <c r="BM7" s="10">
        <v>0.10902777777777778</v>
      </c>
      <c r="BN7" s="6" t="s">
        <v>79</v>
      </c>
      <c r="BO7" s="10">
        <v>4.3749999999999997E-2</v>
      </c>
      <c r="BP7" s="6" t="s">
        <v>79</v>
      </c>
      <c r="BQ7" s="10">
        <v>0.11736111111111111</v>
      </c>
      <c r="BR7" s="6" t="s">
        <v>79</v>
      </c>
      <c r="BS7" s="10">
        <v>4.2361111111111113E-2</v>
      </c>
      <c r="BT7" s="6" t="s">
        <v>80</v>
      </c>
      <c r="BU7" s="8">
        <v>56</v>
      </c>
    </row>
    <row r="8" spans="1:73" x14ac:dyDescent="0.3">
      <c r="A8">
        <v>1</v>
      </c>
      <c r="B8" s="18">
        <v>7</v>
      </c>
      <c r="C8" s="16" t="s">
        <v>77</v>
      </c>
      <c r="D8" s="16" t="str">
        <f t="shared" si="0"/>
        <v>R</v>
      </c>
      <c r="E8" t="s">
        <v>88</v>
      </c>
      <c r="F8" t="s">
        <v>80</v>
      </c>
      <c r="G8">
        <v>31</v>
      </c>
      <c r="H8" t="s">
        <v>80</v>
      </c>
      <c r="I8" s="13">
        <v>6.1805555555555558E-2</v>
      </c>
      <c r="J8" t="s">
        <v>80</v>
      </c>
      <c r="K8">
        <v>43</v>
      </c>
      <c r="L8" t="s">
        <v>79</v>
      </c>
      <c r="M8">
        <v>24</v>
      </c>
      <c r="N8" t="s">
        <v>81</v>
      </c>
      <c r="O8" s="13" t="s">
        <v>81</v>
      </c>
      <c r="P8" t="s">
        <v>81</v>
      </c>
      <c r="Q8" s="13" t="s">
        <v>81</v>
      </c>
      <c r="R8" s="6" t="s">
        <v>81</v>
      </c>
      <c r="S8" s="8" t="s">
        <v>81</v>
      </c>
      <c r="T8" s="6" t="s">
        <v>81</v>
      </c>
      <c r="U8" s="10" t="s">
        <v>81</v>
      </c>
      <c r="V8" s="6" t="s">
        <v>81</v>
      </c>
      <c r="W8" s="8" t="s">
        <v>81</v>
      </c>
      <c r="X8" s="6" t="s">
        <v>79</v>
      </c>
      <c r="Y8" s="10">
        <v>22</v>
      </c>
      <c r="Z8" s="6" t="s">
        <v>80</v>
      </c>
      <c r="AA8" s="10">
        <v>50</v>
      </c>
      <c r="AB8" s="6" t="s">
        <v>81</v>
      </c>
      <c r="AC8" s="10" t="s">
        <v>81</v>
      </c>
      <c r="AD8" s="6" t="s">
        <v>79</v>
      </c>
      <c r="AE8" s="10">
        <v>49</v>
      </c>
      <c r="AF8" s="6" t="s">
        <v>81</v>
      </c>
      <c r="AG8" s="8" t="s">
        <v>81</v>
      </c>
      <c r="AH8" s="6" t="s">
        <v>81</v>
      </c>
      <c r="AI8" s="8" t="s">
        <v>81</v>
      </c>
      <c r="AJ8" s="6" t="s">
        <v>79</v>
      </c>
      <c r="AK8" s="10">
        <v>4.8611111111111112E-2</v>
      </c>
      <c r="AL8" s="6" t="s">
        <v>81</v>
      </c>
      <c r="AM8" s="10" t="s">
        <v>81</v>
      </c>
      <c r="AN8" s="6" t="s">
        <v>79</v>
      </c>
      <c r="AO8" s="8">
        <v>43</v>
      </c>
      <c r="AP8" s="6" t="s">
        <v>81</v>
      </c>
      <c r="AQ8" s="10" t="s">
        <v>81</v>
      </c>
      <c r="AR8" s="6" t="s">
        <v>80</v>
      </c>
      <c r="AS8" s="10">
        <v>40</v>
      </c>
      <c r="AT8" s="6" t="s">
        <v>79</v>
      </c>
      <c r="AU8" s="8">
        <v>52</v>
      </c>
      <c r="AV8" s="6" t="s">
        <v>80</v>
      </c>
      <c r="AW8" s="8">
        <v>12</v>
      </c>
      <c r="AX8" s="6" t="s">
        <v>79</v>
      </c>
      <c r="AY8" s="8">
        <v>20</v>
      </c>
      <c r="AZ8" s="6" t="s">
        <v>80</v>
      </c>
      <c r="BA8" s="10">
        <v>6.0416666666666667E-2</v>
      </c>
      <c r="BB8" s="6" t="s">
        <v>81</v>
      </c>
      <c r="BC8" s="10" t="s">
        <v>81</v>
      </c>
      <c r="BD8" s="6" t="s">
        <v>79</v>
      </c>
      <c r="BE8" s="10">
        <v>4.9305555555555554E-2</v>
      </c>
      <c r="BF8" s="11" t="s">
        <v>79</v>
      </c>
      <c r="BG8" s="10">
        <v>5.7638888888888892E-2</v>
      </c>
      <c r="BH8" s="6" t="s">
        <v>80</v>
      </c>
      <c r="BI8" s="10">
        <v>6.0416666666666667E-2</v>
      </c>
      <c r="BJ8" s="6" t="s">
        <v>80</v>
      </c>
      <c r="BK8" s="8">
        <v>46</v>
      </c>
      <c r="BL8" s="11" t="s">
        <v>80</v>
      </c>
      <c r="BM8" s="10">
        <v>6.1805555555555558E-2</v>
      </c>
      <c r="BN8" s="6" t="s">
        <v>80</v>
      </c>
      <c r="BO8" s="10">
        <v>6.0416666666666667E-2</v>
      </c>
      <c r="BP8" s="6" t="s">
        <v>79</v>
      </c>
      <c r="BQ8" s="10">
        <v>7.6388888888888895E-2</v>
      </c>
      <c r="BR8" s="6" t="s">
        <v>80</v>
      </c>
      <c r="BS8" s="10">
        <v>9.5138888888888884E-2</v>
      </c>
      <c r="BT8" s="6" t="s">
        <v>79</v>
      </c>
      <c r="BU8" s="10">
        <v>7.2222222222222215E-2</v>
      </c>
    </row>
    <row r="9" spans="1:73" x14ac:dyDescent="0.3">
      <c r="A9">
        <v>1</v>
      </c>
      <c r="B9" s="18">
        <v>8</v>
      </c>
      <c r="C9" s="22" t="s">
        <v>78</v>
      </c>
      <c r="D9" s="16" t="str">
        <f t="shared" si="0"/>
        <v>NA</v>
      </c>
      <c r="E9" t="s">
        <v>87</v>
      </c>
      <c r="F9" t="s">
        <v>79</v>
      </c>
      <c r="G9">
        <v>41</v>
      </c>
      <c r="H9" t="s">
        <v>79</v>
      </c>
      <c r="I9">
        <v>30</v>
      </c>
      <c r="J9" t="s">
        <v>80</v>
      </c>
      <c r="K9">
        <v>32</v>
      </c>
      <c r="L9" t="s">
        <v>80</v>
      </c>
      <c r="M9">
        <v>41</v>
      </c>
      <c r="N9" t="s">
        <v>80</v>
      </c>
      <c r="O9">
        <v>36</v>
      </c>
      <c r="P9" t="s">
        <v>79</v>
      </c>
      <c r="Q9">
        <v>46</v>
      </c>
      <c r="R9" s="6" t="s">
        <v>79</v>
      </c>
      <c r="S9" s="8">
        <v>39</v>
      </c>
      <c r="T9" s="6" t="s">
        <v>79</v>
      </c>
      <c r="U9" s="10">
        <v>35</v>
      </c>
      <c r="V9" s="6" t="s">
        <v>80</v>
      </c>
      <c r="W9" s="10">
        <v>4.3055555555555555E-2</v>
      </c>
      <c r="X9" s="6" t="s">
        <v>80</v>
      </c>
      <c r="Y9" s="8">
        <v>59</v>
      </c>
      <c r="Z9" s="6" t="s">
        <v>80</v>
      </c>
      <c r="AA9" s="10">
        <v>36</v>
      </c>
      <c r="AB9" s="6" t="s">
        <v>80</v>
      </c>
      <c r="AC9" s="8">
        <v>29</v>
      </c>
      <c r="AD9" s="6" t="s">
        <v>80</v>
      </c>
      <c r="AE9" s="8">
        <v>44</v>
      </c>
      <c r="AF9" s="6" t="s">
        <v>80</v>
      </c>
      <c r="AG9" s="8">
        <v>33</v>
      </c>
      <c r="AH9" s="6" t="s">
        <v>81</v>
      </c>
      <c r="AI9" s="8" t="s">
        <v>81</v>
      </c>
      <c r="AJ9" s="6" t="s">
        <v>80</v>
      </c>
      <c r="AK9" s="8">
        <v>28</v>
      </c>
      <c r="AL9" s="6" t="s">
        <v>80</v>
      </c>
      <c r="AM9" s="10">
        <v>5.2777777777777778E-2</v>
      </c>
      <c r="AN9" s="6" t="s">
        <v>79</v>
      </c>
      <c r="AO9" s="8">
        <v>25</v>
      </c>
      <c r="AP9" s="6" t="s">
        <v>79</v>
      </c>
      <c r="AQ9" s="8">
        <v>14</v>
      </c>
      <c r="AR9" s="6" t="s">
        <v>79</v>
      </c>
      <c r="AS9" s="8">
        <v>45</v>
      </c>
      <c r="AT9" s="6" t="s">
        <v>79</v>
      </c>
      <c r="AU9" s="8">
        <v>45</v>
      </c>
      <c r="AV9" s="6" t="s">
        <v>80</v>
      </c>
      <c r="AW9" s="10">
        <v>6.1111111111111109E-2</v>
      </c>
      <c r="AX9" s="6" t="s">
        <v>79</v>
      </c>
      <c r="AY9" s="8">
        <v>19</v>
      </c>
      <c r="AZ9" s="6" t="s">
        <v>81</v>
      </c>
      <c r="BA9" s="8" t="s">
        <v>81</v>
      </c>
      <c r="BB9" s="6" t="s">
        <v>79</v>
      </c>
      <c r="BC9" s="8">
        <v>34</v>
      </c>
      <c r="BD9" s="6" t="s">
        <v>80</v>
      </c>
      <c r="BE9" s="10">
        <v>5.2777777777777778E-2</v>
      </c>
      <c r="BF9" s="11" t="s">
        <v>80</v>
      </c>
      <c r="BG9" s="10">
        <v>4.7222222222222221E-2</v>
      </c>
      <c r="BH9" s="6" t="s">
        <v>79</v>
      </c>
      <c r="BI9" s="8">
        <v>36</v>
      </c>
      <c r="BJ9" s="6" t="s">
        <v>79</v>
      </c>
      <c r="BK9" s="10">
        <v>8.3333333333333329E-2</v>
      </c>
      <c r="BL9" s="11" t="s">
        <v>79</v>
      </c>
      <c r="BM9" s="8">
        <v>58</v>
      </c>
      <c r="BN9" s="6" t="s">
        <v>80</v>
      </c>
      <c r="BO9" s="10">
        <v>0.10069444444444445</v>
      </c>
      <c r="BP9" s="6" t="s">
        <v>79</v>
      </c>
      <c r="BQ9" s="10">
        <v>4.2361111111111113E-2</v>
      </c>
      <c r="BR9" s="6" t="s">
        <v>80</v>
      </c>
      <c r="BS9" s="8">
        <v>30</v>
      </c>
      <c r="BT9" s="6" t="s">
        <v>79</v>
      </c>
      <c r="BU9" s="8">
        <v>47</v>
      </c>
    </row>
    <row r="10" spans="1:73" x14ac:dyDescent="0.3">
      <c r="A10">
        <v>1</v>
      </c>
      <c r="B10" s="18">
        <v>9</v>
      </c>
      <c r="C10" s="16" t="s">
        <v>77</v>
      </c>
      <c r="D10" s="16" t="str">
        <f t="shared" si="0"/>
        <v>L</v>
      </c>
      <c r="E10" t="s">
        <v>87</v>
      </c>
      <c r="F10" t="s">
        <v>80</v>
      </c>
      <c r="G10" s="13">
        <v>9.4444444444444442E-2</v>
      </c>
      <c r="H10" t="s">
        <v>79</v>
      </c>
      <c r="I10" s="13">
        <v>7.7777777777777779E-2</v>
      </c>
      <c r="J10" t="s">
        <v>79</v>
      </c>
      <c r="K10" s="13">
        <v>0.05</v>
      </c>
      <c r="L10" t="s">
        <v>79</v>
      </c>
      <c r="M10" s="13">
        <v>32</v>
      </c>
      <c r="N10" t="s">
        <v>80</v>
      </c>
      <c r="O10" s="13">
        <v>25</v>
      </c>
      <c r="P10" t="s">
        <v>79</v>
      </c>
      <c r="Q10">
        <v>17</v>
      </c>
      <c r="R10" s="6" t="s">
        <v>80</v>
      </c>
      <c r="S10" s="8">
        <v>17</v>
      </c>
      <c r="T10" s="6" t="s">
        <v>80</v>
      </c>
      <c r="U10" s="10">
        <v>4.5138888888888888E-2</v>
      </c>
      <c r="V10" s="6" t="s">
        <v>80</v>
      </c>
      <c r="W10" s="10">
        <v>5.2083333333333336E-2</v>
      </c>
      <c r="X10" s="6" t="s">
        <v>79</v>
      </c>
      <c r="Y10" s="10">
        <v>4.583333333333333E-2</v>
      </c>
      <c r="Z10" s="6" t="s">
        <v>80</v>
      </c>
      <c r="AA10" s="10">
        <v>0.12222222222222222</v>
      </c>
      <c r="AB10" s="6" t="s">
        <v>80</v>
      </c>
      <c r="AC10" s="10">
        <v>0.05</v>
      </c>
      <c r="AD10" s="6" t="s">
        <v>80</v>
      </c>
      <c r="AE10" s="8">
        <v>17</v>
      </c>
      <c r="AF10" s="6" t="s">
        <v>80</v>
      </c>
      <c r="AG10" s="8">
        <v>48</v>
      </c>
      <c r="AH10" s="6" t="s">
        <v>80</v>
      </c>
      <c r="AI10" s="10">
        <v>8.819444444444445E-2</v>
      </c>
      <c r="AJ10" s="6" t="s">
        <v>79</v>
      </c>
      <c r="AK10" s="10">
        <v>5.347222222222222E-2</v>
      </c>
      <c r="AL10" s="6" t="s">
        <v>79</v>
      </c>
      <c r="AM10" s="10">
        <v>6.1111111111111109E-2</v>
      </c>
      <c r="AN10" s="6" t="s">
        <v>80</v>
      </c>
      <c r="AO10" s="10">
        <v>0.10902777777777778</v>
      </c>
      <c r="AP10" s="6" t="s">
        <v>81</v>
      </c>
      <c r="AQ10" s="8" t="s">
        <v>81</v>
      </c>
      <c r="AR10" s="6" t="s">
        <v>80</v>
      </c>
      <c r="AS10" s="8">
        <v>14</v>
      </c>
      <c r="AT10" s="6" t="s">
        <v>79</v>
      </c>
      <c r="AU10" s="10">
        <v>4.6527777777777779E-2</v>
      </c>
      <c r="AV10" s="6" t="s">
        <v>79</v>
      </c>
      <c r="AW10" s="10">
        <v>4.5138888888888888E-2</v>
      </c>
      <c r="AX10" s="6" t="s">
        <v>80</v>
      </c>
      <c r="AY10" s="8">
        <v>36</v>
      </c>
      <c r="AZ10" s="6" t="s">
        <v>80</v>
      </c>
      <c r="BA10" s="10">
        <v>5.6250000000000001E-2</v>
      </c>
      <c r="BB10" s="6" t="s">
        <v>80</v>
      </c>
      <c r="BC10" s="8">
        <v>15</v>
      </c>
      <c r="BD10" s="6" t="s">
        <v>80</v>
      </c>
      <c r="BE10" s="8">
        <v>27</v>
      </c>
      <c r="BF10" s="11" t="s">
        <v>81</v>
      </c>
      <c r="BG10" s="8" t="s">
        <v>81</v>
      </c>
      <c r="BH10" s="6" t="s">
        <v>79</v>
      </c>
      <c r="BI10" s="10">
        <v>7.2222222222222215E-2</v>
      </c>
      <c r="BJ10" s="6" t="s">
        <v>79</v>
      </c>
      <c r="BK10" s="10">
        <v>0.11944444444444445</v>
      </c>
      <c r="BL10" s="11" t="s">
        <v>80</v>
      </c>
      <c r="BM10" s="10">
        <v>7.7083333333333337E-2</v>
      </c>
      <c r="BN10" s="6" t="s">
        <v>79</v>
      </c>
      <c r="BO10" s="8">
        <v>30</v>
      </c>
      <c r="BP10" s="6" t="s">
        <v>79</v>
      </c>
      <c r="BQ10" s="8">
        <v>52</v>
      </c>
      <c r="BR10" s="6" t="s">
        <v>79</v>
      </c>
      <c r="BS10" s="8">
        <v>46</v>
      </c>
      <c r="BT10" s="6" t="s">
        <v>80</v>
      </c>
      <c r="BU10" s="10">
        <v>7.1527777777777773E-2</v>
      </c>
    </row>
    <row r="11" spans="1:73" x14ac:dyDescent="0.3">
      <c r="A11">
        <v>1</v>
      </c>
      <c r="B11" s="18">
        <v>10</v>
      </c>
      <c r="C11" s="16" t="s">
        <v>77</v>
      </c>
      <c r="D11" s="16" t="str">
        <f t="shared" si="0"/>
        <v>R</v>
      </c>
      <c r="E11" t="s">
        <v>88</v>
      </c>
      <c r="F11" t="s">
        <v>79</v>
      </c>
      <c r="G11">
        <v>29</v>
      </c>
      <c r="H11" t="s">
        <v>80</v>
      </c>
      <c r="I11" s="13">
        <v>5.7638888888888892E-2</v>
      </c>
      <c r="J11" t="s">
        <v>80</v>
      </c>
      <c r="K11" s="13">
        <v>5.5555555555555552E-2</v>
      </c>
      <c r="L11" t="s">
        <v>80</v>
      </c>
      <c r="M11" s="13">
        <v>4.6527777777777779E-2</v>
      </c>
      <c r="N11" t="s">
        <v>79</v>
      </c>
      <c r="O11" s="13">
        <v>4.583333333333333E-2</v>
      </c>
      <c r="P11" t="s">
        <v>81</v>
      </c>
      <c r="Q11" s="13" t="s">
        <v>81</v>
      </c>
      <c r="R11" s="6" t="s">
        <v>80</v>
      </c>
      <c r="S11" s="8">
        <v>16</v>
      </c>
      <c r="T11" s="6" t="s">
        <v>80</v>
      </c>
      <c r="U11" s="8">
        <v>38</v>
      </c>
      <c r="V11" s="6" t="s">
        <v>79</v>
      </c>
      <c r="W11" s="10">
        <v>4.5138888888888888E-2</v>
      </c>
      <c r="X11" s="6" t="s">
        <v>79</v>
      </c>
      <c r="Y11" s="10">
        <v>0.05</v>
      </c>
      <c r="Z11" s="6" t="s">
        <v>80</v>
      </c>
      <c r="AA11" s="8">
        <v>29</v>
      </c>
      <c r="AB11" s="6" t="s">
        <v>79</v>
      </c>
      <c r="AC11" s="8">
        <v>36</v>
      </c>
      <c r="AD11" s="6" t="s">
        <v>80</v>
      </c>
      <c r="AE11" s="8">
        <v>36</v>
      </c>
      <c r="AF11" s="6" t="s">
        <v>80</v>
      </c>
      <c r="AG11" s="8">
        <v>17</v>
      </c>
      <c r="AH11" s="6" t="s">
        <v>80</v>
      </c>
      <c r="AI11" s="8">
        <v>31</v>
      </c>
      <c r="AJ11" s="6" t="s">
        <v>79</v>
      </c>
      <c r="AK11" s="8">
        <v>29</v>
      </c>
      <c r="AL11" s="6" t="s">
        <v>79</v>
      </c>
      <c r="AM11" s="10">
        <v>6.458333333333334E-2</v>
      </c>
      <c r="AN11" s="6" t="s">
        <v>80</v>
      </c>
      <c r="AO11" s="8">
        <v>20</v>
      </c>
      <c r="AP11" s="6" t="s">
        <v>80</v>
      </c>
      <c r="AQ11" s="8">
        <v>16</v>
      </c>
      <c r="AR11" s="6" t="s">
        <v>80</v>
      </c>
      <c r="AS11" s="10">
        <v>4.7222222222222221E-2</v>
      </c>
      <c r="AT11" s="6" t="s">
        <v>79</v>
      </c>
      <c r="AU11" s="8">
        <v>25</v>
      </c>
      <c r="AV11" s="6" t="s">
        <v>80</v>
      </c>
      <c r="AW11" s="8">
        <v>21</v>
      </c>
      <c r="AX11" s="6" t="s">
        <v>79</v>
      </c>
      <c r="AY11" s="8">
        <v>38</v>
      </c>
      <c r="AZ11" s="6" t="s">
        <v>79</v>
      </c>
      <c r="BA11" s="8">
        <v>42</v>
      </c>
      <c r="BB11" s="6" t="s">
        <v>79</v>
      </c>
      <c r="BC11" s="10">
        <v>8.5416666666666669E-2</v>
      </c>
      <c r="BD11" s="6" t="s">
        <v>79</v>
      </c>
      <c r="BE11" s="8">
        <v>20</v>
      </c>
      <c r="BF11" s="11" t="s">
        <v>79</v>
      </c>
      <c r="BG11" s="10">
        <v>6.9444444444444448E-2</v>
      </c>
      <c r="BH11" s="6" t="s">
        <v>79</v>
      </c>
      <c r="BI11" s="10">
        <v>8.1944444444444445E-2</v>
      </c>
      <c r="BJ11" s="6" t="s">
        <v>80</v>
      </c>
      <c r="BK11" s="10">
        <v>8.611111111111111E-2</v>
      </c>
      <c r="BL11" s="11" t="s">
        <v>80</v>
      </c>
      <c r="BM11" s="10">
        <v>4.6527777777777779E-2</v>
      </c>
      <c r="BN11" s="6" t="s">
        <v>79</v>
      </c>
      <c r="BO11" s="8">
        <v>55</v>
      </c>
      <c r="BP11" s="6" t="s">
        <v>79</v>
      </c>
      <c r="BQ11" s="10">
        <v>7.4305555555555555E-2</v>
      </c>
      <c r="BR11" s="6" t="s">
        <v>80</v>
      </c>
      <c r="BS11" s="8">
        <v>40</v>
      </c>
      <c r="BT11" s="6" t="s">
        <v>80</v>
      </c>
      <c r="BU11" s="10">
        <v>0.10069444444444445</v>
      </c>
    </row>
    <row r="12" spans="1:73" x14ac:dyDescent="0.3">
      <c r="A12">
        <v>1</v>
      </c>
      <c r="B12" s="18">
        <v>11</v>
      </c>
      <c r="C12" s="16" t="s">
        <v>77</v>
      </c>
      <c r="D12" s="16" t="str">
        <f t="shared" si="0"/>
        <v>NA</v>
      </c>
      <c r="E12" t="s">
        <v>87</v>
      </c>
      <c r="F12" t="s">
        <v>79</v>
      </c>
      <c r="G12">
        <v>46</v>
      </c>
      <c r="H12" t="s">
        <v>80</v>
      </c>
      <c r="I12" s="13">
        <v>7.7777777777777779E-2</v>
      </c>
      <c r="J12" t="s">
        <v>80</v>
      </c>
      <c r="K12">
        <v>59</v>
      </c>
      <c r="L12" t="s">
        <v>79</v>
      </c>
      <c r="M12">
        <v>49</v>
      </c>
      <c r="N12" t="s">
        <v>79</v>
      </c>
      <c r="O12" s="13">
        <v>4.4444444444444446E-2</v>
      </c>
      <c r="P12" t="s">
        <v>80</v>
      </c>
      <c r="Q12" s="13">
        <v>4.9305555555555554E-2</v>
      </c>
      <c r="R12" s="6" t="s">
        <v>79</v>
      </c>
      <c r="S12" s="10">
        <v>5.9722222222222225E-2</v>
      </c>
      <c r="T12" s="6" t="s">
        <v>79</v>
      </c>
      <c r="U12" s="10">
        <v>8.2638888888888887E-2</v>
      </c>
      <c r="V12" s="6" t="s">
        <v>80</v>
      </c>
      <c r="W12" s="8">
        <v>58</v>
      </c>
      <c r="X12" s="6" t="s">
        <v>80</v>
      </c>
      <c r="Y12" s="10">
        <v>9.375E-2</v>
      </c>
      <c r="Z12" s="6" t="s">
        <v>79</v>
      </c>
      <c r="AA12" s="10">
        <v>8.9583333333333334E-2</v>
      </c>
      <c r="AB12" s="6" t="s">
        <v>81</v>
      </c>
      <c r="AC12" s="8" t="s">
        <v>81</v>
      </c>
      <c r="AD12" s="6" t="s">
        <v>80</v>
      </c>
      <c r="AE12" s="10">
        <v>4.9305555555555554E-2</v>
      </c>
      <c r="AF12" s="6" t="s">
        <v>81</v>
      </c>
      <c r="AG12" s="8" t="s">
        <v>81</v>
      </c>
      <c r="AH12" s="6" t="s">
        <v>79</v>
      </c>
      <c r="AI12" s="10">
        <v>6.3194444444444442E-2</v>
      </c>
      <c r="AJ12" s="6" t="s">
        <v>79</v>
      </c>
      <c r="AK12" s="8">
        <v>59</v>
      </c>
      <c r="AL12" s="6" t="s">
        <v>79</v>
      </c>
      <c r="AM12" s="10">
        <v>4.1666666666666664E-2</v>
      </c>
      <c r="AN12" s="6" t="s">
        <v>80</v>
      </c>
      <c r="AO12" s="10">
        <v>9.930555555555555E-2</v>
      </c>
      <c r="AP12" s="6" t="s">
        <v>80</v>
      </c>
      <c r="AQ12" s="8">
        <v>54</v>
      </c>
      <c r="AR12" s="6" t="s">
        <v>80</v>
      </c>
      <c r="AS12" s="10">
        <v>7.9166666666666663E-2</v>
      </c>
      <c r="AT12" s="6" t="s">
        <v>80</v>
      </c>
      <c r="AU12" s="10">
        <v>4.5138888888888888E-2</v>
      </c>
      <c r="AV12" s="6" t="s">
        <v>80</v>
      </c>
      <c r="AW12" s="8">
        <v>44</v>
      </c>
      <c r="AX12" s="6" t="s">
        <v>80</v>
      </c>
      <c r="AY12" s="10">
        <v>8.4027777777777785E-2</v>
      </c>
      <c r="AZ12" s="6" t="s">
        <v>80</v>
      </c>
      <c r="BA12" s="8">
        <v>53</v>
      </c>
      <c r="BB12" s="6" t="s">
        <v>79</v>
      </c>
      <c r="BC12" s="10">
        <v>7.4999999999999997E-2</v>
      </c>
      <c r="BD12" s="6" t="s">
        <v>79</v>
      </c>
      <c r="BE12" s="10">
        <v>8.1944444444444445E-2</v>
      </c>
      <c r="BF12" s="11" t="s">
        <v>81</v>
      </c>
      <c r="BG12" s="8" t="s">
        <v>81</v>
      </c>
      <c r="BH12" s="6" t="s">
        <v>81</v>
      </c>
      <c r="BI12" s="8" t="s">
        <v>81</v>
      </c>
      <c r="BJ12" s="6" t="s">
        <v>79</v>
      </c>
      <c r="BK12" s="10">
        <v>4.3749999999999997E-2</v>
      </c>
      <c r="BL12" s="11" t="s">
        <v>79</v>
      </c>
      <c r="BM12" s="10">
        <v>6.3194444444444442E-2</v>
      </c>
      <c r="BN12" s="6" t="s">
        <v>79</v>
      </c>
      <c r="BO12" s="8">
        <v>51</v>
      </c>
      <c r="BP12" s="6" t="s">
        <v>80</v>
      </c>
      <c r="BQ12" s="10">
        <v>5.9027777777777776E-2</v>
      </c>
      <c r="BR12" s="6" t="s">
        <v>80</v>
      </c>
      <c r="BS12" s="10">
        <v>9.2361111111111116E-2</v>
      </c>
      <c r="BT12" s="6" t="s">
        <v>80</v>
      </c>
      <c r="BU12" s="10">
        <v>6.458333333333334E-2</v>
      </c>
    </row>
    <row r="13" spans="1:73" x14ac:dyDescent="0.3">
      <c r="A13">
        <v>1</v>
      </c>
      <c r="B13" s="18">
        <v>12</v>
      </c>
      <c r="C13" s="16" t="s">
        <v>77</v>
      </c>
      <c r="D13" s="16" t="str">
        <f t="shared" si="0"/>
        <v>L</v>
      </c>
      <c r="E13" t="s">
        <v>87</v>
      </c>
      <c r="F13" t="s">
        <v>79</v>
      </c>
      <c r="G13">
        <v>51</v>
      </c>
      <c r="H13" t="s">
        <v>79</v>
      </c>
      <c r="I13">
        <v>57</v>
      </c>
      <c r="J13" t="s">
        <v>79</v>
      </c>
      <c r="K13">
        <v>56</v>
      </c>
      <c r="L13" t="s">
        <v>81</v>
      </c>
      <c r="M13" t="s">
        <v>81</v>
      </c>
      <c r="N13" t="s">
        <v>81</v>
      </c>
      <c r="O13" t="s">
        <v>81</v>
      </c>
      <c r="P13" t="s">
        <v>79</v>
      </c>
      <c r="Q13" s="13">
        <v>4.5138888888888888E-2</v>
      </c>
      <c r="R13" s="6" t="s">
        <v>81</v>
      </c>
      <c r="S13" s="8" t="s">
        <v>81</v>
      </c>
      <c r="T13" s="6" t="s">
        <v>81</v>
      </c>
      <c r="U13" s="8" t="s">
        <v>81</v>
      </c>
      <c r="V13" s="6" t="s">
        <v>79</v>
      </c>
      <c r="W13" s="10">
        <v>4.5138888888888888E-2</v>
      </c>
      <c r="X13" s="6" t="s">
        <v>81</v>
      </c>
      <c r="Y13" s="8" t="s">
        <v>81</v>
      </c>
      <c r="Z13" s="6" t="s">
        <v>81</v>
      </c>
      <c r="AA13" s="8" t="s">
        <v>81</v>
      </c>
      <c r="AB13" s="6" t="s">
        <v>81</v>
      </c>
      <c r="AC13" s="8" t="s">
        <v>81</v>
      </c>
      <c r="AD13" s="6" t="s">
        <v>79</v>
      </c>
      <c r="AE13" s="8">
        <v>41</v>
      </c>
      <c r="AF13" s="6" t="s">
        <v>80</v>
      </c>
      <c r="AG13" s="10">
        <v>0.12291666666666666</v>
      </c>
      <c r="AH13" s="6" t="s">
        <v>81</v>
      </c>
      <c r="AI13" s="8" t="s">
        <v>81</v>
      </c>
      <c r="AJ13" s="6" t="s">
        <v>81</v>
      </c>
      <c r="AK13" s="8" t="s">
        <v>81</v>
      </c>
      <c r="AL13" s="6" t="s">
        <v>81</v>
      </c>
      <c r="AM13" s="8" t="s">
        <v>81</v>
      </c>
      <c r="AN13" s="6" t="s">
        <v>81</v>
      </c>
      <c r="AO13" s="8" t="s">
        <v>81</v>
      </c>
      <c r="AP13" s="6" t="s">
        <v>81</v>
      </c>
      <c r="AQ13" s="8" t="s">
        <v>81</v>
      </c>
      <c r="AR13" s="6" t="s">
        <v>81</v>
      </c>
      <c r="AS13" s="8" t="s">
        <v>81</v>
      </c>
      <c r="AT13" s="6" t="s">
        <v>80</v>
      </c>
      <c r="AU13" s="8">
        <v>37</v>
      </c>
      <c r="AV13" s="6" t="s">
        <v>80</v>
      </c>
      <c r="AW13" s="10">
        <v>6.9444444444444448E-2</v>
      </c>
      <c r="AX13" s="6" t="s">
        <v>80</v>
      </c>
      <c r="AY13" s="8">
        <v>52</v>
      </c>
      <c r="AZ13" s="6" t="s">
        <v>80</v>
      </c>
      <c r="BA13" s="10">
        <v>6.0416666666666667E-2</v>
      </c>
      <c r="BB13" s="6" t="s">
        <v>81</v>
      </c>
      <c r="BC13" s="8" t="s">
        <v>81</v>
      </c>
      <c r="BD13" s="6" t="s">
        <v>81</v>
      </c>
      <c r="BE13" s="8" t="s">
        <v>81</v>
      </c>
      <c r="BF13" s="11" t="s">
        <v>80</v>
      </c>
      <c r="BG13" s="10">
        <v>4.583333333333333E-2</v>
      </c>
      <c r="BH13" s="6" t="s">
        <v>79</v>
      </c>
      <c r="BI13" s="10">
        <v>0.11527777777777778</v>
      </c>
      <c r="BJ13" s="6" t="s">
        <v>81</v>
      </c>
      <c r="BK13" s="8" t="s">
        <v>81</v>
      </c>
      <c r="BL13" s="11" t="s">
        <v>79</v>
      </c>
      <c r="BM13" s="10">
        <v>0.11319444444444444</v>
      </c>
      <c r="BN13" s="6" t="s">
        <v>81</v>
      </c>
      <c r="BO13" s="8" t="s">
        <v>81</v>
      </c>
      <c r="BP13" s="6" t="s">
        <v>81</v>
      </c>
      <c r="BQ13" s="8" t="s">
        <v>81</v>
      </c>
      <c r="BR13" s="6" t="s">
        <v>81</v>
      </c>
      <c r="BS13" s="8" t="s">
        <v>81</v>
      </c>
      <c r="BT13" s="6" t="s">
        <v>79</v>
      </c>
      <c r="BU13" s="8">
        <v>37</v>
      </c>
    </row>
    <row r="14" spans="1:73" x14ac:dyDescent="0.3">
      <c r="A14">
        <v>1</v>
      </c>
      <c r="B14" s="18">
        <v>13</v>
      </c>
      <c r="C14" s="22" t="s">
        <v>78</v>
      </c>
      <c r="D14" s="16" t="str">
        <f t="shared" si="0"/>
        <v>R</v>
      </c>
      <c r="E14" t="s">
        <v>88</v>
      </c>
      <c r="F14" t="s">
        <v>79</v>
      </c>
      <c r="G14" s="13">
        <v>7.2222222222222215E-2</v>
      </c>
      <c r="H14" t="s">
        <v>80</v>
      </c>
      <c r="I14" s="13">
        <v>4.3749999999999997E-2</v>
      </c>
      <c r="J14" t="s">
        <v>81</v>
      </c>
      <c r="K14" s="13" t="s">
        <v>81</v>
      </c>
      <c r="L14" t="s">
        <v>80</v>
      </c>
      <c r="M14" s="13">
        <v>5.6250000000000001E-2</v>
      </c>
      <c r="N14" t="s">
        <v>80</v>
      </c>
      <c r="O14">
        <v>35</v>
      </c>
      <c r="P14" t="s">
        <v>80</v>
      </c>
      <c r="Q14">
        <v>39</v>
      </c>
      <c r="R14" s="6" t="s">
        <v>80</v>
      </c>
      <c r="S14" s="10">
        <v>0.1076388888888889</v>
      </c>
      <c r="T14" s="6" t="s">
        <v>80</v>
      </c>
      <c r="U14" s="8">
        <v>42</v>
      </c>
      <c r="V14" s="6" t="s">
        <v>81</v>
      </c>
      <c r="W14" s="8" t="s">
        <v>81</v>
      </c>
      <c r="X14" s="6" t="s">
        <v>79</v>
      </c>
      <c r="Y14" s="10">
        <v>6.1111111111111109E-2</v>
      </c>
      <c r="Z14" s="6" t="s">
        <v>80</v>
      </c>
      <c r="AA14" s="10">
        <v>4.791666666666667E-2</v>
      </c>
      <c r="AB14" s="6" t="s">
        <v>80</v>
      </c>
      <c r="AC14" s="10">
        <v>0.11874999999999999</v>
      </c>
      <c r="AD14" s="6" t="s">
        <v>79</v>
      </c>
      <c r="AE14" s="10">
        <v>5.2083333333333336E-2</v>
      </c>
      <c r="AF14" s="6" t="s">
        <v>80</v>
      </c>
      <c r="AG14" s="10">
        <v>8.0555555555555561E-2</v>
      </c>
      <c r="AH14" s="6" t="s">
        <v>80</v>
      </c>
      <c r="AI14" s="8">
        <v>26</v>
      </c>
      <c r="AJ14" s="6" t="s">
        <v>81</v>
      </c>
      <c r="AK14" s="8" t="s">
        <v>81</v>
      </c>
      <c r="AL14" s="6" t="s">
        <v>81</v>
      </c>
      <c r="AM14" s="8" t="s">
        <v>81</v>
      </c>
      <c r="AN14" s="6" t="s">
        <v>79</v>
      </c>
      <c r="AO14" s="10">
        <v>5.0694444444444445E-2</v>
      </c>
      <c r="AP14" s="6" t="s">
        <v>81</v>
      </c>
      <c r="AQ14" s="8" t="s">
        <v>81</v>
      </c>
      <c r="AR14" s="6" t="s">
        <v>80</v>
      </c>
      <c r="AS14" s="8">
        <v>30</v>
      </c>
      <c r="AT14" s="6" t="s">
        <v>80</v>
      </c>
      <c r="AU14" s="8">
        <v>22</v>
      </c>
      <c r="AV14" s="6" t="s">
        <v>79</v>
      </c>
      <c r="AW14" s="8">
        <v>56</v>
      </c>
      <c r="AX14" s="6" t="s">
        <v>79</v>
      </c>
      <c r="AY14" s="10">
        <v>4.791666666666667E-2</v>
      </c>
      <c r="AZ14" s="6" t="s">
        <v>79</v>
      </c>
      <c r="BA14" s="10">
        <v>5.8333333333333334E-2</v>
      </c>
      <c r="BB14" s="6" t="s">
        <v>79</v>
      </c>
      <c r="BC14" s="10">
        <v>0.12013888888888889</v>
      </c>
      <c r="BD14" s="6" t="s">
        <v>80</v>
      </c>
      <c r="BE14" s="10">
        <v>6.1805555555555558E-2</v>
      </c>
      <c r="BF14" s="11" t="s">
        <v>79</v>
      </c>
      <c r="BG14" s="10">
        <v>5.7638888888888892E-2</v>
      </c>
      <c r="BH14" s="6" t="s">
        <v>79</v>
      </c>
      <c r="BI14" s="10">
        <v>0.12222222222222222</v>
      </c>
      <c r="BJ14" s="6" t="s">
        <v>79</v>
      </c>
      <c r="BK14" s="10">
        <v>0.13958333333333334</v>
      </c>
      <c r="BL14" s="11" t="s">
        <v>79</v>
      </c>
      <c r="BM14" s="10">
        <v>0.11805555555555555</v>
      </c>
      <c r="BN14" s="6" t="s">
        <v>80</v>
      </c>
      <c r="BO14" s="10">
        <v>6.25E-2</v>
      </c>
      <c r="BP14" s="6" t="s">
        <v>80</v>
      </c>
      <c r="BQ14" s="10">
        <v>0.12152777777777778</v>
      </c>
      <c r="BR14" s="6" t="s">
        <v>80</v>
      </c>
      <c r="BS14" s="10">
        <v>6.25E-2</v>
      </c>
      <c r="BT14" s="6" t="s">
        <v>81</v>
      </c>
      <c r="BU14" s="8" t="s">
        <v>81</v>
      </c>
    </row>
    <row r="15" spans="1:73" x14ac:dyDescent="0.3">
      <c r="A15">
        <v>1</v>
      </c>
      <c r="B15" s="18">
        <v>14</v>
      </c>
      <c r="C15" s="16" t="s">
        <v>77</v>
      </c>
      <c r="D15" s="16" t="str">
        <f t="shared" si="0"/>
        <v>R</v>
      </c>
      <c r="E15" t="s">
        <v>88</v>
      </c>
      <c r="F15" t="s">
        <v>80</v>
      </c>
      <c r="G15" s="13">
        <v>5.5555555555555552E-2</v>
      </c>
      <c r="H15" t="s">
        <v>81</v>
      </c>
      <c r="I15" t="s">
        <v>81</v>
      </c>
      <c r="J15" t="s">
        <v>79</v>
      </c>
      <c r="K15" s="13">
        <v>7.5694444444444439E-2</v>
      </c>
      <c r="L15" t="s">
        <v>81</v>
      </c>
      <c r="M15" t="s">
        <v>81</v>
      </c>
      <c r="N15" t="s">
        <v>81</v>
      </c>
      <c r="O15" s="13" t="s">
        <v>81</v>
      </c>
      <c r="P15" t="s">
        <v>80</v>
      </c>
      <c r="Q15" s="13">
        <v>4.4444444444444446E-2</v>
      </c>
      <c r="R15" s="6" t="s">
        <v>81</v>
      </c>
      <c r="S15" s="8" t="s">
        <v>81</v>
      </c>
      <c r="T15" s="6" t="s">
        <v>81</v>
      </c>
      <c r="U15" s="8" t="s">
        <v>81</v>
      </c>
      <c r="V15" s="6" t="s">
        <v>79</v>
      </c>
      <c r="W15" s="10">
        <v>0.14166666666666666</v>
      </c>
      <c r="X15" s="6" t="s">
        <v>81</v>
      </c>
      <c r="Y15" s="8" t="s">
        <v>81</v>
      </c>
      <c r="Z15" s="6" t="s">
        <v>81</v>
      </c>
      <c r="AA15" s="8" t="s">
        <v>81</v>
      </c>
      <c r="AB15" s="6" t="s">
        <v>79</v>
      </c>
      <c r="AC15" s="10">
        <v>7.6388888888888895E-2</v>
      </c>
      <c r="AD15" s="6" t="s">
        <v>81</v>
      </c>
      <c r="AE15" s="8" t="s">
        <v>81</v>
      </c>
      <c r="AF15" s="6" t="s">
        <v>81</v>
      </c>
      <c r="AG15" s="8" t="s">
        <v>81</v>
      </c>
      <c r="AH15" s="6" t="s">
        <v>79</v>
      </c>
      <c r="AI15" s="10">
        <v>0.125</v>
      </c>
      <c r="AJ15" s="6" t="s">
        <v>81</v>
      </c>
      <c r="AK15" s="8" t="s">
        <v>81</v>
      </c>
      <c r="AL15" s="6" t="s">
        <v>81</v>
      </c>
      <c r="AM15" s="8" t="s">
        <v>81</v>
      </c>
      <c r="AN15" s="6" t="s">
        <v>80</v>
      </c>
      <c r="AO15" s="10">
        <v>4.3749999999999997E-2</v>
      </c>
      <c r="AP15" s="6" t="s">
        <v>80</v>
      </c>
      <c r="AQ15" s="10">
        <v>0.12291666666666666</v>
      </c>
      <c r="AR15" s="6" t="s">
        <v>79</v>
      </c>
      <c r="AS15" s="8">
        <v>36</v>
      </c>
      <c r="AT15" s="6" t="s">
        <v>80</v>
      </c>
      <c r="AU15" s="10">
        <v>5.6944444444444443E-2</v>
      </c>
      <c r="AV15" s="6" t="s">
        <v>81</v>
      </c>
      <c r="AW15" s="8" t="s">
        <v>81</v>
      </c>
      <c r="AX15" s="6" t="s">
        <v>81</v>
      </c>
      <c r="AY15" s="8" t="s">
        <v>81</v>
      </c>
      <c r="AZ15" s="6" t="s">
        <v>80</v>
      </c>
      <c r="BA15" s="10">
        <v>0.11597222222222223</v>
      </c>
      <c r="BB15" s="6" t="s">
        <v>81</v>
      </c>
      <c r="BC15" s="8" t="s">
        <v>81</v>
      </c>
      <c r="BD15" s="6" t="s">
        <v>81</v>
      </c>
      <c r="BE15" s="8" t="s">
        <v>81</v>
      </c>
      <c r="BF15" s="11" t="s">
        <v>80</v>
      </c>
      <c r="BG15" s="10">
        <v>6.1805555555555558E-2</v>
      </c>
      <c r="BH15" s="6" t="s">
        <v>81</v>
      </c>
      <c r="BI15" s="8" t="s">
        <v>81</v>
      </c>
      <c r="BJ15" s="6" t="s">
        <v>81</v>
      </c>
      <c r="BK15" s="8" t="s">
        <v>81</v>
      </c>
      <c r="BL15" s="11" t="s">
        <v>81</v>
      </c>
      <c r="BM15" s="8" t="s">
        <v>81</v>
      </c>
      <c r="BN15" s="6" t="s">
        <v>80</v>
      </c>
      <c r="BO15" s="10">
        <v>0.10277777777777777</v>
      </c>
      <c r="BP15" s="6" t="s">
        <v>79</v>
      </c>
      <c r="BQ15" s="10">
        <v>7.2222222222222215E-2</v>
      </c>
      <c r="BR15" s="6" t="s">
        <v>80</v>
      </c>
      <c r="BS15" s="10">
        <v>4.4444444444444446E-2</v>
      </c>
      <c r="BT15" s="6" t="s">
        <v>79</v>
      </c>
      <c r="BU15" s="10">
        <v>5.347222222222222E-2</v>
      </c>
    </row>
    <row r="16" spans="1:73" x14ac:dyDescent="0.3">
      <c r="A16">
        <v>1</v>
      </c>
      <c r="B16" s="18">
        <v>15</v>
      </c>
      <c r="C16" s="22" t="s">
        <v>78</v>
      </c>
      <c r="D16" s="16" t="str">
        <f t="shared" si="0"/>
        <v>R</v>
      </c>
      <c r="E16" t="s">
        <v>88</v>
      </c>
      <c r="F16" t="s">
        <v>80</v>
      </c>
      <c r="G16">
        <v>53</v>
      </c>
      <c r="H16" t="s">
        <v>80</v>
      </c>
      <c r="I16">
        <v>59</v>
      </c>
      <c r="J16" t="s">
        <v>80</v>
      </c>
      <c r="K16" s="13">
        <v>4.2361111111111113E-2</v>
      </c>
      <c r="L16" t="s">
        <v>80</v>
      </c>
      <c r="M16" s="13">
        <v>8.8888888888888892E-2</v>
      </c>
      <c r="N16" t="s">
        <v>80</v>
      </c>
      <c r="O16">
        <v>58</v>
      </c>
      <c r="P16" t="s">
        <v>79</v>
      </c>
      <c r="Q16" s="13">
        <v>7.1527777777777773E-2</v>
      </c>
      <c r="R16" s="6" t="s">
        <v>81</v>
      </c>
      <c r="S16" s="8" t="s">
        <v>81</v>
      </c>
      <c r="T16" s="6" t="s">
        <v>79</v>
      </c>
      <c r="U16" s="10">
        <v>8.7499999999999994E-2</v>
      </c>
      <c r="V16" s="6" t="s">
        <v>80</v>
      </c>
      <c r="W16" s="10">
        <v>4.791666666666667E-2</v>
      </c>
      <c r="X16" s="6" t="s">
        <v>80</v>
      </c>
      <c r="Y16" s="10">
        <v>4.8611111111111112E-2</v>
      </c>
      <c r="Z16" s="6" t="s">
        <v>80</v>
      </c>
      <c r="AA16" s="10">
        <v>8.0555555555555561E-2</v>
      </c>
      <c r="AB16" s="6" t="s">
        <v>79</v>
      </c>
      <c r="AC16" s="8">
        <v>40</v>
      </c>
      <c r="AD16" s="6" t="s">
        <v>80</v>
      </c>
      <c r="AE16" s="8">
        <v>58</v>
      </c>
      <c r="AF16" s="6" t="s">
        <v>79</v>
      </c>
      <c r="AG16" s="10">
        <v>4.7222222222222221E-2</v>
      </c>
      <c r="AH16" s="6" t="s">
        <v>81</v>
      </c>
      <c r="AI16" s="8" t="s">
        <v>81</v>
      </c>
      <c r="AJ16" s="6" t="s">
        <v>80</v>
      </c>
      <c r="AK16" s="10">
        <v>4.2361111111111113E-2</v>
      </c>
      <c r="AL16" s="6" t="s">
        <v>79</v>
      </c>
      <c r="AM16" s="10">
        <v>7.2916666666666671E-2</v>
      </c>
      <c r="AN16" s="6" t="s">
        <v>81</v>
      </c>
      <c r="AO16" s="8" t="s">
        <v>81</v>
      </c>
      <c r="AP16" s="6" t="s">
        <v>79</v>
      </c>
      <c r="AQ16" s="10">
        <v>9.166666666666666E-2</v>
      </c>
      <c r="AR16" s="6" t="s">
        <v>79</v>
      </c>
      <c r="AS16" s="10">
        <v>8.3333333333333329E-2</v>
      </c>
      <c r="AT16" s="6" t="s">
        <v>79</v>
      </c>
      <c r="AU16" s="8">
        <v>56</v>
      </c>
      <c r="AV16" s="6" t="s">
        <v>80</v>
      </c>
      <c r="AW16" s="10">
        <v>7.013888888888889E-2</v>
      </c>
      <c r="AX16" s="6" t="s">
        <v>79</v>
      </c>
      <c r="AY16" s="10">
        <v>0.10486111111111111</v>
      </c>
      <c r="AZ16" s="6" t="s">
        <v>79</v>
      </c>
      <c r="BA16" s="10">
        <v>5.0694444444444445E-2</v>
      </c>
      <c r="BB16" s="6" t="s">
        <v>80</v>
      </c>
      <c r="BC16" s="10">
        <v>5.347222222222222E-2</v>
      </c>
      <c r="BD16" s="6" t="s">
        <v>80</v>
      </c>
      <c r="BE16" s="10">
        <v>4.1666666666666664E-2</v>
      </c>
      <c r="BF16" s="11" t="s">
        <v>81</v>
      </c>
      <c r="BG16" s="8" t="s">
        <v>81</v>
      </c>
      <c r="BH16" s="6" t="s">
        <v>79</v>
      </c>
      <c r="BI16" s="10">
        <v>9.4444444444444442E-2</v>
      </c>
      <c r="BJ16" s="6" t="s">
        <v>80</v>
      </c>
      <c r="BK16" s="10">
        <v>0.14305555555555555</v>
      </c>
      <c r="BL16" s="11" t="s">
        <v>79</v>
      </c>
      <c r="BM16" s="10">
        <v>6.8750000000000006E-2</v>
      </c>
      <c r="BN16" s="6" t="s">
        <v>80</v>
      </c>
      <c r="BO16" s="8">
        <v>26</v>
      </c>
      <c r="BP16" s="6" t="s">
        <v>79</v>
      </c>
      <c r="BQ16" s="10">
        <v>7.2916666666666671E-2</v>
      </c>
      <c r="BR16" s="6" t="s">
        <v>80</v>
      </c>
      <c r="BS16" s="10">
        <v>5.4166666666666669E-2</v>
      </c>
      <c r="BT16" s="6" t="s">
        <v>81</v>
      </c>
      <c r="BU16" s="8" t="s">
        <v>81</v>
      </c>
    </row>
    <row r="17" spans="1:73" x14ac:dyDescent="0.3">
      <c r="A17">
        <v>1</v>
      </c>
      <c r="B17" s="18">
        <v>16</v>
      </c>
      <c r="C17" s="22" t="s">
        <v>78</v>
      </c>
      <c r="D17" s="16" t="str">
        <f t="shared" si="0"/>
        <v>R</v>
      </c>
      <c r="E17" t="s">
        <v>88</v>
      </c>
      <c r="F17" t="s">
        <v>79</v>
      </c>
      <c r="G17">
        <v>42</v>
      </c>
      <c r="H17" t="s">
        <v>80</v>
      </c>
      <c r="I17" s="13">
        <v>6.8750000000000006E-2</v>
      </c>
      <c r="J17" t="s">
        <v>80</v>
      </c>
      <c r="K17" s="13">
        <v>9.2361111111111116E-2</v>
      </c>
      <c r="L17" t="s">
        <v>80</v>
      </c>
      <c r="M17" s="13">
        <v>5.6944444444444443E-2</v>
      </c>
      <c r="N17" t="s">
        <v>80</v>
      </c>
      <c r="O17" s="13">
        <v>0.13055555555555556</v>
      </c>
      <c r="P17" t="s">
        <v>81</v>
      </c>
      <c r="Q17" s="13" t="s">
        <v>81</v>
      </c>
      <c r="R17" s="6" t="s">
        <v>80</v>
      </c>
      <c r="S17" s="8">
        <v>58</v>
      </c>
      <c r="T17" s="6" t="s">
        <v>79</v>
      </c>
      <c r="U17" s="10">
        <v>4.8611111111111112E-2</v>
      </c>
      <c r="V17" s="6" t="s">
        <v>80</v>
      </c>
      <c r="W17" s="8">
        <v>48</v>
      </c>
      <c r="X17" s="6" t="s">
        <v>81</v>
      </c>
      <c r="Y17" s="8" t="s">
        <v>81</v>
      </c>
      <c r="Z17" s="6" t="s">
        <v>80</v>
      </c>
      <c r="AA17" s="8">
        <v>20</v>
      </c>
      <c r="AB17" s="6" t="s">
        <v>79</v>
      </c>
      <c r="AC17" s="10">
        <v>0.11597222222222223</v>
      </c>
      <c r="AD17" s="6" t="s">
        <v>79</v>
      </c>
      <c r="AE17" s="10">
        <v>5.2777777777777778E-2</v>
      </c>
      <c r="AF17" s="6" t="s">
        <v>79</v>
      </c>
      <c r="AG17" s="8">
        <v>39</v>
      </c>
      <c r="AH17" s="6" t="s">
        <v>81</v>
      </c>
      <c r="AI17" s="8" t="s">
        <v>81</v>
      </c>
      <c r="AJ17" s="6" t="s">
        <v>79</v>
      </c>
      <c r="AK17" s="8">
        <v>16</v>
      </c>
      <c r="AL17" s="6" t="s">
        <v>81</v>
      </c>
      <c r="AM17" s="8" t="s">
        <v>81</v>
      </c>
      <c r="AN17" s="6" t="s">
        <v>79</v>
      </c>
      <c r="AO17" s="8">
        <v>25</v>
      </c>
      <c r="AP17" s="6" t="s">
        <v>80</v>
      </c>
      <c r="AQ17" s="10">
        <v>7.7777777777777779E-2</v>
      </c>
      <c r="AR17" s="6" t="s">
        <v>81</v>
      </c>
      <c r="AS17" s="8" t="s">
        <v>81</v>
      </c>
      <c r="AT17" s="6" t="s">
        <v>79</v>
      </c>
      <c r="AU17" s="10">
        <v>5.9722222222222225E-2</v>
      </c>
      <c r="AV17" s="6" t="s">
        <v>80</v>
      </c>
      <c r="AW17" s="8">
        <v>49</v>
      </c>
      <c r="AX17" s="6" t="s">
        <v>79</v>
      </c>
      <c r="AY17" s="8">
        <v>55</v>
      </c>
      <c r="AZ17" s="6" t="s">
        <v>79</v>
      </c>
      <c r="BA17" s="8">
        <v>41</v>
      </c>
      <c r="BB17" s="6" t="s">
        <v>80</v>
      </c>
      <c r="BC17" s="8">
        <v>21</v>
      </c>
      <c r="BD17" s="6" t="s">
        <v>81</v>
      </c>
      <c r="BE17" s="8" t="s">
        <v>81</v>
      </c>
      <c r="BF17" s="11" t="s">
        <v>79</v>
      </c>
      <c r="BG17" s="10">
        <v>5.6250000000000001E-2</v>
      </c>
      <c r="BH17" s="6" t="s">
        <v>79</v>
      </c>
      <c r="BI17" s="10">
        <v>0.125</v>
      </c>
      <c r="BJ17" s="6" t="s">
        <v>79</v>
      </c>
      <c r="BK17" s="10">
        <v>8.819444444444445E-2</v>
      </c>
      <c r="BL17" s="11" t="s">
        <v>80</v>
      </c>
      <c r="BM17" s="10">
        <v>4.3749999999999997E-2</v>
      </c>
      <c r="BN17" s="6" t="s">
        <v>80</v>
      </c>
      <c r="BO17" s="10">
        <v>5.9027777777777776E-2</v>
      </c>
      <c r="BP17" s="24" t="s">
        <v>80</v>
      </c>
      <c r="BQ17" s="10">
        <v>7.8472222222222221E-2</v>
      </c>
      <c r="BR17" s="6" t="s">
        <v>79</v>
      </c>
      <c r="BS17" s="8">
        <v>31</v>
      </c>
      <c r="BT17" s="6" t="s">
        <v>81</v>
      </c>
      <c r="BU17" s="8" t="s">
        <v>81</v>
      </c>
    </row>
    <row r="18" spans="1:73" x14ac:dyDescent="0.3">
      <c r="A18">
        <v>1</v>
      </c>
      <c r="B18" s="18">
        <v>17</v>
      </c>
      <c r="C18" s="16" t="s">
        <v>77</v>
      </c>
      <c r="D18" s="16" t="str">
        <f t="shared" si="0"/>
        <v>L</v>
      </c>
      <c r="E18" t="s">
        <v>87</v>
      </c>
      <c r="F18" t="s">
        <v>80</v>
      </c>
      <c r="G18" s="13">
        <v>0.14027777777777778</v>
      </c>
      <c r="H18" t="s">
        <v>79</v>
      </c>
      <c r="I18">
        <v>58</v>
      </c>
      <c r="J18" t="s">
        <v>79</v>
      </c>
      <c r="K18" s="13">
        <v>7.3611111111111113E-2</v>
      </c>
      <c r="L18" t="s">
        <v>79</v>
      </c>
      <c r="M18" s="13">
        <v>5.8333333333333334E-2</v>
      </c>
      <c r="N18" t="s">
        <v>79</v>
      </c>
      <c r="O18" s="13">
        <v>6.1111111111111109E-2</v>
      </c>
      <c r="P18" t="s">
        <v>81</v>
      </c>
      <c r="Q18" s="13" t="s">
        <v>81</v>
      </c>
      <c r="R18" s="6" t="s">
        <v>80</v>
      </c>
      <c r="S18" s="10">
        <v>5.486111111111111E-2</v>
      </c>
      <c r="T18" s="6" t="s">
        <v>79</v>
      </c>
      <c r="U18" s="10">
        <v>4.4444444444444446E-2</v>
      </c>
      <c r="V18" s="6" t="s">
        <v>79</v>
      </c>
      <c r="W18" s="8">
        <v>32</v>
      </c>
      <c r="X18" s="6" t="s">
        <v>80</v>
      </c>
      <c r="Y18" s="8">
        <v>28</v>
      </c>
      <c r="Z18" s="6" t="s">
        <v>81</v>
      </c>
      <c r="AA18" s="8" t="s">
        <v>81</v>
      </c>
      <c r="AB18" s="6" t="s">
        <v>80</v>
      </c>
      <c r="AC18" s="10">
        <v>4.2361111111111113E-2</v>
      </c>
      <c r="AD18" s="6" t="s">
        <v>81</v>
      </c>
      <c r="AE18" s="8" t="s">
        <v>81</v>
      </c>
      <c r="AF18" s="6" t="s">
        <v>79</v>
      </c>
      <c r="AG18" s="10">
        <v>7.5694444444444439E-2</v>
      </c>
      <c r="AH18" s="6" t="s">
        <v>79</v>
      </c>
      <c r="AI18" s="10">
        <v>0.10277777777777777</v>
      </c>
      <c r="AJ18" s="6" t="s">
        <v>81</v>
      </c>
      <c r="AK18" s="8" t="s">
        <v>81</v>
      </c>
      <c r="AL18" s="6" t="s">
        <v>79</v>
      </c>
      <c r="AM18" s="10">
        <v>0.10486111111111111</v>
      </c>
      <c r="AN18" s="6" t="s">
        <v>81</v>
      </c>
      <c r="AO18" s="8" t="s">
        <v>81</v>
      </c>
      <c r="AP18" s="6" t="s">
        <v>80</v>
      </c>
      <c r="AQ18" s="10">
        <v>9.375E-2</v>
      </c>
      <c r="AR18" s="6" t="s">
        <v>79</v>
      </c>
      <c r="AS18" s="10">
        <v>4.3055555555555555E-2</v>
      </c>
      <c r="AT18" s="6" t="s">
        <v>79</v>
      </c>
      <c r="AU18" s="8">
        <v>46</v>
      </c>
      <c r="AV18" s="6" t="s">
        <v>79</v>
      </c>
      <c r="AW18" s="10">
        <v>0.12916666666666668</v>
      </c>
      <c r="AX18" s="6" t="s">
        <v>81</v>
      </c>
      <c r="AY18" s="8" t="s">
        <v>81</v>
      </c>
      <c r="AZ18" s="6" t="s">
        <v>81</v>
      </c>
      <c r="BA18" s="8" t="s">
        <v>81</v>
      </c>
      <c r="BB18" s="6" t="s">
        <v>79</v>
      </c>
      <c r="BC18" s="8">
        <v>47</v>
      </c>
      <c r="BD18" s="6" t="s">
        <v>79</v>
      </c>
      <c r="BE18" s="8">
        <v>54</v>
      </c>
      <c r="BF18" s="11" t="s">
        <v>81</v>
      </c>
      <c r="BG18" s="8" t="s">
        <v>81</v>
      </c>
      <c r="BH18" s="6" t="s">
        <v>81</v>
      </c>
      <c r="BI18" s="8" t="s">
        <v>81</v>
      </c>
      <c r="BJ18" s="6" t="s">
        <v>81</v>
      </c>
      <c r="BK18" s="8" t="s">
        <v>81</v>
      </c>
      <c r="BL18" s="11" t="s">
        <v>81</v>
      </c>
      <c r="BM18" s="8" t="s">
        <v>81</v>
      </c>
      <c r="BN18" s="6" t="s">
        <v>81</v>
      </c>
      <c r="BO18" s="8" t="s">
        <v>81</v>
      </c>
      <c r="BP18" s="6" t="s">
        <v>79</v>
      </c>
      <c r="BQ18" s="10">
        <v>0.10208333333333333</v>
      </c>
      <c r="BR18" s="6" t="s">
        <v>81</v>
      </c>
      <c r="BS18" s="8" t="s">
        <v>81</v>
      </c>
      <c r="BT18" s="6" t="s">
        <v>81</v>
      </c>
      <c r="BU18" s="8" t="s">
        <v>81</v>
      </c>
    </row>
    <row r="19" spans="1:73" x14ac:dyDescent="0.3">
      <c r="A19">
        <v>1</v>
      </c>
      <c r="B19" s="18">
        <v>18</v>
      </c>
      <c r="C19" s="16" t="s">
        <v>77</v>
      </c>
      <c r="D19" s="16" t="str">
        <f t="shared" si="0"/>
        <v>NA</v>
      </c>
      <c r="E19" t="s">
        <v>87</v>
      </c>
      <c r="F19" t="s">
        <v>79</v>
      </c>
      <c r="G19" s="13">
        <v>0.05</v>
      </c>
      <c r="H19" t="s">
        <v>80</v>
      </c>
      <c r="I19">
        <v>53</v>
      </c>
      <c r="J19" t="s">
        <v>80</v>
      </c>
      <c r="K19">
        <v>39</v>
      </c>
      <c r="L19" t="s">
        <v>79</v>
      </c>
      <c r="M19" s="13">
        <v>4.2361111111111113E-2</v>
      </c>
      <c r="N19" t="s">
        <v>80</v>
      </c>
      <c r="O19" s="13">
        <v>6.3888888888888884E-2</v>
      </c>
      <c r="P19" t="s">
        <v>79</v>
      </c>
      <c r="Q19">
        <v>47</v>
      </c>
      <c r="R19" s="6" t="s">
        <v>79</v>
      </c>
      <c r="S19" s="8">
        <v>43</v>
      </c>
      <c r="T19" s="6" t="s">
        <v>79</v>
      </c>
      <c r="U19" s="10">
        <v>6.25E-2</v>
      </c>
      <c r="V19" s="6" t="s">
        <v>79</v>
      </c>
      <c r="W19" s="8">
        <v>47</v>
      </c>
      <c r="X19" s="6" t="s">
        <v>80</v>
      </c>
      <c r="Y19" s="10">
        <v>4.3749999999999997E-2</v>
      </c>
      <c r="Z19" s="6" t="s">
        <v>80</v>
      </c>
      <c r="AA19" s="10">
        <v>4.583333333333333E-2</v>
      </c>
      <c r="AB19" s="6" t="s">
        <v>79</v>
      </c>
      <c r="AC19" s="8">
        <v>50</v>
      </c>
      <c r="AD19" s="6" t="s">
        <v>80</v>
      </c>
      <c r="AE19" s="8">
        <v>48</v>
      </c>
      <c r="AF19" s="6" t="s">
        <v>80</v>
      </c>
      <c r="AG19" s="10">
        <v>4.1666666666666664E-2</v>
      </c>
      <c r="AH19" s="6" t="s">
        <v>79</v>
      </c>
      <c r="AI19" s="8">
        <v>40</v>
      </c>
      <c r="AJ19" s="6" t="s">
        <v>80</v>
      </c>
      <c r="AK19" s="8">
        <v>54</v>
      </c>
      <c r="AL19" s="6" t="s">
        <v>80</v>
      </c>
      <c r="AM19" s="8">
        <v>39</v>
      </c>
      <c r="AN19" s="6" t="s">
        <v>80</v>
      </c>
      <c r="AO19" s="10">
        <v>5.2777777777777778E-2</v>
      </c>
      <c r="AP19" s="6" t="s">
        <v>79</v>
      </c>
      <c r="AQ19" s="10">
        <v>7.5694444444444439E-2</v>
      </c>
      <c r="AR19" s="6" t="s">
        <v>80</v>
      </c>
      <c r="AS19" s="8">
        <v>45</v>
      </c>
      <c r="AT19" s="6" t="s">
        <v>80</v>
      </c>
      <c r="AU19" s="8">
        <v>34</v>
      </c>
      <c r="AV19" s="6" t="s">
        <v>80</v>
      </c>
      <c r="AW19" s="8">
        <v>27</v>
      </c>
      <c r="AX19" s="6" t="s">
        <v>80</v>
      </c>
      <c r="AY19" s="8">
        <v>35</v>
      </c>
      <c r="AZ19" s="6" t="s">
        <v>79</v>
      </c>
      <c r="BA19" s="8">
        <v>48</v>
      </c>
      <c r="BB19" s="6" t="s">
        <v>80</v>
      </c>
      <c r="BC19" s="10">
        <v>4.7222222222222221E-2</v>
      </c>
      <c r="BD19" s="6" t="s">
        <v>79</v>
      </c>
      <c r="BE19" s="10">
        <v>0.05</v>
      </c>
      <c r="BF19" s="11" t="s">
        <v>79</v>
      </c>
      <c r="BG19" s="10">
        <v>5.9027777777777776E-2</v>
      </c>
      <c r="BH19" s="6" t="s">
        <v>80</v>
      </c>
      <c r="BI19" s="10">
        <v>4.6527777777777779E-2</v>
      </c>
      <c r="BJ19" s="6" t="s">
        <v>79</v>
      </c>
      <c r="BK19" s="10">
        <v>8.4027777777777785E-2</v>
      </c>
      <c r="BL19" s="11" t="s">
        <v>81</v>
      </c>
      <c r="BM19" s="8" t="s">
        <v>81</v>
      </c>
      <c r="BN19" s="6" t="s">
        <v>80</v>
      </c>
      <c r="BO19" s="8">
        <v>47</v>
      </c>
      <c r="BP19" s="6" t="s">
        <v>80</v>
      </c>
      <c r="BQ19" s="8">
        <v>44</v>
      </c>
      <c r="BR19" s="6" t="s">
        <v>80</v>
      </c>
      <c r="BS19" s="8">
        <v>29</v>
      </c>
      <c r="BT19" s="6" t="s">
        <v>80</v>
      </c>
      <c r="BU19" s="8">
        <v>57</v>
      </c>
    </row>
    <row r="20" spans="1:73" x14ac:dyDescent="0.3">
      <c r="A20">
        <v>1</v>
      </c>
      <c r="B20" s="18">
        <v>19</v>
      </c>
      <c r="C20" s="22" t="s">
        <v>78</v>
      </c>
      <c r="D20" s="16" t="str">
        <f t="shared" si="0"/>
        <v>R</v>
      </c>
      <c r="E20" t="s">
        <v>88</v>
      </c>
      <c r="F20" t="s">
        <v>79</v>
      </c>
      <c r="G20">
        <v>30</v>
      </c>
      <c r="H20" t="s">
        <v>80</v>
      </c>
      <c r="I20">
        <v>35</v>
      </c>
      <c r="J20" t="s">
        <v>80</v>
      </c>
      <c r="K20">
        <v>17</v>
      </c>
      <c r="L20" t="s">
        <v>80</v>
      </c>
      <c r="M20">
        <v>35</v>
      </c>
      <c r="N20" t="s">
        <v>80</v>
      </c>
      <c r="O20" s="13">
        <v>4.3749999999999997E-2</v>
      </c>
      <c r="P20" t="s">
        <v>80</v>
      </c>
      <c r="Q20" s="13">
        <v>6.8750000000000006E-2</v>
      </c>
      <c r="R20" s="6" t="s">
        <v>80</v>
      </c>
      <c r="S20" s="8">
        <v>41</v>
      </c>
      <c r="T20" s="6" t="s">
        <v>79</v>
      </c>
      <c r="U20" s="8">
        <v>18</v>
      </c>
      <c r="V20" s="6" t="s">
        <v>81</v>
      </c>
      <c r="W20" s="8" t="s">
        <v>81</v>
      </c>
      <c r="X20" s="6" t="s">
        <v>80</v>
      </c>
      <c r="Y20" s="8">
        <v>17</v>
      </c>
      <c r="Z20" s="6" t="s">
        <v>79</v>
      </c>
      <c r="AA20" s="8">
        <v>14</v>
      </c>
      <c r="AB20" s="6" t="s">
        <v>80</v>
      </c>
      <c r="AC20" s="10">
        <v>4.3055555555555555E-2</v>
      </c>
      <c r="AD20" s="6" t="s">
        <v>80</v>
      </c>
      <c r="AE20" s="10">
        <v>7.4999999999999997E-2</v>
      </c>
      <c r="AF20" s="6" t="s">
        <v>81</v>
      </c>
      <c r="AG20" s="8" t="s">
        <v>81</v>
      </c>
      <c r="AH20" s="6" t="s">
        <v>80</v>
      </c>
      <c r="AI20" s="8">
        <v>20</v>
      </c>
      <c r="AJ20" s="6" t="s">
        <v>79</v>
      </c>
      <c r="AK20" s="10">
        <v>5.2777777777777778E-2</v>
      </c>
      <c r="AL20" s="6" t="s">
        <v>79</v>
      </c>
      <c r="AM20" s="8">
        <v>43</v>
      </c>
      <c r="AN20" s="6" t="s">
        <v>80</v>
      </c>
      <c r="AO20" s="10">
        <v>8.5416666666666669E-2</v>
      </c>
      <c r="AP20" s="6" t="s">
        <v>79</v>
      </c>
      <c r="AQ20" s="8">
        <v>37</v>
      </c>
      <c r="AR20" s="6" t="s">
        <v>79</v>
      </c>
      <c r="AS20" s="8">
        <v>36</v>
      </c>
      <c r="AT20" s="6" t="s">
        <v>80</v>
      </c>
      <c r="AU20" s="8">
        <v>33</v>
      </c>
      <c r="AV20" s="6" t="s">
        <v>79</v>
      </c>
      <c r="AW20" s="10">
        <v>4.9305555555555554E-2</v>
      </c>
      <c r="AX20" s="6" t="s">
        <v>79</v>
      </c>
      <c r="AY20" s="8">
        <v>17</v>
      </c>
      <c r="AZ20" s="6" t="s">
        <v>80</v>
      </c>
      <c r="BA20" s="8">
        <v>22</v>
      </c>
      <c r="BB20" s="6" t="s">
        <v>80</v>
      </c>
      <c r="BC20" s="8">
        <v>50</v>
      </c>
      <c r="BD20" s="6" t="s">
        <v>79</v>
      </c>
      <c r="BE20" s="10">
        <v>6.3888888888888884E-2</v>
      </c>
      <c r="BF20" s="11" t="s">
        <v>80</v>
      </c>
      <c r="BG20" s="10">
        <v>4.6527777777777779E-2</v>
      </c>
      <c r="BH20" s="6" t="s">
        <v>80</v>
      </c>
      <c r="BI20" s="8">
        <v>40</v>
      </c>
      <c r="BJ20" s="6" t="s">
        <v>79</v>
      </c>
      <c r="BK20" s="10">
        <v>8.7499999999999994E-2</v>
      </c>
      <c r="BL20" s="11" t="s">
        <v>79</v>
      </c>
      <c r="BM20" s="10">
        <v>9.3055555555555558E-2</v>
      </c>
      <c r="BN20" s="6" t="s">
        <v>81</v>
      </c>
      <c r="BO20" s="8" t="s">
        <v>81</v>
      </c>
      <c r="BP20" s="6" t="s">
        <v>79</v>
      </c>
      <c r="BQ20" s="8">
        <v>38</v>
      </c>
      <c r="BR20" s="6" t="s">
        <v>80</v>
      </c>
      <c r="BS20" s="10">
        <v>5.1388888888888887E-2</v>
      </c>
      <c r="BT20" s="6" t="s">
        <v>79</v>
      </c>
      <c r="BU20" s="10">
        <v>9.0277777777777776E-2</v>
      </c>
    </row>
    <row r="21" spans="1:73" x14ac:dyDescent="0.3">
      <c r="A21">
        <v>1</v>
      </c>
      <c r="B21" s="18">
        <v>20</v>
      </c>
      <c r="C21" s="22" t="s">
        <v>78</v>
      </c>
      <c r="D21" s="16" t="str">
        <f t="shared" si="0"/>
        <v>L</v>
      </c>
      <c r="E21" t="s">
        <v>87</v>
      </c>
      <c r="F21" t="s">
        <v>79</v>
      </c>
      <c r="G21">
        <v>23</v>
      </c>
      <c r="H21" t="s">
        <v>79</v>
      </c>
      <c r="I21" s="13">
        <v>4.2361111111111113E-2</v>
      </c>
      <c r="J21" t="s">
        <v>80</v>
      </c>
      <c r="K21" s="13">
        <v>4.6527777777777779E-2</v>
      </c>
      <c r="L21" t="s">
        <v>80</v>
      </c>
      <c r="M21" s="13">
        <v>4.1666666666666664E-2</v>
      </c>
      <c r="N21" t="s">
        <v>79</v>
      </c>
      <c r="O21">
        <v>43</v>
      </c>
      <c r="P21" t="s">
        <v>79</v>
      </c>
      <c r="Q21" s="13">
        <v>6.6666666666666666E-2</v>
      </c>
      <c r="R21" s="6" t="s">
        <v>79</v>
      </c>
      <c r="S21" s="8">
        <v>34</v>
      </c>
      <c r="T21" s="6" t="s">
        <v>80</v>
      </c>
      <c r="U21" s="10">
        <v>5.6250000000000001E-2</v>
      </c>
      <c r="V21" s="6" t="s">
        <v>79</v>
      </c>
      <c r="W21" s="8">
        <v>59</v>
      </c>
      <c r="X21" s="6" t="s">
        <v>80</v>
      </c>
      <c r="Y21" s="10">
        <v>4.3055555555555555E-2</v>
      </c>
      <c r="Z21" s="6" t="s">
        <v>80</v>
      </c>
      <c r="AA21" s="10">
        <v>7.6388888888888895E-2</v>
      </c>
      <c r="AB21" s="6" t="s">
        <v>79</v>
      </c>
      <c r="AC21" s="8">
        <v>42</v>
      </c>
      <c r="AD21" s="6" t="s">
        <v>79</v>
      </c>
      <c r="AE21" s="8">
        <v>31</v>
      </c>
      <c r="AF21" s="6" t="s">
        <v>80</v>
      </c>
      <c r="AG21" s="8">
        <v>22</v>
      </c>
      <c r="AH21" s="6" t="s">
        <v>79</v>
      </c>
      <c r="AI21" s="8">
        <v>11</v>
      </c>
      <c r="AJ21" s="6" t="s">
        <v>80</v>
      </c>
      <c r="AK21" s="8">
        <v>27</v>
      </c>
      <c r="AL21" s="6" t="s">
        <v>81</v>
      </c>
      <c r="AM21" s="8" t="s">
        <v>81</v>
      </c>
      <c r="AN21" s="6" t="s">
        <v>80</v>
      </c>
      <c r="AO21" s="8">
        <v>41</v>
      </c>
      <c r="AP21" s="6" t="s">
        <v>79</v>
      </c>
      <c r="AQ21" s="8">
        <v>13</v>
      </c>
      <c r="AR21" s="6" t="s">
        <v>80</v>
      </c>
      <c r="AS21" s="10">
        <v>6.5277777777777782E-2</v>
      </c>
      <c r="AT21" s="6" t="s">
        <v>79</v>
      </c>
      <c r="AU21" s="8">
        <v>19</v>
      </c>
      <c r="AV21" s="6" t="s">
        <v>80</v>
      </c>
      <c r="AW21" s="8">
        <v>39</v>
      </c>
      <c r="AX21" s="6" t="s">
        <v>80</v>
      </c>
      <c r="AY21" s="8">
        <v>25</v>
      </c>
      <c r="AZ21" s="6" t="s">
        <v>79</v>
      </c>
      <c r="BA21" s="8">
        <v>42</v>
      </c>
      <c r="BB21" s="6" t="s">
        <v>79</v>
      </c>
      <c r="BC21" s="8">
        <v>35</v>
      </c>
      <c r="BD21" s="6" t="s">
        <v>80</v>
      </c>
      <c r="BE21" s="10">
        <v>0.05</v>
      </c>
      <c r="BF21" s="11" t="s">
        <v>79</v>
      </c>
      <c r="BG21" s="10">
        <v>0.10486111111111111</v>
      </c>
      <c r="BH21" s="6" t="s">
        <v>79</v>
      </c>
      <c r="BI21" s="10">
        <v>9.930555555555555E-2</v>
      </c>
      <c r="BJ21" s="6" t="s">
        <v>79</v>
      </c>
      <c r="BK21" s="10">
        <v>5.9027777777777776E-2</v>
      </c>
      <c r="BL21" s="11" t="s">
        <v>80</v>
      </c>
      <c r="BM21" s="10">
        <v>5.0694444444444445E-2</v>
      </c>
      <c r="BN21" s="6" t="s">
        <v>79</v>
      </c>
      <c r="BO21" s="10">
        <v>7.3611111111111113E-2</v>
      </c>
      <c r="BP21" s="6" t="s">
        <v>80</v>
      </c>
      <c r="BQ21" s="8">
        <v>31</v>
      </c>
      <c r="BR21" s="6" t="s">
        <v>80</v>
      </c>
      <c r="BS21" s="8">
        <v>56</v>
      </c>
      <c r="BT21" s="6" t="s">
        <v>79</v>
      </c>
      <c r="BU21" s="8">
        <v>41</v>
      </c>
    </row>
    <row r="22" spans="1:73" x14ac:dyDescent="0.3">
      <c r="A22">
        <v>1</v>
      </c>
      <c r="B22" s="18">
        <v>21</v>
      </c>
      <c r="C22" s="22" t="s">
        <v>78</v>
      </c>
      <c r="D22" s="16" t="str">
        <f t="shared" si="0"/>
        <v>NA</v>
      </c>
      <c r="E22" t="s">
        <v>88</v>
      </c>
      <c r="F22" t="s">
        <v>80</v>
      </c>
      <c r="G22">
        <v>49</v>
      </c>
      <c r="H22" t="s">
        <v>79</v>
      </c>
      <c r="I22">
        <v>46</v>
      </c>
      <c r="J22" t="s">
        <v>79</v>
      </c>
      <c r="K22">
        <v>41</v>
      </c>
      <c r="L22" t="s">
        <v>80</v>
      </c>
      <c r="M22" s="13">
        <v>5.347222222222222E-2</v>
      </c>
      <c r="N22" t="s">
        <v>80</v>
      </c>
      <c r="O22" s="13">
        <v>5.8333333333333334E-2</v>
      </c>
      <c r="P22" t="s">
        <v>79</v>
      </c>
      <c r="Q22">
        <v>35</v>
      </c>
      <c r="R22" s="6" t="s">
        <v>79</v>
      </c>
      <c r="S22" s="8">
        <v>33</v>
      </c>
      <c r="T22" s="6" t="s">
        <v>79</v>
      </c>
      <c r="U22" s="10">
        <v>6.3194444444444442E-2</v>
      </c>
      <c r="V22" s="6" t="s">
        <v>80</v>
      </c>
      <c r="W22" s="10">
        <v>6.3888888888888884E-2</v>
      </c>
      <c r="X22" s="6" t="s">
        <v>80</v>
      </c>
      <c r="Y22" s="8">
        <v>33</v>
      </c>
      <c r="Z22" s="6" t="s">
        <v>79</v>
      </c>
      <c r="AA22" s="8">
        <v>21</v>
      </c>
      <c r="AB22" s="6" t="s">
        <v>79</v>
      </c>
      <c r="AC22" s="8">
        <v>33</v>
      </c>
      <c r="AD22" s="6" t="s">
        <v>79</v>
      </c>
      <c r="AE22" s="10">
        <v>7.4999999999999997E-2</v>
      </c>
      <c r="AF22" s="6" t="s">
        <v>80</v>
      </c>
      <c r="AG22" s="8">
        <v>37</v>
      </c>
      <c r="AH22" s="6" t="s">
        <v>80</v>
      </c>
      <c r="AI22" s="10">
        <v>4.3055555555555555E-2</v>
      </c>
      <c r="AJ22" s="6" t="s">
        <v>79</v>
      </c>
      <c r="AK22" s="10">
        <v>5.6944444444444443E-2</v>
      </c>
      <c r="AL22" s="6" t="s">
        <v>79</v>
      </c>
      <c r="AM22" s="10">
        <v>5.6944444444444443E-2</v>
      </c>
      <c r="AN22" s="6" t="s">
        <v>79</v>
      </c>
      <c r="AO22" s="10">
        <v>6.3888888888888884E-2</v>
      </c>
      <c r="AP22" s="6" t="s">
        <v>81</v>
      </c>
      <c r="AQ22" s="8" t="s">
        <v>81</v>
      </c>
      <c r="AR22" s="6" t="s">
        <v>80</v>
      </c>
      <c r="AS22" s="10">
        <v>9.0277777777777776E-2</v>
      </c>
      <c r="AT22" s="6" t="s">
        <v>79</v>
      </c>
      <c r="AU22" s="10">
        <v>6.1111111111111109E-2</v>
      </c>
      <c r="AV22" s="6" t="s">
        <v>81</v>
      </c>
      <c r="AW22" s="8" t="s">
        <v>81</v>
      </c>
      <c r="AX22" s="6" t="s">
        <v>79</v>
      </c>
      <c r="AY22" s="10">
        <v>4.3055555555555555E-2</v>
      </c>
      <c r="AZ22" s="6" t="s">
        <v>79</v>
      </c>
      <c r="BA22" s="8">
        <v>51</v>
      </c>
      <c r="BB22" s="6" t="s">
        <v>79</v>
      </c>
      <c r="BC22" s="8">
        <v>51</v>
      </c>
      <c r="BD22" s="6" t="s">
        <v>81</v>
      </c>
      <c r="BE22" s="8" t="s">
        <v>81</v>
      </c>
      <c r="BF22" s="11" t="s">
        <v>80</v>
      </c>
      <c r="BG22" s="8">
        <v>58</v>
      </c>
      <c r="BH22" s="6" t="s">
        <v>79</v>
      </c>
      <c r="BI22" s="10">
        <v>0.10972222222222222</v>
      </c>
      <c r="BJ22" s="6" t="s">
        <v>80</v>
      </c>
      <c r="BK22" s="8">
        <v>47</v>
      </c>
      <c r="BL22" s="11" t="s">
        <v>81</v>
      </c>
      <c r="BM22" s="8" t="s">
        <v>81</v>
      </c>
      <c r="BN22" s="6" t="s">
        <v>80</v>
      </c>
      <c r="BO22" s="10">
        <v>0.14166666666666666</v>
      </c>
      <c r="BP22" s="6" t="s">
        <v>81</v>
      </c>
      <c r="BQ22" s="8" t="s">
        <v>81</v>
      </c>
      <c r="BR22" s="6" t="s">
        <v>81</v>
      </c>
      <c r="BS22" s="8" t="s">
        <v>81</v>
      </c>
      <c r="BT22" s="6" t="s">
        <v>81</v>
      </c>
      <c r="BU22" s="8" t="s">
        <v>81</v>
      </c>
    </row>
    <row r="23" spans="1:73" s="25" customFormat="1" x14ac:dyDescent="0.3">
      <c r="A23">
        <v>1</v>
      </c>
      <c r="B23" s="26">
        <v>22</v>
      </c>
      <c r="C23" s="27" t="s">
        <v>78</v>
      </c>
      <c r="D23" s="16" t="str">
        <f t="shared" si="0"/>
        <v>R</v>
      </c>
      <c r="E23" s="25" t="s">
        <v>88</v>
      </c>
      <c r="F23" s="25" t="s">
        <v>79</v>
      </c>
      <c r="G23" s="28">
        <v>7.2916666666666671E-2</v>
      </c>
      <c r="H23" s="25" t="s">
        <v>79</v>
      </c>
      <c r="I23" s="28">
        <v>9.2361111111111116E-2</v>
      </c>
      <c r="J23" s="25" t="s">
        <v>80</v>
      </c>
      <c r="K23" s="28">
        <v>0.11388888888888889</v>
      </c>
      <c r="L23" s="25" t="s">
        <v>80</v>
      </c>
      <c r="M23" s="28">
        <v>4.3055555555555555E-2</v>
      </c>
      <c r="N23" s="25" t="s">
        <v>80</v>
      </c>
      <c r="O23" s="28">
        <v>0.12222222222222222</v>
      </c>
      <c r="P23" s="25" t="s">
        <v>80</v>
      </c>
      <c r="Q23" s="28">
        <v>9.0277777777777776E-2</v>
      </c>
      <c r="R23" s="25" t="s">
        <v>79</v>
      </c>
      <c r="S23" s="28">
        <v>8.4027777777777785E-2</v>
      </c>
      <c r="T23" s="25" t="s">
        <v>79</v>
      </c>
      <c r="U23" s="28">
        <v>7.013888888888889E-2</v>
      </c>
      <c r="V23" s="25" t="s">
        <v>79</v>
      </c>
      <c r="W23" s="28">
        <v>0.10416666666666667</v>
      </c>
      <c r="X23" s="25" t="s">
        <v>80</v>
      </c>
      <c r="Y23" s="28">
        <v>0.13263888888888889</v>
      </c>
      <c r="Z23" s="25" t="s">
        <v>79</v>
      </c>
      <c r="AA23" s="28">
        <v>4.791666666666667E-2</v>
      </c>
      <c r="AB23" s="25" t="s">
        <v>80</v>
      </c>
      <c r="AC23" s="28">
        <v>0.1</v>
      </c>
      <c r="AD23" s="25" t="s">
        <v>81</v>
      </c>
      <c r="AE23" s="25" t="s">
        <v>81</v>
      </c>
      <c r="AF23" s="25" t="s">
        <v>81</v>
      </c>
      <c r="AG23" s="25" t="s">
        <v>81</v>
      </c>
      <c r="AH23" s="25" t="s">
        <v>81</v>
      </c>
      <c r="AI23" s="25" t="s">
        <v>81</v>
      </c>
      <c r="AJ23" s="25" t="s">
        <v>81</v>
      </c>
      <c r="AK23" s="28" t="s">
        <v>81</v>
      </c>
      <c r="AL23" s="25" t="s">
        <v>81</v>
      </c>
      <c r="AM23" s="25" t="s">
        <v>81</v>
      </c>
      <c r="AN23" s="25" t="s">
        <v>81</v>
      </c>
      <c r="AO23" s="25" t="s">
        <v>81</v>
      </c>
      <c r="AP23" s="25" t="s">
        <v>81</v>
      </c>
      <c r="AQ23" s="25" t="s">
        <v>81</v>
      </c>
      <c r="AR23" s="25" t="s">
        <v>81</v>
      </c>
      <c r="AS23" s="25" t="s">
        <v>81</v>
      </c>
      <c r="AT23" s="25" t="s">
        <v>83</v>
      </c>
      <c r="AU23" s="25" t="s">
        <v>83</v>
      </c>
      <c r="AV23" s="25" t="s">
        <v>83</v>
      </c>
      <c r="AW23" s="25" t="s">
        <v>83</v>
      </c>
      <c r="AX23" s="25" t="s">
        <v>81</v>
      </c>
      <c r="AY23" s="25" t="s">
        <v>81</v>
      </c>
      <c r="AZ23" s="25" t="s">
        <v>83</v>
      </c>
      <c r="BA23" s="25" t="s">
        <v>83</v>
      </c>
      <c r="BB23" s="25" t="s">
        <v>83</v>
      </c>
      <c r="BC23" s="25" t="s">
        <v>83</v>
      </c>
      <c r="BD23" s="25" t="s">
        <v>83</v>
      </c>
      <c r="BE23" s="25" t="s">
        <v>83</v>
      </c>
      <c r="BF23" s="25" t="s">
        <v>83</v>
      </c>
      <c r="BG23" s="25" t="s">
        <v>83</v>
      </c>
      <c r="BH23" s="25" t="s">
        <v>83</v>
      </c>
      <c r="BI23" s="25" t="s">
        <v>83</v>
      </c>
      <c r="BJ23" s="25" t="s">
        <v>83</v>
      </c>
      <c r="BK23" s="25" t="s">
        <v>83</v>
      </c>
      <c r="BL23" s="25" t="s">
        <v>83</v>
      </c>
    </row>
    <row r="24" spans="1:73" x14ac:dyDescent="0.3">
      <c r="A24">
        <v>1</v>
      </c>
      <c r="B24" s="18">
        <v>23</v>
      </c>
      <c r="C24" s="22" t="s">
        <v>78</v>
      </c>
      <c r="D24" s="16" t="str">
        <f t="shared" si="0"/>
        <v>R</v>
      </c>
      <c r="E24" s="14" t="s">
        <v>88</v>
      </c>
      <c r="F24" t="s">
        <v>80</v>
      </c>
      <c r="G24">
        <v>57</v>
      </c>
      <c r="H24" t="s">
        <v>80</v>
      </c>
      <c r="I24" s="13">
        <v>5.4166666666666669E-2</v>
      </c>
      <c r="J24" t="s">
        <v>80</v>
      </c>
      <c r="K24" s="13">
        <v>0.11041666666666666</v>
      </c>
      <c r="L24" t="s">
        <v>80</v>
      </c>
      <c r="M24" s="13">
        <v>5.2083333333333336E-2</v>
      </c>
      <c r="N24" t="s">
        <v>81</v>
      </c>
      <c r="O24" s="13" t="s">
        <v>81</v>
      </c>
      <c r="P24" t="s">
        <v>79</v>
      </c>
      <c r="Q24" s="13">
        <v>5.5555555555555552E-2</v>
      </c>
      <c r="R24" s="6" t="s">
        <v>79</v>
      </c>
      <c r="S24" s="10">
        <v>7.5694444444444439E-2</v>
      </c>
      <c r="T24" s="6" t="s">
        <v>79</v>
      </c>
      <c r="U24" s="10">
        <v>8.5416666666666669E-2</v>
      </c>
      <c r="V24" s="6" t="s">
        <v>81</v>
      </c>
      <c r="W24" s="8" t="s">
        <v>81</v>
      </c>
      <c r="X24" s="6" t="s">
        <v>79</v>
      </c>
      <c r="Y24" s="10">
        <v>8.4722222222222227E-2</v>
      </c>
      <c r="Z24" s="6" t="s">
        <v>81</v>
      </c>
      <c r="AA24" s="8" t="s">
        <v>81</v>
      </c>
      <c r="AB24" s="6" t="s">
        <v>79</v>
      </c>
      <c r="AC24" s="8">
        <v>29</v>
      </c>
      <c r="AD24" s="6" t="s">
        <v>79</v>
      </c>
      <c r="AE24" s="10">
        <v>4.2361111111111113E-2</v>
      </c>
      <c r="AF24" s="6" t="s">
        <v>79</v>
      </c>
      <c r="AG24" s="10">
        <v>7.4999999999999997E-2</v>
      </c>
      <c r="AH24" s="6" t="s">
        <v>80</v>
      </c>
      <c r="AI24" s="10">
        <v>4.791666666666667E-2</v>
      </c>
      <c r="AJ24" s="6" t="s">
        <v>80</v>
      </c>
      <c r="AK24" s="10">
        <v>9.7916666666666666E-2</v>
      </c>
      <c r="AL24" s="6" t="s">
        <v>81</v>
      </c>
      <c r="AM24" s="8" t="s">
        <v>81</v>
      </c>
      <c r="AN24" s="6" t="s">
        <v>81</v>
      </c>
      <c r="AO24" s="8" t="s">
        <v>81</v>
      </c>
      <c r="AP24" s="6" t="s">
        <v>80</v>
      </c>
      <c r="AQ24" s="8">
        <v>49</v>
      </c>
      <c r="AR24" s="6" t="s">
        <v>79</v>
      </c>
      <c r="AS24" s="8">
        <v>32</v>
      </c>
      <c r="AT24" s="6" t="s">
        <v>79</v>
      </c>
      <c r="AU24" s="8">
        <v>57</v>
      </c>
      <c r="AV24" s="6" t="s">
        <v>80</v>
      </c>
      <c r="AW24" s="10">
        <v>4.3749999999999997E-2</v>
      </c>
      <c r="AX24" s="6" t="s">
        <v>98</v>
      </c>
      <c r="AY24" s="8" t="s">
        <v>81</v>
      </c>
      <c r="AZ24" s="6" t="s">
        <v>79</v>
      </c>
      <c r="BA24" s="8">
        <v>55</v>
      </c>
      <c r="BB24" s="6" t="s">
        <v>80</v>
      </c>
      <c r="BC24" s="8">
        <v>58</v>
      </c>
      <c r="BD24" s="6" t="s">
        <v>79</v>
      </c>
      <c r="BE24" s="10">
        <v>5.8333333333333334E-2</v>
      </c>
      <c r="BF24" s="11" t="s">
        <v>79</v>
      </c>
      <c r="BG24" s="10">
        <v>5.6250000000000001E-2</v>
      </c>
      <c r="BH24" s="6" t="s">
        <v>79</v>
      </c>
      <c r="BI24" s="10">
        <v>6.458333333333334E-2</v>
      </c>
      <c r="BJ24" s="6" t="s">
        <v>79</v>
      </c>
      <c r="BK24" s="10">
        <v>0.12291666666666666</v>
      </c>
      <c r="BL24" s="11" t="s">
        <v>80</v>
      </c>
      <c r="BM24" s="10">
        <v>0.11319444444444444</v>
      </c>
      <c r="BN24" s="6" t="s">
        <v>79</v>
      </c>
      <c r="BO24" s="10">
        <v>6.805555555555555E-2</v>
      </c>
      <c r="BP24" s="6" t="s">
        <v>80</v>
      </c>
      <c r="BQ24" s="10">
        <v>4.4444444444444446E-2</v>
      </c>
      <c r="BR24" s="6" t="s">
        <v>81</v>
      </c>
      <c r="BS24" s="8" t="s">
        <v>81</v>
      </c>
      <c r="BT24" s="6" t="s">
        <v>80</v>
      </c>
      <c r="BU24" s="10">
        <v>0.11319444444444444</v>
      </c>
    </row>
    <row r="25" spans="1:73" x14ac:dyDescent="0.3">
      <c r="A25">
        <v>1</v>
      </c>
      <c r="B25" s="18">
        <v>24</v>
      </c>
      <c r="C25" s="22" t="s">
        <v>78</v>
      </c>
      <c r="D25" s="16" t="str">
        <f t="shared" si="0"/>
        <v>R</v>
      </c>
      <c r="E25" t="s">
        <v>88</v>
      </c>
      <c r="F25" t="s">
        <v>80</v>
      </c>
      <c r="G25" s="13">
        <v>7.5694444444444439E-2</v>
      </c>
      <c r="H25" t="s">
        <v>80</v>
      </c>
      <c r="I25">
        <v>55</v>
      </c>
      <c r="J25" t="s">
        <v>81</v>
      </c>
      <c r="K25" s="13" t="s">
        <v>81</v>
      </c>
      <c r="L25" t="s">
        <v>79</v>
      </c>
      <c r="M25" s="13">
        <v>49</v>
      </c>
      <c r="N25" t="s">
        <v>80</v>
      </c>
      <c r="O25" s="13">
        <v>7.1527777777777773E-2</v>
      </c>
      <c r="P25" t="s">
        <v>80</v>
      </c>
      <c r="Q25">
        <v>52</v>
      </c>
      <c r="R25" s="6" t="s">
        <v>79</v>
      </c>
      <c r="S25" s="10">
        <v>4.3055555555555555E-2</v>
      </c>
      <c r="T25" s="6" t="s">
        <v>80</v>
      </c>
      <c r="U25" s="8">
        <v>51</v>
      </c>
      <c r="V25" s="6" t="s">
        <v>80</v>
      </c>
      <c r="W25" s="8">
        <v>53</v>
      </c>
      <c r="X25" s="6" t="s">
        <v>81</v>
      </c>
      <c r="Y25" s="8" t="s">
        <v>81</v>
      </c>
      <c r="Z25" s="6" t="s">
        <v>80</v>
      </c>
      <c r="AA25" s="8">
        <v>35</v>
      </c>
      <c r="AB25" s="6" t="s">
        <v>80</v>
      </c>
      <c r="AC25" s="8">
        <v>41</v>
      </c>
      <c r="AD25" s="6" t="s">
        <v>81</v>
      </c>
      <c r="AE25" s="8" t="s">
        <v>81</v>
      </c>
      <c r="AF25" s="6" t="s">
        <v>79</v>
      </c>
      <c r="AG25" s="10">
        <v>5.4166666666666669E-2</v>
      </c>
      <c r="AH25" s="6" t="s">
        <v>79</v>
      </c>
      <c r="AI25" s="8">
        <v>59</v>
      </c>
      <c r="AJ25" s="6" t="s">
        <v>80</v>
      </c>
      <c r="AK25" s="8">
        <v>42</v>
      </c>
      <c r="AL25" s="6" t="s">
        <v>79</v>
      </c>
      <c r="AM25" s="10">
        <v>0.05</v>
      </c>
      <c r="AN25" s="6" t="s">
        <v>79</v>
      </c>
      <c r="AO25" s="8">
        <v>54</v>
      </c>
      <c r="AP25" s="6" t="s">
        <v>80</v>
      </c>
      <c r="AQ25" s="8">
        <v>27</v>
      </c>
      <c r="AR25" s="6" t="s">
        <v>80</v>
      </c>
      <c r="AS25" s="8">
        <v>43</v>
      </c>
      <c r="AT25" s="6" t="s">
        <v>80</v>
      </c>
      <c r="AU25" s="8">
        <v>33</v>
      </c>
      <c r="AV25" s="6" t="s">
        <v>79</v>
      </c>
      <c r="AW25" s="10">
        <v>7.6388888888888895E-2</v>
      </c>
      <c r="AX25" s="6" t="s">
        <v>80</v>
      </c>
      <c r="AY25" s="8">
        <v>28</v>
      </c>
      <c r="AZ25" s="6" t="s">
        <v>80</v>
      </c>
      <c r="BA25" s="8">
        <v>49</v>
      </c>
      <c r="BB25" s="6" t="s">
        <v>79</v>
      </c>
      <c r="BC25" s="8">
        <v>23</v>
      </c>
      <c r="BD25" s="6" t="s">
        <v>80</v>
      </c>
      <c r="BE25" s="10">
        <v>8.6805555555555552E-2</v>
      </c>
      <c r="BF25" s="11" t="s">
        <v>80</v>
      </c>
      <c r="BG25" s="10">
        <v>8.1250000000000003E-2</v>
      </c>
      <c r="BH25" s="6" t="s">
        <v>80</v>
      </c>
      <c r="BI25" s="8">
        <v>39</v>
      </c>
      <c r="BJ25" s="6" t="s">
        <v>79</v>
      </c>
      <c r="BK25" s="8">
        <v>39</v>
      </c>
      <c r="BL25" s="11" t="s">
        <v>80</v>
      </c>
      <c r="BM25" s="8">
        <v>45</v>
      </c>
      <c r="BN25" s="6" t="s">
        <v>79</v>
      </c>
      <c r="BO25" s="10">
        <v>0.11041666666666666</v>
      </c>
      <c r="BP25" s="6" t="s">
        <v>80</v>
      </c>
      <c r="BQ25" s="10">
        <v>4.583333333333333E-2</v>
      </c>
      <c r="BR25" s="6" t="s">
        <v>79</v>
      </c>
      <c r="BS25" s="10">
        <v>6.9444444444444448E-2</v>
      </c>
      <c r="BT25" s="6" t="s">
        <v>80</v>
      </c>
      <c r="BU25" s="10">
        <v>7.1527777777777773E-2</v>
      </c>
    </row>
    <row r="26" spans="1:73" x14ac:dyDescent="0.3">
      <c r="A26">
        <v>1</v>
      </c>
      <c r="B26" s="18">
        <v>25</v>
      </c>
      <c r="C26" s="22" t="s">
        <v>78</v>
      </c>
      <c r="D26" s="16" t="str">
        <f t="shared" si="0"/>
        <v>R</v>
      </c>
      <c r="E26" s="21" t="s">
        <v>88</v>
      </c>
      <c r="F26" t="s">
        <v>80</v>
      </c>
      <c r="G26">
        <v>35</v>
      </c>
      <c r="H26" t="s">
        <v>80</v>
      </c>
      <c r="I26">
        <v>40</v>
      </c>
      <c r="J26" t="s">
        <v>79</v>
      </c>
      <c r="K26">
        <v>40</v>
      </c>
      <c r="L26" t="s">
        <v>80</v>
      </c>
      <c r="M26">
        <v>32</v>
      </c>
      <c r="N26" t="s">
        <v>79</v>
      </c>
      <c r="O26">
        <v>21</v>
      </c>
      <c r="P26" t="s">
        <v>80</v>
      </c>
      <c r="Q26">
        <v>54</v>
      </c>
      <c r="R26" s="6" t="s">
        <v>80</v>
      </c>
      <c r="S26" s="10">
        <v>0.12291666666666666</v>
      </c>
      <c r="T26" s="6" t="s">
        <v>79</v>
      </c>
      <c r="U26" s="8">
        <v>27</v>
      </c>
      <c r="V26" s="6" t="s">
        <v>79</v>
      </c>
      <c r="W26" s="8">
        <v>39</v>
      </c>
      <c r="X26" s="6" t="s">
        <v>79</v>
      </c>
      <c r="Y26" s="8">
        <v>19</v>
      </c>
      <c r="Z26" s="6" t="s">
        <v>79</v>
      </c>
      <c r="AA26" s="8">
        <v>16</v>
      </c>
      <c r="AB26" s="6" t="s">
        <v>79</v>
      </c>
      <c r="AC26" s="10">
        <v>4.791666666666667E-2</v>
      </c>
      <c r="AD26" s="6" t="s">
        <v>79</v>
      </c>
      <c r="AE26" s="8">
        <v>17</v>
      </c>
      <c r="AF26" s="6" t="s">
        <v>81</v>
      </c>
      <c r="AG26" s="8" t="s">
        <v>81</v>
      </c>
      <c r="AH26" s="6" t="s">
        <v>80</v>
      </c>
      <c r="AI26" s="8">
        <v>55</v>
      </c>
      <c r="AJ26" s="6" t="s">
        <v>79</v>
      </c>
      <c r="AK26" s="10">
        <v>0.12083333333333333</v>
      </c>
      <c r="AL26" s="6" t="s">
        <v>81</v>
      </c>
      <c r="AM26" s="8" t="s">
        <v>81</v>
      </c>
      <c r="AN26" s="6" t="s">
        <v>79</v>
      </c>
      <c r="AO26" s="10">
        <v>9.3055555555555558E-2</v>
      </c>
      <c r="AP26" s="6" t="s">
        <v>79</v>
      </c>
      <c r="AQ26" s="10">
        <v>6.6666666666666666E-2</v>
      </c>
      <c r="AR26" s="6" t="s">
        <v>81</v>
      </c>
      <c r="AS26" s="8" t="s">
        <v>81</v>
      </c>
      <c r="AT26" s="6" t="s">
        <v>80</v>
      </c>
      <c r="AU26" s="10">
        <v>0.16527777777777777</v>
      </c>
      <c r="AV26" s="6" t="s">
        <v>81</v>
      </c>
      <c r="AW26" s="8" t="s">
        <v>81</v>
      </c>
      <c r="AX26" s="6" t="s">
        <v>79</v>
      </c>
      <c r="AY26" s="8">
        <v>25</v>
      </c>
      <c r="AZ26" s="6" t="s">
        <v>79</v>
      </c>
      <c r="BA26" s="8">
        <v>52</v>
      </c>
      <c r="BB26" s="6" t="s">
        <v>80</v>
      </c>
      <c r="BC26" s="10">
        <v>6.0416666666666667E-2</v>
      </c>
      <c r="BD26" s="6" t="s">
        <v>79</v>
      </c>
      <c r="BE26" s="8">
        <v>39</v>
      </c>
      <c r="BF26" s="11" t="s">
        <v>81</v>
      </c>
      <c r="BG26" s="8" t="s">
        <v>81</v>
      </c>
      <c r="BH26" s="6" t="s">
        <v>81</v>
      </c>
      <c r="BI26" s="8" t="s">
        <v>81</v>
      </c>
      <c r="BJ26" s="6" t="s">
        <v>81</v>
      </c>
      <c r="BK26" s="8" t="s">
        <v>81</v>
      </c>
      <c r="BL26" s="11" t="s">
        <v>83</v>
      </c>
      <c r="BM26" s="8" t="s">
        <v>83</v>
      </c>
      <c r="BN26" s="29" t="s">
        <v>83</v>
      </c>
      <c r="BO26" s="29" t="s">
        <v>83</v>
      </c>
      <c r="BP26" s="29" t="s">
        <v>83</v>
      </c>
      <c r="BQ26" s="29" t="s">
        <v>83</v>
      </c>
      <c r="BR26" s="29" t="s">
        <v>83</v>
      </c>
      <c r="BS26" s="29" t="s">
        <v>83</v>
      </c>
      <c r="BT26" s="29" t="s">
        <v>83</v>
      </c>
      <c r="BU26" s="29" t="s">
        <v>83</v>
      </c>
    </row>
    <row r="27" spans="1:73" x14ac:dyDescent="0.3">
      <c r="A27">
        <v>1</v>
      </c>
      <c r="B27" s="18">
        <v>26</v>
      </c>
      <c r="C27" s="16" t="s">
        <v>77</v>
      </c>
      <c r="D27" s="16" t="str">
        <f t="shared" si="0"/>
        <v>R</v>
      </c>
      <c r="E27" s="21" t="s">
        <v>88</v>
      </c>
      <c r="F27" t="s">
        <v>80</v>
      </c>
      <c r="G27">
        <v>13</v>
      </c>
      <c r="H27" t="s">
        <v>80</v>
      </c>
      <c r="I27">
        <v>26</v>
      </c>
      <c r="J27" t="s">
        <v>80</v>
      </c>
      <c r="K27" s="13">
        <v>5.6944444444444443E-2</v>
      </c>
      <c r="L27" t="s">
        <v>79</v>
      </c>
      <c r="M27" s="13">
        <v>4.7222222222222221E-2</v>
      </c>
      <c r="N27" t="s">
        <v>80</v>
      </c>
      <c r="O27">
        <v>54</v>
      </c>
      <c r="P27" t="s">
        <v>80</v>
      </c>
      <c r="Q27">
        <v>38</v>
      </c>
      <c r="R27" s="6" t="s">
        <v>79</v>
      </c>
      <c r="S27" s="8">
        <v>49</v>
      </c>
      <c r="T27" s="6" t="s">
        <v>80</v>
      </c>
      <c r="U27" s="8">
        <v>32</v>
      </c>
      <c r="V27" s="6" t="s">
        <v>79</v>
      </c>
      <c r="W27" s="10">
        <v>6.8750000000000006E-2</v>
      </c>
      <c r="X27" s="6" t="s">
        <v>79</v>
      </c>
      <c r="Y27" s="10">
        <v>7.9861111111111105E-2</v>
      </c>
      <c r="Z27" s="6" t="s">
        <v>80</v>
      </c>
      <c r="AA27" s="8">
        <v>34</v>
      </c>
      <c r="AB27" s="6" t="s">
        <v>80</v>
      </c>
      <c r="AC27" s="8">
        <v>33</v>
      </c>
      <c r="AD27" s="6" t="s">
        <v>79</v>
      </c>
      <c r="AE27" s="8">
        <v>41</v>
      </c>
      <c r="AF27" s="6" t="s">
        <v>80</v>
      </c>
      <c r="AG27" s="8">
        <v>48</v>
      </c>
      <c r="AH27" s="6" t="s">
        <v>79</v>
      </c>
      <c r="AI27" s="8">
        <v>23</v>
      </c>
      <c r="AJ27" s="6" t="s">
        <v>80</v>
      </c>
      <c r="AK27" s="8">
        <v>17</v>
      </c>
      <c r="AL27" s="6" t="s">
        <v>79</v>
      </c>
      <c r="AM27" s="8">
        <v>17</v>
      </c>
      <c r="AN27" s="6" t="s">
        <v>81</v>
      </c>
      <c r="AO27" s="8" t="s">
        <v>81</v>
      </c>
      <c r="AP27" s="6" t="s">
        <v>80</v>
      </c>
      <c r="AQ27" s="10">
        <v>8.5416666666666669E-2</v>
      </c>
      <c r="AR27" s="6" t="s">
        <v>80</v>
      </c>
      <c r="AS27" s="10">
        <v>5.347222222222222E-2</v>
      </c>
      <c r="AT27" s="6" t="s">
        <v>79</v>
      </c>
      <c r="AU27" s="8">
        <v>31</v>
      </c>
      <c r="AV27" s="6" t="s">
        <v>79</v>
      </c>
      <c r="AW27" s="8">
        <v>16</v>
      </c>
      <c r="AX27" s="6" t="s">
        <v>80</v>
      </c>
      <c r="AY27" s="8">
        <v>16</v>
      </c>
      <c r="AZ27" s="6" t="s">
        <v>80</v>
      </c>
      <c r="BA27" s="8">
        <v>16</v>
      </c>
      <c r="BB27" s="6" t="s">
        <v>80</v>
      </c>
      <c r="BC27" s="10">
        <v>6.3194444444444442E-2</v>
      </c>
      <c r="BD27" s="6" t="s">
        <v>79</v>
      </c>
      <c r="BE27" s="8">
        <v>48</v>
      </c>
      <c r="BF27" s="11" t="s">
        <v>80</v>
      </c>
      <c r="BG27" s="8">
        <v>27</v>
      </c>
      <c r="BH27" s="6" t="s">
        <v>80</v>
      </c>
      <c r="BI27" s="8">
        <v>24</v>
      </c>
      <c r="BJ27" s="6" t="s">
        <v>80</v>
      </c>
      <c r="BK27" s="10">
        <v>8.6805555555555552E-2</v>
      </c>
      <c r="BL27" s="11" t="s">
        <v>80</v>
      </c>
      <c r="BM27" s="8">
        <v>31</v>
      </c>
      <c r="BN27" s="6" t="s">
        <v>81</v>
      </c>
      <c r="BO27" s="8" t="s">
        <v>81</v>
      </c>
      <c r="BP27" s="6" t="s">
        <v>80</v>
      </c>
      <c r="BQ27" s="8">
        <v>29</v>
      </c>
      <c r="BR27" s="6" t="s">
        <v>79</v>
      </c>
      <c r="BS27" s="8">
        <v>49</v>
      </c>
      <c r="BT27" s="6" t="s">
        <v>80</v>
      </c>
      <c r="BU27" s="10">
        <v>9.7222222222222224E-2</v>
      </c>
    </row>
    <row r="28" spans="1:73" x14ac:dyDescent="0.3">
      <c r="A28">
        <v>1</v>
      </c>
      <c r="B28" s="18">
        <v>27</v>
      </c>
      <c r="C28" s="22" t="s">
        <v>78</v>
      </c>
      <c r="D28" s="16" t="str">
        <f t="shared" si="0"/>
        <v>NA</v>
      </c>
      <c r="E28" t="s">
        <v>88</v>
      </c>
      <c r="F28" t="s">
        <v>80</v>
      </c>
      <c r="G28" s="13">
        <v>5.2083333333333336E-2</v>
      </c>
      <c r="H28" t="s">
        <v>81</v>
      </c>
      <c r="I28" t="s">
        <v>81</v>
      </c>
      <c r="J28" t="s">
        <v>79</v>
      </c>
      <c r="K28" s="13">
        <v>4.3055555555555555E-2</v>
      </c>
      <c r="L28" t="s">
        <v>79</v>
      </c>
      <c r="M28">
        <v>36</v>
      </c>
      <c r="N28" t="s">
        <v>80</v>
      </c>
      <c r="O28" s="13">
        <v>5.4166666666666669E-2</v>
      </c>
      <c r="P28" t="s">
        <v>81</v>
      </c>
      <c r="Q28" t="s">
        <v>81</v>
      </c>
      <c r="R28" s="6" t="s">
        <v>80</v>
      </c>
      <c r="S28" s="10">
        <v>0.10416666666666667</v>
      </c>
      <c r="T28" s="6" t="s">
        <v>81</v>
      </c>
      <c r="U28" s="8" t="s">
        <v>81</v>
      </c>
      <c r="V28" s="6" t="s">
        <v>81</v>
      </c>
      <c r="W28" s="8" t="s">
        <v>81</v>
      </c>
      <c r="X28" s="6" t="s">
        <v>79</v>
      </c>
      <c r="Y28" s="10">
        <v>0.15347222222222223</v>
      </c>
      <c r="Z28" s="6" t="s">
        <v>81</v>
      </c>
      <c r="AA28" s="8" t="s">
        <v>81</v>
      </c>
      <c r="AB28" s="6" t="s">
        <v>81</v>
      </c>
      <c r="AC28" s="8" t="s">
        <v>81</v>
      </c>
      <c r="AD28" s="6" t="s">
        <v>81</v>
      </c>
      <c r="AE28" s="8" t="s">
        <v>81</v>
      </c>
      <c r="AF28" s="6" t="s">
        <v>81</v>
      </c>
      <c r="AG28" s="8" t="s">
        <v>81</v>
      </c>
      <c r="AH28" s="6" t="s">
        <v>81</v>
      </c>
      <c r="AI28" s="8" t="s">
        <v>81</v>
      </c>
      <c r="AJ28" s="6" t="s">
        <v>81</v>
      </c>
      <c r="AK28" s="8" t="s">
        <v>81</v>
      </c>
      <c r="AL28" s="6" t="s">
        <v>81</v>
      </c>
      <c r="AM28" s="8" t="s">
        <v>81</v>
      </c>
      <c r="AN28" s="6" t="s">
        <v>79</v>
      </c>
      <c r="AO28" s="10">
        <v>0.15277777777777779</v>
      </c>
      <c r="AP28" s="6" t="s">
        <v>81</v>
      </c>
      <c r="AQ28" s="8" t="s">
        <v>81</v>
      </c>
      <c r="AR28" s="6" t="s">
        <v>81</v>
      </c>
      <c r="AS28" s="8" t="s">
        <v>81</v>
      </c>
      <c r="AT28" s="6" t="s">
        <v>80</v>
      </c>
      <c r="AU28" s="10">
        <v>0.12430555555555556</v>
      </c>
      <c r="AV28" s="6" t="s">
        <v>80</v>
      </c>
      <c r="AW28" s="10">
        <v>9.0972222222222218E-2</v>
      </c>
      <c r="AX28" s="6" t="s">
        <v>81</v>
      </c>
      <c r="AY28" s="8" t="s">
        <v>81</v>
      </c>
      <c r="AZ28" s="6" t="s">
        <v>81</v>
      </c>
      <c r="BA28" s="8" t="s">
        <v>81</v>
      </c>
      <c r="BB28" s="6" t="s">
        <v>79</v>
      </c>
      <c r="BC28" s="10">
        <v>0.1076388888888889</v>
      </c>
      <c r="BD28" s="6" t="s">
        <v>81</v>
      </c>
      <c r="BE28" s="8" t="s">
        <v>81</v>
      </c>
      <c r="BF28" s="11" t="s">
        <v>81</v>
      </c>
      <c r="BG28" s="8" t="s">
        <v>81</v>
      </c>
      <c r="BH28" s="6" t="s">
        <v>81</v>
      </c>
      <c r="BI28" s="8" t="s">
        <v>81</v>
      </c>
      <c r="BJ28" s="6" t="s">
        <v>81</v>
      </c>
      <c r="BK28" s="8" t="s">
        <v>81</v>
      </c>
      <c r="BL28" s="11" t="s">
        <v>81</v>
      </c>
      <c r="BM28" s="8" t="s">
        <v>81</v>
      </c>
      <c r="BN28" s="6" t="s">
        <v>80</v>
      </c>
      <c r="BO28" s="10">
        <v>4.7222222222222221E-2</v>
      </c>
      <c r="BP28" s="6" t="s">
        <v>81</v>
      </c>
      <c r="BQ28" s="8" t="s">
        <v>81</v>
      </c>
      <c r="BR28" s="6" t="s">
        <v>80</v>
      </c>
      <c r="BS28" s="10">
        <v>6.25E-2</v>
      </c>
      <c r="BT28" s="6" t="s">
        <v>81</v>
      </c>
      <c r="BU28" s="8" t="s">
        <v>81</v>
      </c>
    </row>
    <row r="29" spans="1:73" x14ac:dyDescent="0.3">
      <c r="A29">
        <v>1</v>
      </c>
      <c r="B29" s="18">
        <v>28</v>
      </c>
      <c r="C29" s="22" t="s">
        <v>78</v>
      </c>
      <c r="D29" s="16" t="str">
        <f t="shared" si="0"/>
        <v>R</v>
      </c>
      <c r="E29" t="s">
        <v>88</v>
      </c>
      <c r="F29" t="s">
        <v>80</v>
      </c>
      <c r="G29">
        <v>29</v>
      </c>
      <c r="H29" t="s">
        <v>80</v>
      </c>
      <c r="I29">
        <v>59</v>
      </c>
      <c r="J29" t="s">
        <v>79</v>
      </c>
      <c r="K29" s="13">
        <v>26</v>
      </c>
      <c r="L29" t="s">
        <v>79</v>
      </c>
      <c r="M29" s="13">
        <v>4.5138888888888888E-2</v>
      </c>
      <c r="N29" t="s">
        <v>80</v>
      </c>
      <c r="O29" s="13">
        <v>9.930555555555555E-2</v>
      </c>
      <c r="P29" t="s">
        <v>81</v>
      </c>
      <c r="Q29" s="13" t="s">
        <v>81</v>
      </c>
      <c r="R29" s="6" t="s">
        <v>80</v>
      </c>
      <c r="S29" s="10">
        <v>5.1388888888888887E-2</v>
      </c>
      <c r="T29" s="6" t="s">
        <v>80</v>
      </c>
      <c r="U29" s="10">
        <v>0.10555555555555556</v>
      </c>
      <c r="V29" s="6" t="s">
        <v>80</v>
      </c>
      <c r="W29" s="8">
        <v>30</v>
      </c>
      <c r="X29" s="6" t="s">
        <v>80</v>
      </c>
      <c r="Y29" s="8">
        <v>29</v>
      </c>
      <c r="Z29" s="6" t="s">
        <v>80</v>
      </c>
      <c r="AA29" s="10">
        <v>5.486111111111111E-2</v>
      </c>
      <c r="AB29" s="6" t="s">
        <v>80</v>
      </c>
      <c r="AC29" s="8">
        <v>54</v>
      </c>
      <c r="AD29" s="6" t="s">
        <v>80</v>
      </c>
      <c r="AE29" s="10">
        <v>5.0694444444444445E-2</v>
      </c>
      <c r="AF29" s="6" t="s">
        <v>80</v>
      </c>
      <c r="AG29" s="8">
        <v>52</v>
      </c>
      <c r="AH29" s="6" t="s">
        <v>80</v>
      </c>
      <c r="AI29" s="8">
        <v>55</v>
      </c>
      <c r="AJ29" s="6" t="s">
        <v>80</v>
      </c>
      <c r="AK29" s="10">
        <v>4.6527777777777779E-2</v>
      </c>
      <c r="AL29" s="6" t="s">
        <v>79</v>
      </c>
      <c r="AM29" s="10">
        <v>5.347222222222222E-2</v>
      </c>
      <c r="AN29" s="6" t="s">
        <v>80</v>
      </c>
      <c r="AO29" s="10">
        <v>4.4444444444444446E-2</v>
      </c>
      <c r="AP29" s="6" t="s">
        <v>80</v>
      </c>
      <c r="AQ29" s="8">
        <v>15</v>
      </c>
      <c r="AR29" s="6" t="s">
        <v>80</v>
      </c>
      <c r="AS29" s="8">
        <v>27</v>
      </c>
      <c r="AT29" s="6" t="s">
        <v>80</v>
      </c>
      <c r="AU29" s="10">
        <v>4.1666666666666664E-2</v>
      </c>
      <c r="AV29" s="6" t="s">
        <v>80</v>
      </c>
      <c r="AW29" s="8">
        <v>16</v>
      </c>
      <c r="AX29" s="6" t="s">
        <v>79</v>
      </c>
      <c r="AY29" s="10">
        <v>5.0694444444444445E-2</v>
      </c>
      <c r="AZ29" s="6" t="s">
        <v>79</v>
      </c>
      <c r="BA29" s="8">
        <v>30</v>
      </c>
      <c r="BB29" s="6" t="s">
        <v>80</v>
      </c>
      <c r="BC29" s="10">
        <v>4.3055555555555555E-2</v>
      </c>
      <c r="BD29" s="6" t="s">
        <v>80</v>
      </c>
      <c r="BE29" s="8">
        <v>32</v>
      </c>
      <c r="BF29" s="11" t="s">
        <v>80</v>
      </c>
      <c r="BG29" s="10">
        <v>6.0416666666666667E-2</v>
      </c>
      <c r="BH29" s="6" t="s">
        <v>81</v>
      </c>
      <c r="BI29" s="8" t="s">
        <v>81</v>
      </c>
      <c r="BJ29" s="6" t="s">
        <v>80</v>
      </c>
      <c r="BK29" s="8">
        <v>41</v>
      </c>
      <c r="BL29" s="11" t="s">
        <v>79</v>
      </c>
      <c r="BM29" s="10">
        <v>8.7499999999999994E-2</v>
      </c>
      <c r="BN29" s="6" t="s">
        <v>81</v>
      </c>
      <c r="BO29" s="8" t="s">
        <v>81</v>
      </c>
      <c r="BP29" s="6" t="s">
        <v>80</v>
      </c>
      <c r="BQ29" s="10">
        <v>9.0972222222222218E-2</v>
      </c>
      <c r="BR29" s="6" t="s">
        <v>80</v>
      </c>
      <c r="BS29" s="10">
        <v>8.1250000000000003E-2</v>
      </c>
      <c r="BT29" s="6" t="s">
        <v>80</v>
      </c>
      <c r="BU29" s="8">
        <v>41</v>
      </c>
    </row>
    <row r="30" spans="1:73" x14ac:dyDescent="0.3">
      <c r="A30">
        <v>1</v>
      </c>
      <c r="B30" s="18">
        <v>29</v>
      </c>
      <c r="C30" s="22" t="s">
        <v>78</v>
      </c>
      <c r="D30" s="16" t="str">
        <f t="shared" si="0"/>
        <v>L</v>
      </c>
      <c r="E30" t="s">
        <v>87</v>
      </c>
      <c r="F30" t="s">
        <v>79</v>
      </c>
      <c r="G30" s="13">
        <v>7.1527777777777773E-2</v>
      </c>
      <c r="H30" t="s">
        <v>81</v>
      </c>
      <c r="I30" t="s">
        <v>81</v>
      </c>
      <c r="J30" t="s">
        <v>79</v>
      </c>
      <c r="K30" s="13">
        <v>4.791666666666667E-2</v>
      </c>
      <c r="L30" t="s">
        <v>80</v>
      </c>
      <c r="M30" s="13">
        <v>6.3194444444444442E-2</v>
      </c>
      <c r="N30" t="s">
        <v>80</v>
      </c>
      <c r="O30" s="13">
        <v>6.25E-2</v>
      </c>
      <c r="P30" t="s">
        <v>79</v>
      </c>
      <c r="Q30" s="13">
        <v>7.2916666666666671E-2</v>
      </c>
      <c r="R30" s="6" t="s">
        <v>79</v>
      </c>
      <c r="S30" s="10">
        <v>7.2916666666666671E-2</v>
      </c>
      <c r="T30" s="6" t="s">
        <v>79</v>
      </c>
      <c r="U30" s="10">
        <v>4.791666666666667E-2</v>
      </c>
      <c r="V30" s="6" t="s">
        <v>81</v>
      </c>
      <c r="W30" s="8" t="s">
        <v>81</v>
      </c>
      <c r="X30" s="6" t="s">
        <v>81</v>
      </c>
      <c r="Y30" s="8" t="s">
        <v>81</v>
      </c>
      <c r="Z30" s="6" t="s">
        <v>79</v>
      </c>
      <c r="AA30" s="8">
        <v>38</v>
      </c>
      <c r="AB30" s="6" t="s">
        <v>80</v>
      </c>
      <c r="AC30" s="10">
        <v>6.3888888888888884E-2</v>
      </c>
      <c r="AD30" s="6" t="s">
        <v>79</v>
      </c>
      <c r="AE30" s="10">
        <v>8.6805555555555552E-2</v>
      </c>
      <c r="AF30" s="6" t="s">
        <v>81</v>
      </c>
      <c r="AG30" s="8" t="s">
        <v>81</v>
      </c>
      <c r="AH30" s="6" t="s">
        <v>81</v>
      </c>
      <c r="AI30" s="8" t="s">
        <v>81</v>
      </c>
      <c r="AJ30" s="6" t="s">
        <v>80</v>
      </c>
      <c r="AK30" s="10">
        <v>9.7916666666666666E-2</v>
      </c>
      <c r="AL30" s="6" t="s">
        <v>79</v>
      </c>
      <c r="AM30" s="10">
        <v>6.1111111111111109E-2</v>
      </c>
      <c r="AN30" s="6" t="s">
        <v>81</v>
      </c>
      <c r="AO30" s="8" t="s">
        <v>81</v>
      </c>
      <c r="AP30" s="6" t="s">
        <v>80</v>
      </c>
      <c r="AQ30" s="10">
        <v>0.10972222222222222</v>
      </c>
      <c r="AR30" s="6" t="s">
        <v>79</v>
      </c>
      <c r="AS30" s="10">
        <v>4.791666666666667E-2</v>
      </c>
      <c r="AT30" s="6" t="s">
        <v>80</v>
      </c>
      <c r="AU30" s="10">
        <v>9.2361111111111116E-2</v>
      </c>
      <c r="AV30" s="6" t="s">
        <v>80</v>
      </c>
      <c r="AW30" s="8">
        <v>44</v>
      </c>
      <c r="AX30" s="6" t="s">
        <v>81</v>
      </c>
      <c r="AY30" s="8" t="s">
        <v>81</v>
      </c>
      <c r="AZ30" s="6" t="s">
        <v>80</v>
      </c>
      <c r="BA30" s="10">
        <v>7.0833333333333331E-2</v>
      </c>
      <c r="BB30" s="6" t="s">
        <v>79</v>
      </c>
      <c r="BC30" s="8">
        <v>50</v>
      </c>
      <c r="BD30" s="6" t="s">
        <v>79</v>
      </c>
      <c r="BE30" s="10">
        <v>7.2916666666666671E-2</v>
      </c>
      <c r="BF30" s="11" t="s">
        <v>79</v>
      </c>
      <c r="BG30" s="10">
        <v>7.9861111111111105E-2</v>
      </c>
      <c r="BH30" s="6" t="s">
        <v>80</v>
      </c>
      <c r="BI30" s="10">
        <v>6.9444444444444448E-2</v>
      </c>
      <c r="BJ30" s="6" t="s">
        <v>79</v>
      </c>
      <c r="BK30" s="10">
        <v>0.12430555555555556</v>
      </c>
      <c r="BL30" s="11" t="s">
        <v>80</v>
      </c>
      <c r="BM30" s="10">
        <v>0.11458333333333333</v>
      </c>
      <c r="BN30" s="6" t="s">
        <v>79</v>
      </c>
      <c r="BO30" s="10">
        <v>0.1361111111111111</v>
      </c>
      <c r="BP30" s="6" t="s">
        <v>81</v>
      </c>
      <c r="BQ30" s="8" t="s">
        <v>81</v>
      </c>
      <c r="BR30" s="6" t="s">
        <v>79</v>
      </c>
      <c r="BS30" s="10">
        <v>7.6388888888888895E-2</v>
      </c>
      <c r="BT30" s="6" t="s">
        <v>79</v>
      </c>
      <c r="BU30" s="10">
        <v>7.8472222222222221E-2</v>
      </c>
    </row>
    <row r="31" spans="1:73" x14ac:dyDescent="0.3">
      <c r="A31">
        <v>1</v>
      </c>
      <c r="B31" s="18">
        <v>30</v>
      </c>
      <c r="C31" s="22" t="s">
        <v>78</v>
      </c>
      <c r="D31" s="16" t="str">
        <f t="shared" si="0"/>
        <v>NA</v>
      </c>
      <c r="E31" t="s">
        <v>87</v>
      </c>
      <c r="F31" t="s">
        <v>80</v>
      </c>
      <c r="G31" s="13">
        <v>6.458333333333334E-2</v>
      </c>
      <c r="H31" t="s">
        <v>79</v>
      </c>
      <c r="I31" s="13">
        <v>4.8611111111111112E-2</v>
      </c>
      <c r="J31" t="s">
        <v>79</v>
      </c>
      <c r="K31" s="13">
        <v>4.583333333333333E-2</v>
      </c>
      <c r="L31" t="s">
        <v>79</v>
      </c>
      <c r="M31" s="13">
        <v>6.805555555555555E-2</v>
      </c>
      <c r="N31" t="s">
        <v>80</v>
      </c>
      <c r="O31" s="13">
        <v>4.8611111111111112E-2</v>
      </c>
      <c r="P31" t="s">
        <v>80</v>
      </c>
      <c r="Q31" s="13">
        <v>0.05</v>
      </c>
      <c r="R31" s="6" t="s">
        <v>79</v>
      </c>
      <c r="S31" s="10">
        <v>8.1250000000000003E-2</v>
      </c>
      <c r="T31" s="6" t="s">
        <v>80</v>
      </c>
      <c r="U31" s="10">
        <v>6.1805555555555558E-2</v>
      </c>
      <c r="V31" s="6" t="s">
        <v>79</v>
      </c>
      <c r="W31" s="10">
        <v>4.5138888888888888E-2</v>
      </c>
      <c r="X31" s="6" t="s">
        <v>79</v>
      </c>
      <c r="Y31" s="10">
        <v>0.11736111111111111</v>
      </c>
      <c r="Z31" s="6" t="s">
        <v>79</v>
      </c>
      <c r="AA31" s="8">
        <v>53</v>
      </c>
      <c r="AB31" s="6" t="s">
        <v>79</v>
      </c>
      <c r="AC31" s="8">
        <v>36</v>
      </c>
      <c r="AD31" s="6" t="s">
        <v>80</v>
      </c>
      <c r="AE31" s="8">
        <v>48</v>
      </c>
      <c r="AF31" s="6" t="s">
        <v>80</v>
      </c>
      <c r="AG31" s="10">
        <v>8.0555555555555561E-2</v>
      </c>
      <c r="AH31" s="6" t="s">
        <v>80</v>
      </c>
      <c r="AI31" s="10">
        <v>5.1388888888888887E-2</v>
      </c>
      <c r="AJ31" s="6" t="s">
        <v>79</v>
      </c>
      <c r="AK31" s="8">
        <v>34</v>
      </c>
      <c r="AL31" s="6" t="s">
        <v>79</v>
      </c>
      <c r="AM31" s="10">
        <v>6.1805555555555558E-2</v>
      </c>
      <c r="AN31" s="6" t="s">
        <v>80</v>
      </c>
      <c r="AO31" s="10">
        <v>5.1388888888888887E-2</v>
      </c>
      <c r="AP31" s="6" t="s">
        <v>80</v>
      </c>
      <c r="AQ31" s="8">
        <v>53</v>
      </c>
      <c r="AR31" s="6" t="s">
        <v>79</v>
      </c>
      <c r="AS31" s="8">
        <v>53</v>
      </c>
      <c r="AT31" s="6" t="s">
        <v>79</v>
      </c>
      <c r="AU31" s="10">
        <v>0.10347222222222222</v>
      </c>
      <c r="AV31" s="6" t="s">
        <v>79</v>
      </c>
      <c r="AW31" s="10">
        <v>4.6527777777777779E-2</v>
      </c>
      <c r="AX31" s="6" t="s">
        <v>80</v>
      </c>
      <c r="AY31" s="8">
        <v>34</v>
      </c>
      <c r="AZ31" s="6" t="s">
        <v>80</v>
      </c>
      <c r="BA31" s="8">
        <v>39</v>
      </c>
      <c r="BB31" s="6" t="s">
        <v>80</v>
      </c>
      <c r="BC31" s="8">
        <v>54</v>
      </c>
      <c r="BD31" s="6" t="s">
        <v>79</v>
      </c>
      <c r="BE31" s="10">
        <v>9.8611111111111108E-2</v>
      </c>
      <c r="BF31" s="11" t="s">
        <v>80</v>
      </c>
      <c r="BG31" s="8">
        <v>34</v>
      </c>
      <c r="BH31" s="6" t="s">
        <v>80</v>
      </c>
      <c r="BI31" s="10">
        <v>7.4305555555555555E-2</v>
      </c>
      <c r="BJ31" s="6" t="s">
        <v>80</v>
      </c>
      <c r="BK31" s="10">
        <v>5.9027777777777776E-2</v>
      </c>
      <c r="BL31" s="11" t="s">
        <v>80</v>
      </c>
      <c r="BM31" s="10">
        <v>9.3055555555555558E-2</v>
      </c>
      <c r="BN31" s="6" t="s">
        <v>79</v>
      </c>
      <c r="BO31" s="8">
        <v>47</v>
      </c>
      <c r="BP31" s="6" t="s">
        <v>81</v>
      </c>
      <c r="BQ31" s="8" t="s">
        <v>81</v>
      </c>
      <c r="BR31" s="6" t="s">
        <v>80</v>
      </c>
      <c r="BS31" s="10">
        <v>0.05</v>
      </c>
      <c r="BT31" s="6" t="s">
        <v>81</v>
      </c>
      <c r="BU31" s="8" t="s">
        <v>81</v>
      </c>
    </row>
    <row r="32" spans="1:73" x14ac:dyDescent="0.3">
      <c r="A32">
        <v>2</v>
      </c>
      <c r="B32" s="18">
        <v>31</v>
      </c>
      <c r="C32" s="22" t="s">
        <v>78</v>
      </c>
      <c r="D32" s="16" t="str">
        <f t="shared" si="0"/>
        <v>R</v>
      </c>
      <c r="E32" t="s">
        <v>88</v>
      </c>
      <c r="F32" t="s">
        <v>80</v>
      </c>
      <c r="G32" s="13">
        <v>4.3749999999999997E-2</v>
      </c>
      <c r="H32" t="s">
        <v>80</v>
      </c>
      <c r="I32" s="13">
        <v>4.3749999999999997E-2</v>
      </c>
      <c r="J32" t="s">
        <v>80</v>
      </c>
      <c r="K32" s="13">
        <v>6.805555555555555E-2</v>
      </c>
      <c r="L32" t="s">
        <v>81</v>
      </c>
      <c r="M32" s="13" t="s">
        <v>81</v>
      </c>
      <c r="N32" t="s">
        <v>80</v>
      </c>
      <c r="O32" s="13">
        <v>0.1076388888888889</v>
      </c>
      <c r="P32" t="s">
        <v>81</v>
      </c>
      <c r="Q32" s="13" t="s">
        <v>81</v>
      </c>
      <c r="R32" s="6" t="s">
        <v>81</v>
      </c>
      <c r="S32" s="8" t="s">
        <v>81</v>
      </c>
      <c r="T32" s="6" t="s">
        <v>79</v>
      </c>
      <c r="U32" s="10">
        <v>4.4444444444444446E-2</v>
      </c>
      <c r="V32" s="6" t="s">
        <v>81</v>
      </c>
      <c r="W32" s="8" t="s">
        <v>81</v>
      </c>
      <c r="X32" s="6" t="s">
        <v>80</v>
      </c>
      <c r="Y32" s="10">
        <v>6.1805555555555558E-2</v>
      </c>
      <c r="Z32" s="6" t="s">
        <v>79</v>
      </c>
      <c r="AA32" s="8">
        <v>57</v>
      </c>
      <c r="AB32" s="6" t="s">
        <v>79</v>
      </c>
      <c r="AC32" s="10">
        <v>6.8750000000000006E-2</v>
      </c>
      <c r="AD32" s="6" t="s">
        <v>79</v>
      </c>
      <c r="AE32" s="10">
        <v>5.9027777777777776E-2</v>
      </c>
      <c r="AF32" s="6" t="s">
        <v>80</v>
      </c>
      <c r="AG32" s="10">
        <v>7.1527777777777773E-2</v>
      </c>
      <c r="AH32" s="6" t="s">
        <v>81</v>
      </c>
      <c r="AI32" s="8" t="s">
        <v>81</v>
      </c>
      <c r="AJ32" s="6" t="s">
        <v>80</v>
      </c>
      <c r="AK32" s="8">
        <v>51</v>
      </c>
      <c r="AL32" s="6" t="s">
        <v>80</v>
      </c>
      <c r="AM32" s="10">
        <v>0.11388888888888889</v>
      </c>
      <c r="AN32" s="6" t="s">
        <v>79</v>
      </c>
      <c r="AO32" s="10">
        <v>5.8333333333333334E-2</v>
      </c>
      <c r="AP32" s="6" t="s">
        <v>80</v>
      </c>
      <c r="AQ32" s="10">
        <v>6.5277777777777782E-2</v>
      </c>
      <c r="AR32" s="6" t="s">
        <v>80</v>
      </c>
      <c r="AS32" s="10">
        <v>4.3749999999999997E-2</v>
      </c>
      <c r="AT32" s="6" t="s">
        <v>81</v>
      </c>
      <c r="AU32" s="8" t="s">
        <v>81</v>
      </c>
      <c r="AV32" s="6" t="s">
        <v>80</v>
      </c>
      <c r="AW32" s="8">
        <v>58</v>
      </c>
      <c r="AX32" s="6" t="s">
        <v>79</v>
      </c>
      <c r="AY32" s="8">
        <v>33</v>
      </c>
      <c r="AZ32" s="6" t="s">
        <v>80</v>
      </c>
      <c r="BA32" s="10">
        <v>6.0416666666666667E-2</v>
      </c>
      <c r="BB32" s="6" t="s">
        <v>79</v>
      </c>
      <c r="BC32" s="10">
        <v>4.7222222222222221E-2</v>
      </c>
      <c r="BD32" s="6" t="s">
        <v>80</v>
      </c>
      <c r="BE32" s="10">
        <v>5.1388888888888887E-2</v>
      </c>
      <c r="BF32" s="11" t="s">
        <v>81</v>
      </c>
      <c r="BG32" s="8" t="s">
        <v>81</v>
      </c>
      <c r="BH32" s="6" t="s">
        <v>81</v>
      </c>
      <c r="BI32" s="8" t="s">
        <v>81</v>
      </c>
      <c r="BJ32" s="6" t="s">
        <v>81</v>
      </c>
      <c r="BK32" s="8" t="s">
        <v>81</v>
      </c>
      <c r="BL32" s="11" t="s">
        <v>81</v>
      </c>
      <c r="BM32" s="8" t="s">
        <v>81</v>
      </c>
      <c r="BN32" s="6" t="s">
        <v>81</v>
      </c>
      <c r="BO32" s="8" t="s">
        <v>81</v>
      </c>
      <c r="BP32" s="6" t="s">
        <v>81</v>
      </c>
      <c r="BQ32" s="8" t="s">
        <v>81</v>
      </c>
      <c r="BR32" s="6" t="s">
        <v>81</v>
      </c>
      <c r="BS32" s="8" t="s">
        <v>81</v>
      </c>
      <c r="BT32" s="6" t="s">
        <v>81</v>
      </c>
      <c r="BU32" s="8" t="s">
        <v>81</v>
      </c>
    </row>
    <row r="33" spans="1:73" x14ac:dyDescent="0.3">
      <c r="A33">
        <v>2</v>
      </c>
      <c r="B33" s="18">
        <v>32</v>
      </c>
      <c r="C33" s="22" t="s">
        <v>78</v>
      </c>
      <c r="D33" s="16" t="str">
        <f t="shared" si="0"/>
        <v>R</v>
      </c>
      <c r="E33" t="s">
        <v>88</v>
      </c>
      <c r="F33" t="s">
        <v>80</v>
      </c>
      <c r="G33" s="13">
        <v>5.0694444444444445E-2</v>
      </c>
      <c r="H33" t="s">
        <v>80</v>
      </c>
      <c r="I33" s="13">
        <v>6.3194444444444442E-2</v>
      </c>
      <c r="J33" t="s">
        <v>81</v>
      </c>
      <c r="K33" s="13" t="s">
        <v>81</v>
      </c>
      <c r="L33" t="s">
        <v>81</v>
      </c>
      <c r="M33" s="13" t="s">
        <v>81</v>
      </c>
      <c r="N33" t="s">
        <v>79</v>
      </c>
      <c r="O33" s="13">
        <v>32</v>
      </c>
      <c r="P33" t="s">
        <v>80</v>
      </c>
      <c r="Q33">
        <v>28</v>
      </c>
      <c r="R33" s="6" t="s">
        <v>81</v>
      </c>
      <c r="S33" s="8" t="s">
        <v>81</v>
      </c>
      <c r="T33" s="6" t="s">
        <v>80</v>
      </c>
      <c r="U33" s="10">
        <v>9.375E-2</v>
      </c>
      <c r="V33" s="6" t="s">
        <v>79</v>
      </c>
      <c r="W33" s="8">
        <v>57</v>
      </c>
      <c r="X33" s="6" t="s">
        <v>79</v>
      </c>
      <c r="Y33" s="8">
        <v>46</v>
      </c>
      <c r="Z33" s="6" t="s">
        <v>81</v>
      </c>
      <c r="AA33" s="8" t="s">
        <v>81</v>
      </c>
      <c r="AB33" s="6" t="s">
        <v>81</v>
      </c>
      <c r="AC33" s="8" t="s">
        <v>81</v>
      </c>
      <c r="AD33" s="6" t="s">
        <v>80</v>
      </c>
      <c r="AE33" s="10">
        <v>7.2916666666666671E-2</v>
      </c>
      <c r="AF33" s="6" t="s">
        <v>80</v>
      </c>
      <c r="AG33" s="10">
        <v>5.0694444444444445E-2</v>
      </c>
      <c r="AH33" s="6" t="s">
        <v>81</v>
      </c>
      <c r="AI33" s="8" t="s">
        <v>81</v>
      </c>
      <c r="AJ33" s="6" t="s">
        <v>80</v>
      </c>
      <c r="AK33" s="10">
        <v>9.0972222222222218E-2</v>
      </c>
      <c r="AL33" s="6" t="s">
        <v>79</v>
      </c>
      <c r="AM33" s="10">
        <v>7.4305555555555555E-2</v>
      </c>
      <c r="AN33" s="6" t="s">
        <v>79</v>
      </c>
      <c r="AO33" s="10">
        <v>8.8888888888888892E-2</v>
      </c>
      <c r="AP33" s="6" t="s">
        <v>81</v>
      </c>
      <c r="AQ33" s="8" t="s">
        <v>81</v>
      </c>
      <c r="AR33" s="6" t="s">
        <v>81</v>
      </c>
      <c r="AS33" s="8" t="s">
        <v>81</v>
      </c>
      <c r="AT33" s="6" t="s">
        <v>81</v>
      </c>
      <c r="AU33" s="8" t="s">
        <v>81</v>
      </c>
      <c r="AV33" s="6" t="s">
        <v>81</v>
      </c>
      <c r="AW33" s="8" t="s">
        <v>81</v>
      </c>
      <c r="AX33" s="6" t="s">
        <v>79</v>
      </c>
      <c r="AY33" s="8">
        <v>56</v>
      </c>
      <c r="AZ33" s="6" t="s">
        <v>79</v>
      </c>
      <c r="BA33" s="8">
        <v>57</v>
      </c>
      <c r="BB33" s="6" t="s">
        <v>80</v>
      </c>
      <c r="BC33" s="10">
        <v>6.5277777777777782E-2</v>
      </c>
      <c r="BD33" s="6" t="s">
        <v>80</v>
      </c>
      <c r="BE33" s="8">
        <v>59</v>
      </c>
      <c r="BF33" s="11" t="s">
        <v>81</v>
      </c>
      <c r="BG33" s="8" t="s">
        <v>81</v>
      </c>
      <c r="BH33" s="6" t="s">
        <v>81</v>
      </c>
      <c r="BI33" s="8" t="s">
        <v>81</v>
      </c>
      <c r="BJ33" s="6" t="s">
        <v>81</v>
      </c>
      <c r="BK33" s="8" t="s">
        <v>81</v>
      </c>
      <c r="BL33" s="11" t="s">
        <v>81</v>
      </c>
      <c r="BM33" s="8" t="s">
        <v>81</v>
      </c>
      <c r="BN33" s="6" t="s">
        <v>81</v>
      </c>
      <c r="BO33" s="8" t="s">
        <v>81</v>
      </c>
      <c r="BP33" s="6" t="s">
        <v>80</v>
      </c>
      <c r="BQ33" s="10">
        <v>5.1388888888888887E-2</v>
      </c>
      <c r="BR33" s="6" t="s">
        <v>79</v>
      </c>
      <c r="BS33" s="10">
        <v>0.12916666666666668</v>
      </c>
      <c r="BT33" s="6" t="s">
        <v>81</v>
      </c>
      <c r="BU33" s="8" t="s">
        <v>81</v>
      </c>
    </row>
    <row r="34" spans="1:73" x14ac:dyDescent="0.3">
      <c r="A34">
        <v>2</v>
      </c>
      <c r="B34" s="18">
        <v>33</v>
      </c>
      <c r="C34" s="16" t="s">
        <v>77</v>
      </c>
      <c r="D34" s="16" t="str">
        <f t="shared" si="0"/>
        <v>R</v>
      </c>
      <c r="E34" t="s">
        <v>88</v>
      </c>
      <c r="F34" t="s">
        <v>80</v>
      </c>
      <c r="G34" s="13">
        <v>44</v>
      </c>
      <c r="H34" t="s">
        <v>80</v>
      </c>
      <c r="I34" s="13">
        <v>4.1666666666666664E-2</v>
      </c>
      <c r="J34" t="s">
        <v>80</v>
      </c>
      <c r="K34" s="13">
        <v>52</v>
      </c>
      <c r="L34" t="s">
        <v>80</v>
      </c>
      <c r="M34" s="13">
        <v>9.0277777777777776E-2</v>
      </c>
      <c r="N34" t="s">
        <v>80</v>
      </c>
      <c r="O34" s="13">
        <v>27</v>
      </c>
      <c r="P34" t="s">
        <v>80</v>
      </c>
      <c r="Q34" s="13">
        <v>58</v>
      </c>
      <c r="R34" s="6" t="s">
        <v>79</v>
      </c>
      <c r="S34" s="8">
        <v>51</v>
      </c>
      <c r="T34" s="6" t="s">
        <v>80</v>
      </c>
      <c r="U34" s="10">
        <v>6.5972222222222224E-2</v>
      </c>
      <c r="V34" s="6" t="s">
        <v>81</v>
      </c>
      <c r="W34" s="8" t="s">
        <v>81</v>
      </c>
      <c r="X34" s="6" t="s">
        <v>81</v>
      </c>
      <c r="Y34" s="8" t="s">
        <v>81</v>
      </c>
      <c r="Z34" s="6" t="s">
        <v>80</v>
      </c>
      <c r="AA34" s="10">
        <v>0.14097222222222222</v>
      </c>
      <c r="AB34" s="6" t="s">
        <v>79</v>
      </c>
      <c r="AC34" s="10">
        <v>4.3749999999999997E-2</v>
      </c>
      <c r="AD34" s="6" t="s">
        <v>79</v>
      </c>
      <c r="AE34" s="10">
        <v>7.9166666666666663E-2</v>
      </c>
      <c r="AF34" s="6" t="s">
        <v>79</v>
      </c>
      <c r="AG34" s="10">
        <v>5.486111111111111E-2</v>
      </c>
      <c r="AH34" s="6" t="s">
        <v>80</v>
      </c>
      <c r="AI34" s="10">
        <v>7.0833333333333331E-2</v>
      </c>
      <c r="AJ34" s="6" t="s">
        <v>79</v>
      </c>
      <c r="AK34" s="10">
        <v>4.4444444444444446E-2</v>
      </c>
      <c r="AL34" s="6" t="s">
        <v>81</v>
      </c>
      <c r="AM34" s="10" t="s">
        <v>81</v>
      </c>
      <c r="AN34" s="6" t="s">
        <v>81</v>
      </c>
      <c r="AO34" s="8" t="s">
        <v>81</v>
      </c>
      <c r="AP34" s="6" t="s">
        <v>81</v>
      </c>
      <c r="AQ34" s="8" t="s">
        <v>81</v>
      </c>
      <c r="AR34" s="6" t="s">
        <v>79</v>
      </c>
      <c r="AS34" s="10">
        <v>8.2638888888888887E-2</v>
      </c>
      <c r="AT34" s="6" t="s">
        <v>80</v>
      </c>
      <c r="AU34" s="10">
        <v>8.9583333333333334E-2</v>
      </c>
      <c r="AV34" s="6" t="s">
        <v>80</v>
      </c>
      <c r="AW34" s="10">
        <v>5.2777777777777778E-2</v>
      </c>
      <c r="AX34" s="6" t="s">
        <v>80</v>
      </c>
      <c r="AY34" s="10">
        <v>9.8611111111111108E-2</v>
      </c>
      <c r="AZ34" s="6" t="s">
        <v>80</v>
      </c>
      <c r="BA34" s="10">
        <v>7.0833333333333331E-2</v>
      </c>
      <c r="BB34" s="6" t="s">
        <v>81</v>
      </c>
      <c r="BC34" s="8" t="s">
        <v>81</v>
      </c>
      <c r="BD34" s="6" t="s">
        <v>79</v>
      </c>
      <c r="BE34" s="10">
        <v>7.9861111111111105E-2</v>
      </c>
      <c r="BF34" s="11" t="s">
        <v>80</v>
      </c>
      <c r="BG34" s="10">
        <v>0.12708333333333333</v>
      </c>
      <c r="BH34" s="6" t="s">
        <v>80</v>
      </c>
      <c r="BI34" s="10">
        <v>7.2916666666666671E-2</v>
      </c>
      <c r="BJ34" s="6" t="s">
        <v>80</v>
      </c>
      <c r="BK34" s="10">
        <v>7.5694444444444439E-2</v>
      </c>
      <c r="BL34" s="11" t="s">
        <v>79</v>
      </c>
      <c r="BM34" s="10">
        <v>0.16319444444444445</v>
      </c>
      <c r="BN34" s="6" t="s">
        <v>81</v>
      </c>
      <c r="BO34" s="8" t="s">
        <v>81</v>
      </c>
      <c r="BP34" s="6" t="s">
        <v>81</v>
      </c>
      <c r="BQ34" s="8" t="s">
        <v>81</v>
      </c>
      <c r="BR34" s="6" t="s">
        <v>81</v>
      </c>
      <c r="BS34" s="8" t="s">
        <v>81</v>
      </c>
      <c r="BT34" s="6" t="s">
        <v>80</v>
      </c>
      <c r="BU34" s="10">
        <v>0.16597222222222222</v>
      </c>
    </row>
    <row r="35" spans="1:73" x14ac:dyDescent="0.3">
      <c r="A35">
        <v>2</v>
      </c>
      <c r="B35" s="18">
        <v>34</v>
      </c>
      <c r="C35" s="22" t="s">
        <v>78</v>
      </c>
      <c r="D35" s="16" t="str">
        <f t="shared" si="0"/>
        <v>NA</v>
      </c>
      <c r="E35" t="s">
        <v>88</v>
      </c>
      <c r="F35" t="s">
        <v>79</v>
      </c>
      <c r="G35" s="13">
        <v>6.5972222222222224E-2</v>
      </c>
      <c r="H35" t="s">
        <v>80</v>
      </c>
      <c r="I35" s="13">
        <v>25</v>
      </c>
      <c r="J35" t="s">
        <v>79</v>
      </c>
      <c r="K35" s="13">
        <v>48</v>
      </c>
      <c r="L35" t="s">
        <v>79</v>
      </c>
      <c r="M35">
        <v>32</v>
      </c>
      <c r="N35" t="s">
        <v>80</v>
      </c>
      <c r="O35" s="13">
        <v>59</v>
      </c>
      <c r="P35" t="s">
        <v>80</v>
      </c>
      <c r="Q35" s="13">
        <v>59</v>
      </c>
      <c r="R35" s="6" t="s">
        <v>80</v>
      </c>
      <c r="S35" s="8">
        <v>27</v>
      </c>
      <c r="T35" s="6" t="s">
        <v>79</v>
      </c>
      <c r="U35" s="8">
        <v>36</v>
      </c>
      <c r="V35" s="6" t="s">
        <v>80</v>
      </c>
      <c r="W35" s="10">
        <v>7.013888888888889E-2</v>
      </c>
      <c r="X35" s="6" t="s">
        <v>79</v>
      </c>
      <c r="Y35" s="8">
        <v>59</v>
      </c>
      <c r="Z35" s="6" t="s">
        <v>79</v>
      </c>
      <c r="AA35" s="8">
        <v>30</v>
      </c>
      <c r="AB35" s="6" t="s">
        <v>79</v>
      </c>
      <c r="AC35" s="10">
        <v>5.6944444444444443E-2</v>
      </c>
      <c r="AD35" s="6" t="s">
        <v>80</v>
      </c>
      <c r="AE35" s="8">
        <v>18</v>
      </c>
      <c r="AF35" s="6" t="s">
        <v>80</v>
      </c>
      <c r="AG35" s="8">
        <v>24</v>
      </c>
      <c r="AH35" s="6" t="s">
        <v>80</v>
      </c>
      <c r="AI35" s="10">
        <v>4.583333333333333E-2</v>
      </c>
      <c r="AJ35" s="6" t="s">
        <v>79</v>
      </c>
      <c r="AK35" s="8">
        <v>44</v>
      </c>
      <c r="AL35" s="6" t="s">
        <v>79</v>
      </c>
      <c r="AM35" s="8">
        <v>52</v>
      </c>
      <c r="AN35" s="6" t="s">
        <v>79</v>
      </c>
      <c r="AO35" s="10">
        <v>6.1805555555555558E-2</v>
      </c>
      <c r="AP35" s="6" t="s">
        <v>79</v>
      </c>
      <c r="AQ35" s="8">
        <v>25</v>
      </c>
      <c r="AR35" s="6" t="s">
        <v>80</v>
      </c>
      <c r="AS35" s="8">
        <v>56</v>
      </c>
      <c r="AT35" s="6" t="s">
        <v>79</v>
      </c>
      <c r="AU35" s="8">
        <v>13</v>
      </c>
      <c r="AV35" s="6" t="s">
        <v>80</v>
      </c>
      <c r="AW35" s="10">
        <v>6.1111111111111109E-2</v>
      </c>
      <c r="AX35" s="6" t="s">
        <v>79</v>
      </c>
      <c r="AY35" s="8">
        <v>31</v>
      </c>
      <c r="AZ35" s="6" t="s">
        <v>79</v>
      </c>
      <c r="BA35" s="8">
        <v>46</v>
      </c>
      <c r="BB35" s="6" t="s">
        <v>79</v>
      </c>
      <c r="BC35" s="10">
        <v>5.9722222222222225E-2</v>
      </c>
      <c r="BD35" s="6" t="s">
        <v>79</v>
      </c>
      <c r="BE35" s="10">
        <v>5.347222222222222E-2</v>
      </c>
      <c r="BF35" s="11" t="s">
        <v>79</v>
      </c>
      <c r="BG35" s="10">
        <v>4.9305555555555554E-2</v>
      </c>
      <c r="BH35" s="6" t="s">
        <v>81</v>
      </c>
      <c r="BI35" s="8" t="s">
        <v>81</v>
      </c>
      <c r="BJ35" s="6" t="s">
        <v>79</v>
      </c>
      <c r="BK35" s="10">
        <v>0.10625</v>
      </c>
      <c r="BL35" s="11" t="s">
        <v>79</v>
      </c>
      <c r="BM35" s="8">
        <v>59</v>
      </c>
      <c r="BN35" s="6" t="s">
        <v>80</v>
      </c>
      <c r="BO35" s="10">
        <v>7.1527777777777773E-2</v>
      </c>
      <c r="BP35" s="6" t="s">
        <v>80</v>
      </c>
      <c r="BQ35" s="10">
        <v>8.8888888888888892E-2</v>
      </c>
      <c r="BR35" s="6" t="s">
        <v>80</v>
      </c>
      <c r="BS35" s="8">
        <v>44</v>
      </c>
      <c r="BT35" s="6" t="s">
        <v>79</v>
      </c>
      <c r="BU35" s="8">
        <v>33</v>
      </c>
    </row>
    <row r="36" spans="1:73" s="25" customFormat="1" x14ac:dyDescent="0.3">
      <c r="A36">
        <v>2</v>
      </c>
      <c r="B36" s="26">
        <v>35</v>
      </c>
      <c r="C36" s="27" t="s">
        <v>77</v>
      </c>
      <c r="D36" s="16" t="str">
        <f t="shared" si="0"/>
        <v>L</v>
      </c>
      <c r="E36" s="25" t="s">
        <v>87</v>
      </c>
      <c r="F36" s="25" t="s">
        <v>79</v>
      </c>
      <c r="G36" s="28">
        <v>0.11874999999999999</v>
      </c>
      <c r="H36" s="25" t="s">
        <v>79</v>
      </c>
      <c r="I36" s="28">
        <v>6.6666666666666666E-2</v>
      </c>
      <c r="J36" s="25" t="s">
        <v>79</v>
      </c>
      <c r="K36" s="28">
        <v>54</v>
      </c>
      <c r="L36" s="25" t="s">
        <v>79</v>
      </c>
      <c r="M36" s="28">
        <v>58</v>
      </c>
      <c r="N36" s="25" t="s">
        <v>81</v>
      </c>
      <c r="O36" s="28" t="s">
        <v>81</v>
      </c>
      <c r="P36" s="25" t="s">
        <v>80</v>
      </c>
      <c r="Q36" s="28">
        <v>6.5972222222222224E-2</v>
      </c>
      <c r="R36" s="25" t="s">
        <v>80</v>
      </c>
      <c r="S36" s="28">
        <v>0.11041666666666666</v>
      </c>
      <c r="T36" s="25" t="s">
        <v>79</v>
      </c>
      <c r="U36" s="28">
        <v>9.0972222222222218E-2</v>
      </c>
      <c r="V36" s="25" t="s">
        <v>80</v>
      </c>
      <c r="W36" s="28">
        <v>8.4027777777777785E-2</v>
      </c>
      <c r="X36" s="25" t="s">
        <v>80</v>
      </c>
      <c r="Y36" s="28">
        <v>6.25E-2</v>
      </c>
      <c r="Z36" s="25" t="s">
        <v>79</v>
      </c>
      <c r="AA36" s="25">
        <v>33</v>
      </c>
      <c r="AB36" s="25" t="s">
        <v>79</v>
      </c>
      <c r="AC36" s="28">
        <v>5.7638888888888892E-2</v>
      </c>
      <c r="AD36" s="25" t="s">
        <v>80</v>
      </c>
      <c r="AE36" s="25">
        <v>43</v>
      </c>
      <c r="AF36" s="25" t="s">
        <v>80</v>
      </c>
      <c r="AG36" s="28">
        <v>4.1666666666666664E-2</v>
      </c>
      <c r="AH36" s="25" t="s">
        <v>80</v>
      </c>
      <c r="AI36" s="28">
        <v>8.7499999999999994E-2</v>
      </c>
      <c r="AJ36" s="25" t="s">
        <v>80</v>
      </c>
      <c r="AK36" s="28">
        <v>9.583333333333334E-2</v>
      </c>
      <c r="AL36" s="25" t="s">
        <v>81</v>
      </c>
      <c r="AM36" s="25" t="s">
        <v>81</v>
      </c>
      <c r="AN36" s="25" t="s">
        <v>81</v>
      </c>
      <c r="AO36" s="25" t="s">
        <v>81</v>
      </c>
      <c r="AP36" s="25" t="s">
        <v>81</v>
      </c>
      <c r="AQ36" s="25" t="s">
        <v>81</v>
      </c>
      <c r="AR36" s="25" t="s">
        <v>81</v>
      </c>
      <c r="AS36" s="25" t="s">
        <v>81</v>
      </c>
      <c r="AT36" s="25" t="s">
        <v>81</v>
      </c>
      <c r="AU36" s="25" t="s">
        <v>81</v>
      </c>
      <c r="AV36" s="25" t="s">
        <v>81</v>
      </c>
      <c r="AW36" s="25" t="s">
        <v>81</v>
      </c>
      <c r="AX36" s="25" t="s">
        <v>81</v>
      </c>
      <c r="AY36" s="25" t="s">
        <v>81</v>
      </c>
      <c r="AZ36" s="25" t="s">
        <v>81</v>
      </c>
      <c r="BA36" s="25" t="s">
        <v>81</v>
      </c>
      <c r="BB36" s="25" t="s">
        <v>81</v>
      </c>
      <c r="BC36" s="25" t="s">
        <v>81</v>
      </c>
      <c r="BD36" s="25" t="s">
        <v>81</v>
      </c>
      <c r="BE36" s="25" t="s">
        <v>81</v>
      </c>
      <c r="BF36" s="25" t="s">
        <v>83</v>
      </c>
      <c r="BG36" s="25" t="s">
        <v>83</v>
      </c>
      <c r="BH36" s="25" t="s">
        <v>83</v>
      </c>
      <c r="BI36" s="25" t="s">
        <v>83</v>
      </c>
      <c r="BJ36" s="25" t="s">
        <v>83</v>
      </c>
      <c r="BK36" s="25" t="s">
        <v>83</v>
      </c>
      <c r="BL36" s="25" t="s">
        <v>83</v>
      </c>
      <c r="BM36" s="25" t="s">
        <v>83</v>
      </c>
      <c r="BN36" s="25" t="s">
        <v>83</v>
      </c>
      <c r="BO36" s="25" t="s">
        <v>83</v>
      </c>
      <c r="BP36" s="25" t="s">
        <v>83</v>
      </c>
      <c r="BQ36" s="25" t="s">
        <v>83</v>
      </c>
      <c r="BR36" s="25" t="s">
        <v>83</v>
      </c>
      <c r="BS36" s="25" t="s">
        <v>83</v>
      </c>
      <c r="BT36" s="25" t="s">
        <v>83</v>
      </c>
      <c r="BU36" s="25" t="s">
        <v>83</v>
      </c>
    </row>
    <row r="37" spans="1:73" x14ac:dyDescent="0.3">
      <c r="A37">
        <v>2</v>
      </c>
      <c r="B37" s="18">
        <v>36</v>
      </c>
      <c r="C37" s="22" t="s">
        <v>78</v>
      </c>
      <c r="D37" s="16" t="str">
        <f t="shared" si="0"/>
        <v>R</v>
      </c>
      <c r="E37" t="s">
        <v>88</v>
      </c>
      <c r="F37" t="s">
        <v>79</v>
      </c>
      <c r="G37" s="13">
        <v>6.9444444444444448E-2</v>
      </c>
      <c r="H37" t="s">
        <v>80</v>
      </c>
      <c r="I37" s="13">
        <v>35</v>
      </c>
      <c r="J37" t="s">
        <v>81</v>
      </c>
      <c r="K37" s="13" t="s">
        <v>81</v>
      </c>
      <c r="L37" t="s">
        <v>80</v>
      </c>
      <c r="M37" s="13">
        <v>4.583333333333333E-2</v>
      </c>
      <c r="N37" t="s">
        <v>81</v>
      </c>
      <c r="O37" s="13" t="s">
        <v>81</v>
      </c>
      <c r="P37" t="s">
        <v>81</v>
      </c>
      <c r="Q37" s="13" t="s">
        <v>81</v>
      </c>
      <c r="R37" s="6" t="s">
        <v>80</v>
      </c>
      <c r="S37" s="10">
        <v>5.2777777777777778E-2</v>
      </c>
      <c r="T37" s="6" t="s">
        <v>81</v>
      </c>
      <c r="U37" s="8" t="s">
        <v>81</v>
      </c>
      <c r="V37" s="6" t="s">
        <v>79</v>
      </c>
      <c r="W37" s="10">
        <v>0.11388888888888889</v>
      </c>
      <c r="X37" s="6" t="s">
        <v>81</v>
      </c>
      <c r="Y37" s="8" t="s">
        <v>81</v>
      </c>
      <c r="Z37" s="6" t="s">
        <v>79</v>
      </c>
      <c r="AA37" s="10">
        <v>8.4722222222222227E-2</v>
      </c>
      <c r="AB37" s="6" t="s">
        <v>81</v>
      </c>
      <c r="AC37" s="8" t="s">
        <v>81</v>
      </c>
      <c r="AD37" s="6" t="s">
        <v>81</v>
      </c>
      <c r="AE37" s="8" t="s">
        <v>81</v>
      </c>
      <c r="AF37" s="6" t="s">
        <v>80</v>
      </c>
      <c r="AG37" s="10">
        <v>5.9722222222222225E-2</v>
      </c>
      <c r="AH37" s="6" t="s">
        <v>79</v>
      </c>
      <c r="AI37" s="8">
        <v>43</v>
      </c>
      <c r="AJ37" s="6" t="s">
        <v>79</v>
      </c>
      <c r="AK37" s="10">
        <v>5.1388888888888887E-2</v>
      </c>
      <c r="AL37" s="6" t="s">
        <v>79</v>
      </c>
      <c r="AM37" s="10">
        <v>8.611111111111111E-2</v>
      </c>
      <c r="AN37" s="6" t="s">
        <v>80</v>
      </c>
      <c r="AO37" s="8">
        <v>55</v>
      </c>
      <c r="AP37" s="6" t="s">
        <v>80</v>
      </c>
      <c r="AQ37" s="10">
        <v>0.12291666666666666</v>
      </c>
      <c r="AR37" s="6" t="s">
        <v>80</v>
      </c>
      <c r="AS37" s="10">
        <v>5.2777777777777778E-2</v>
      </c>
      <c r="AT37" s="6" t="s">
        <v>80</v>
      </c>
      <c r="AU37" s="10">
        <v>6.1111111111111109E-2</v>
      </c>
      <c r="AV37" s="6" t="s">
        <v>81</v>
      </c>
      <c r="AW37" s="8" t="s">
        <v>81</v>
      </c>
      <c r="AX37" s="6" t="s">
        <v>81</v>
      </c>
      <c r="AY37" s="8" t="s">
        <v>81</v>
      </c>
      <c r="AZ37" s="6" t="s">
        <v>80</v>
      </c>
      <c r="BA37" s="10">
        <v>5.4166666666666669E-2</v>
      </c>
      <c r="BB37" s="6" t="s">
        <v>80</v>
      </c>
      <c r="BC37" s="10">
        <v>6.3194444444444442E-2</v>
      </c>
      <c r="BD37" s="6" t="s">
        <v>80</v>
      </c>
      <c r="BE37" s="10">
        <v>4.5138888888888888E-2</v>
      </c>
      <c r="BF37" s="11" t="s">
        <v>81</v>
      </c>
      <c r="BG37" s="8" t="s">
        <v>81</v>
      </c>
      <c r="BH37" s="6" t="s">
        <v>80</v>
      </c>
      <c r="BI37" s="8">
        <v>47</v>
      </c>
      <c r="BJ37" s="6" t="s">
        <v>81</v>
      </c>
      <c r="BK37" s="8" t="s">
        <v>81</v>
      </c>
      <c r="BL37" s="11" t="s">
        <v>79</v>
      </c>
      <c r="BM37" s="8">
        <v>51</v>
      </c>
      <c r="BN37" s="6" t="s">
        <v>79</v>
      </c>
      <c r="BO37" s="10">
        <v>4.3055555555555555E-2</v>
      </c>
      <c r="BP37" s="6" t="s">
        <v>81</v>
      </c>
      <c r="BQ37" s="8" t="s">
        <v>81</v>
      </c>
      <c r="BR37" s="6" t="s">
        <v>81</v>
      </c>
      <c r="BS37" s="8" t="s">
        <v>81</v>
      </c>
      <c r="BT37" s="6" t="s">
        <v>79</v>
      </c>
      <c r="BU37" s="10">
        <v>4.3749999999999997E-2</v>
      </c>
    </row>
    <row r="38" spans="1:73" x14ac:dyDescent="0.3">
      <c r="A38">
        <v>2</v>
      </c>
      <c r="B38" s="18">
        <v>37</v>
      </c>
      <c r="C38" s="16" t="s">
        <v>77</v>
      </c>
      <c r="D38" s="16" t="str">
        <f t="shared" si="0"/>
        <v>R</v>
      </c>
      <c r="E38" t="s">
        <v>88</v>
      </c>
      <c r="F38" t="s">
        <v>80</v>
      </c>
      <c r="G38" s="13">
        <v>29</v>
      </c>
      <c r="H38" t="s">
        <v>79</v>
      </c>
      <c r="I38" s="13">
        <v>43</v>
      </c>
      <c r="J38" t="s">
        <v>79</v>
      </c>
      <c r="K38" s="13">
        <v>37</v>
      </c>
      <c r="L38" t="s">
        <v>80</v>
      </c>
      <c r="M38" s="13">
        <v>52</v>
      </c>
      <c r="N38" t="s">
        <v>80</v>
      </c>
      <c r="O38" s="13">
        <v>40</v>
      </c>
      <c r="P38" t="s">
        <v>80</v>
      </c>
      <c r="Q38" s="13">
        <v>4.2361111111111113E-2</v>
      </c>
      <c r="R38" s="6" t="s">
        <v>79</v>
      </c>
      <c r="S38" s="8">
        <v>50</v>
      </c>
      <c r="T38" s="6" t="s">
        <v>80</v>
      </c>
      <c r="U38" s="10">
        <v>0.1125</v>
      </c>
      <c r="V38" s="6" t="s">
        <v>79</v>
      </c>
      <c r="W38" s="8">
        <v>25</v>
      </c>
      <c r="X38" s="6" t="s">
        <v>79</v>
      </c>
      <c r="Y38" s="10">
        <v>5.4166666666666669E-2</v>
      </c>
      <c r="Z38" s="6" t="s">
        <v>79</v>
      </c>
      <c r="AA38" s="10">
        <v>4.791666666666667E-2</v>
      </c>
      <c r="AB38" s="6" t="s">
        <v>79</v>
      </c>
      <c r="AC38" s="10">
        <v>5.486111111111111E-2</v>
      </c>
      <c r="AD38" s="6" t="s">
        <v>79</v>
      </c>
      <c r="AE38" s="8">
        <v>26</v>
      </c>
      <c r="AF38" s="6" t="s">
        <v>80</v>
      </c>
      <c r="AG38" s="8">
        <v>51</v>
      </c>
      <c r="AH38" s="6" t="s">
        <v>80</v>
      </c>
      <c r="AI38" s="10">
        <v>0.1</v>
      </c>
      <c r="AJ38" s="6" t="s">
        <v>79</v>
      </c>
      <c r="AK38" s="10">
        <v>0.10347222222222222</v>
      </c>
      <c r="AL38" s="6" t="s">
        <v>81</v>
      </c>
      <c r="AM38" s="8" t="s">
        <v>81</v>
      </c>
      <c r="AN38" s="6" t="s">
        <v>79</v>
      </c>
      <c r="AO38" s="8">
        <v>58</v>
      </c>
      <c r="AP38" s="6" t="s">
        <v>79</v>
      </c>
      <c r="AQ38" s="8">
        <v>44</v>
      </c>
      <c r="AR38" s="6" t="s">
        <v>80</v>
      </c>
      <c r="AS38" s="8">
        <v>55</v>
      </c>
      <c r="AT38" s="6" t="s">
        <v>81</v>
      </c>
      <c r="AU38" s="8" t="s">
        <v>81</v>
      </c>
      <c r="AV38" s="6" t="s">
        <v>79</v>
      </c>
      <c r="AW38" s="8">
        <v>46</v>
      </c>
      <c r="AX38" s="6" t="s">
        <v>79</v>
      </c>
      <c r="AY38" s="8">
        <v>34</v>
      </c>
      <c r="AZ38" s="6" t="s">
        <v>80</v>
      </c>
      <c r="BA38" s="8">
        <v>48</v>
      </c>
      <c r="BB38" s="6" t="s">
        <v>80</v>
      </c>
      <c r="BC38" s="8">
        <v>51</v>
      </c>
      <c r="BD38" s="6" t="s">
        <v>79</v>
      </c>
      <c r="BE38" s="10">
        <v>4.3749999999999997E-2</v>
      </c>
      <c r="BF38" s="11" t="s">
        <v>79</v>
      </c>
      <c r="BG38" s="8">
        <v>27</v>
      </c>
      <c r="BH38" s="6" t="s">
        <v>81</v>
      </c>
      <c r="BI38" s="8" t="s">
        <v>81</v>
      </c>
      <c r="BJ38" s="6" t="s">
        <v>81</v>
      </c>
      <c r="BK38" s="8" t="s">
        <v>81</v>
      </c>
      <c r="BL38" s="11" t="s">
        <v>81</v>
      </c>
      <c r="BM38" s="8" t="s">
        <v>81</v>
      </c>
      <c r="BN38" s="6" t="s">
        <v>80</v>
      </c>
      <c r="BO38" s="8">
        <v>42</v>
      </c>
      <c r="BP38" s="6" t="s">
        <v>81</v>
      </c>
      <c r="BQ38" s="8" t="s">
        <v>81</v>
      </c>
      <c r="BR38" s="6" t="s">
        <v>81</v>
      </c>
      <c r="BS38" s="8" t="s">
        <v>81</v>
      </c>
      <c r="BT38" s="6" t="s">
        <v>81</v>
      </c>
      <c r="BU38" s="8" t="s">
        <v>81</v>
      </c>
    </row>
    <row r="39" spans="1:73" x14ac:dyDescent="0.3">
      <c r="A39">
        <v>2</v>
      </c>
      <c r="B39" s="18">
        <v>38</v>
      </c>
      <c r="C39" s="16" t="s">
        <v>77</v>
      </c>
      <c r="D39" s="16" t="str">
        <f t="shared" si="0"/>
        <v>L</v>
      </c>
      <c r="E39" t="s">
        <v>87</v>
      </c>
      <c r="F39" t="s">
        <v>80</v>
      </c>
      <c r="G39" s="13">
        <v>9.0277777777777776E-2</v>
      </c>
      <c r="H39" t="s">
        <v>79</v>
      </c>
      <c r="I39" s="13">
        <v>4.2361111111111113E-2</v>
      </c>
      <c r="J39" t="s">
        <v>79</v>
      </c>
      <c r="K39" s="13">
        <v>6.8750000000000006E-2</v>
      </c>
      <c r="L39" t="s">
        <v>81</v>
      </c>
      <c r="M39" s="13" t="s">
        <v>81</v>
      </c>
      <c r="N39" t="s">
        <v>81</v>
      </c>
      <c r="O39" s="13" t="s">
        <v>81</v>
      </c>
      <c r="P39" t="s">
        <v>81</v>
      </c>
      <c r="Q39" s="13" t="s">
        <v>81</v>
      </c>
      <c r="R39" s="6" t="s">
        <v>81</v>
      </c>
      <c r="S39" s="8" t="s">
        <v>81</v>
      </c>
      <c r="T39" s="6" t="s">
        <v>81</v>
      </c>
      <c r="U39" s="8" t="s">
        <v>81</v>
      </c>
      <c r="V39" s="6" t="s">
        <v>80</v>
      </c>
      <c r="W39" s="10">
        <v>7.2916666666666671E-2</v>
      </c>
      <c r="X39" s="6" t="s">
        <v>81</v>
      </c>
      <c r="Y39" s="8" t="s">
        <v>81</v>
      </c>
      <c r="Z39" s="6" t="s">
        <v>80</v>
      </c>
      <c r="AA39" s="10">
        <v>0.10277777777777777</v>
      </c>
      <c r="AB39" s="6" t="s">
        <v>80</v>
      </c>
      <c r="AC39" s="8">
        <v>42</v>
      </c>
      <c r="AD39" s="6" t="s">
        <v>98</v>
      </c>
      <c r="AE39" s="8" t="s">
        <v>81</v>
      </c>
      <c r="AF39" s="6" t="s">
        <v>80</v>
      </c>
      <c r="AG39" s="10">
        <v>9.375E-2</v>
      </c>
      <c r="AH39" s="6" t="s">
        <v>81</v>
      </c>
      <c r="AI39" s="8" t="s">
        <v>81</v>
      </c>
      <c r="AJ39" s="6" t="s">
        <v>80</v>
      </c>
      <c r="AK39" s="10">
        <v>4.4444444444444446E-2</v>
      </c>
      <c r="AL39" s="6" t="s">
        <v>80</v>
      </c>
      <c r="AM39" s="10">
        <v>6.8750000000000006E-2</v>
      </c>
      <c r="AN39" s="6" t="s">
        <v>81</v>
      </c>
      <c r="AO39" s="8" t="s">
        <v>81</v>
      </c>
      <c r="AP39" s="6" t="s">
        <v>79</v>
      </c>
      <c r="AQ39" s="8">
        <v>33</v>
      </c>
      <c r="AR39" s="6" t="s">
        <v>80</v>
      </c>
      <c r="AS39" s="10">
        <v>5.347222222222222E-2</v>
      </c>
      <c r="AT39" s="6" t="s">
        <v>81</v>
      </c>
      <c r="AU39" s="8" t="s">
        <v>81</v>
      </c>
      <c r="AV39" s="6" t="s">
        <v>79</v>
      </c>
      <c r="AW39" s="10">
        <v>5.9027777777777776E-2</v>
      </c>
      <c r="AX39" s="6" t="s">
        <v>81</v>
      </c>
      <c r="AY39" s="8" t="s">
        <v>81</v>
      </c>
      <c r="AZ39" s="6" t="s">
        <v>80</v>
      </c>
      <c r="BA39" s="10">
        <v>5.2083333333333336E-2</v>
      </c>
      <c r="BB39" s="6" t="s">
        <v>80</v>
      </c>
      <c r="BC39" s="8">
        <v>53</v>
      </c>
      <c r="BD39" s="6" t="s">
        <v>80</v>
      </c>
      <c r="BE39" s="10">
        <v>5.6250000000000001E-2</v>
      </c>
      <c r="BF39" s="11" t="s">
        <v>81</v>
      </c>
      <c r="BG39" s="8" t="s">
        <v>81</v>
      </c>
      <c r="BH39" s="6" t="s">
        <v>81</v>
      </c>
      <c r="BI39" s="8" t="s">
        <v>81</v>
      </c>
      <c r="BJ39" s="6" t="s">
        <v>81</v>
      </c>
      <c r="BK39" s="8" t="s">
        <v>81</v>
      </c>
      <c r="BL39" s="11" t="s">
        <v>81</v>
      </c>
      <c r="BM39" s="8" t="s">
        <v>81</v>
      </c>
      <c r="BN39" s="6" t="s">
        <v>80</v>
      </c>
      <c r="BO39" s="10">
        <v>9.7916666666666666E-2</v>
      </c>
      <c r="BP39" s="6" t="s">
        <v>80</v>
      </c>
      <c r="BQ39" s="10">
        <v>9.375E-2</v>
      </c>
      <c r="BR39" s="6" t="s">
        <v>81</v>
      </c>
      <c r="BS39" s="8" t="s">
        <v>81</v>
      </c>
      <c r="BT39" s="6" t="s">
        <v>80</v>
      </c>
      <c r="BU39" s="10">
        <v>8.5416666666666669E-2</v>
      </c>
    </row>
    <row r="40" spans="1:73" x14ac:dyDescent="0.3">
      <c r="A40">
        <v>2</v>
      </c>
      <c r="B40" s="18">
        <v>39</v>
      </c>
      <c r="C40" s="22" t="s">
        <v>78</v>
      </c>
      <c r="D40" s="16" t="str">
        <f t="shared" si="0"/>
        <v>R</v>
      </c>
      <c r="E40" t="s">
        <v>88</v>
      </c>
      <c r="F40" t="s">
        <v>80</v>
      </c>
      <c r="G40" s="13">
        <v>54</v>
      </c>
      <c r="H40" t="s">
        <v>80</v>
      </c>
      <c r="I40" s="13">
        <v>54</v>
      </c>
      <c r="J40" t="s">
        <v>80</v>
      </c>
      <c r="K40" s="13">
        <v>34</v>
      </c>
      <c r="L40" t="s">
        <v>79</v>
      </c>
      <c r="M40" s="13">
        <v>15</v>
      </c>
      <c r="N40" t="s">
        <v>80</v>
      </c>
      <c r="O40">
        <v>23</v>
      </c>
      <c r="P40" t="s">
        <v>79</v>
      </c>
      <c r="Q40" s="13">
        <v>15</v>
      </c>
      <c r="R40" s="6" t="s">
        <v>80</v>
      </c>
      <c r="S40" s="8">
        <v>30</v>
      </c>
      <c r="T40" s="6" t="s">
        <v>79</v>
      </c>
      <c r="U40" s="8">
        <v>23</v>
      </c>
      <c r="V40" s="6" t="s">
        <v>80</v>
      </c>
      <c r="W40" s="8">
        <v>53</v>
      </c>
      <c r="X40" s="6" t="s">
        <v>80</v>
      </c>
      <c r="Y40" s="8">
        <v>43</v>
      </c>
      <c r="Z40" s="6" t="s">
        <v>79</v>
      </c>
      <c r="AA40" s="8">
        <v>18</v>
      </c>
      <c r="AB40" s="6" t="s">
        <v>79</v>
      </c>
      <c r="AC40" s="8">
        <v>32</v>
      </c>
      <c r="AD40" s="6" t="s">
        <v>80</v>
      </c>
      <c r="AE40" s="8">
        <v>15</v>
      </c>
      <c r="AF40" s="6" t="s">
        <v>79</v>
      </c>
      <c r="AG40" s="8">
        <v>41</v>
      </c>
      <c r="AH40" s="6" t="s">
        <v>79</v>
      </c>
      <c r="AI40" s="8">
        <v>22</v>
      </c>
      <c r="AJ40" s="6" t="s">
        <v>80</v>
      </c>
      <c r="AK40" s="8">
        <v>36</v>
      </c>
      <c r="AL40" s="6" t="s">
        <v>80</v>
      </c>
      <c r="AM40" s="8">
        <v>57</v>
      </c>
      <c r="AN40" s="6" t="s">
        <v>79</v>
      </c>
      <c r="AO40" s="8">
        <v>47</v>
      </c>
      <c r="AP40" s="6" t="s">
        <v>79</v>
      </c>
      <c r="AQ40" s="10">
        <v>5.2777777777777778E-2</v>
      </c>
      <c r="AR40" s="6" t="s">
        <v>79</v>
      </c>
      <c r="AS40" s="8">
        <v>37</v>
      </c>
      <c r="AT40" s="6" t="s">
        <v>80</v>
      </c>
      <c r="AU40" s="10">
        <v>6.25E-2</v>
      </c>
      <c r="AV40" s="6" t="s">
        <v>80</v>
      </c>
      <c r="AW40" s="8">
        <v>35</v>
      </c>
      <c r="AX40" s="6" t="s">
        <v>80</v>
      </c>
      <c r="AY40" s="10">
        <v>6.3194444444444442E-2</v>
      </c>
      <c r="AZ40" s="6" t="s">
        <v>79</v>
      </c>
      <c r="BA40" s="8">
        <v>56</v>
      </c>
      <c r="BB40" s="6" t="s">
        <v>80</v>
      </c>
      <c r="BC40" s="8">
        <v>41</v>
      </c>
      <c r="BD40" s="6" t="s">
        <v>79</v>
      </c>
      <c r="BE40" s="8">
        <v>51</v>
      </c>
      <c r="BF40" s="11" t="s">
        <v>79</v>
      </c>
      <c r="BG40" s="10">
        <v>9.8611111111111108E-2</v>
      </c>
      <c r="BH40" s="6" t="s">
        <v>79</v>
      </c>
      <c r="BI40" s="10">
        <v>5.2777777777777778E-2</v>
      </c>
      <c r="BJ40" s="6" t="s">
        <v>81</v>
      </c>
      <c r="BK40" s="8" t="s">
        <v>81</v>
      </c>
      <c r="BL40" s="11" t="s">
        <v>79</v>
      </c>
      <c r="BM40" s="10">
        <v>5.7638888888888892E-2</v>
      </c>
      <c r="BN40" s="6" t="s">
        <v>81</v>
      </c>
      <c r="BO40" s="8" t="s">
        <v>81</v>
      </c>
      <c r="BP40" s="6" t="s">
        <v>81</v>
      </c>
      <c r="BQ40" s="8" t="s">
        <v>81</v>
      </c>
      <c r="BR40" s="6" t="s">
        <v>81</v>
      </c>
      <c r="BS40" s="8" t="s">
        <v>81</v>
      </c>
      <c r="BT40" s="6" t="s">
        <v>79</v>
      </c>
      <c r="BU40" s="10">
        <v>6.1111111111111109E-2</v>
      </c>
    </row>
    <row r="41" spans="1:73" x14ac:dyDescent="0.3">
      <c r="A41">
        <v>2</v>
      </c>
      <c r="B41" s="18">
        <v>40</v>
      </c>
      <c r="C41" s="16" t="s">
        <v>77</v>
      </c>
      <c r="D41" s="16" t="str">
        <f t="shared" si="0"/>
        <v>R</v>
      </c>
      <c r="E41" t="s">
        <v>88</v>
      </c>
      <c r="F41" t="s">
        <v>80</v>
      </c>
      <c r="G41" s="13">
        <v>19</v>
      </c>
      <c r="H41" t="s">
        <v>79</v>
      </c>
      <c r="I41" s="13">
        <v>8.819444444444445E-2</v>
      </c>
      <c r="J41" t="s">
        <v>80</v>
      </c>
      <c r="K41" s="13">
        <v>6.458333333333334E-2</v>
      </c>
      <c r="L41" t="s">
        <v>80</v>
      </c>
      <c r="M41" s="13">
        <v>4.8611111111111112E-2</v>
      </c>
      <c r="N41" t="s">
        <v>80</v>
      </c>
      <c r="O41" s="13">
        <v>5.2777777777777778E-2</v>
      </c>
      <c r="P41" t="s">
        <v>80</v>
      </c>
      <c r="Q41" s="13" t="s">
        <v>100</v>
      </c>
      <c r="R41" s="6" t="s">
        <v>80</v>
      </c>
      <c r="S41" s="8">
        <v>49</v>
      </c>
      <c r="T41" s="6" t="s">
        <v>79</v>
      </c>
      <c r="U41" s="10">
        <v>5.7638888888888892E-2</v>
      </c>
      <c r="V41" s="6" t="s">
        <v>80</v>
      </c>
      <c r="W41" s="8">
        <v>40</v>
      </c>
      <c r="X41" s="6" t="s">
        <v>79</v>
      </c>
      <c r="Y41" s="8">
        <v>20</v>
      </c>
      <c r="Z41" s="6" t="s">
        <v>80</v>
      </c>
      <c r="AA41" s="10">
        <v>0.10069444444444445</v>
      </c>
      <c r="AB41" s="6" t="s">
        <v>81</v>
      </c>
      <c r="AC41" s="8" t="s">
        <v>81</v>
      </c>
      <c r="AD41" s="6" t="s">
        <v>80</v>
      </c>
      <c r="AE41" s="8">
        <v>44</v>
      </c>
      <c r="AF41" s="6" t="s">
        <v>79</v>
      </c>
      <c r="AG41" s="8">
        <v>30</v>
      </c>
      <c r="AH41" s="6" t="s">
        <v>79</v>
      </c>
      <c r="AI41" s="10">
        <v>8.1250000000000003E-2</v>
      </c>
      <c r="AJ41" s="6" t="s">
        <v>81</v>
      </c>
      <c r="AK41" s="8" t="s">
        <v>81</v>
      </c>
      <c r="AL41" s="6" t="s">
        <v>80</v>
      </c>
      <c r="AM41" s="8">
        <v>37</v>
      </c>
      <c r="AN41" s="6" t="s">
        <v>80</v>
      </c>
      <c r="AO41" s="10">
        <v>4.1666666666666664E-2</v>
      </c>
      <c r="AP41" s="6" t="s">
        <v>79</v>
      </c>
      <c r="AQ41" s="10">
        <v>5.486111111111111E-2</v>
      </c>
      <c r="AR41" s="6" t="s">
        <v>80</v>
      </c>
      <c r="AS41" s="10">
        <v>6.1805555555555558E-2</v>
      </c>
      <c r="AT41" s="6" t="s">
        <v>79</v>
      </c>
      <c r="AU41" s="10">
        <v>4.3055555555555555E-2</v>
      </c>
      <c r="AV41" s="6" t="s">
        <v>79</v>
      </c>
      <c r="AW41" s="10">
        <v>5.7638888888888892E-2</v>
      </c>
      <c r="AX41" s="6" t="s">
        <v>81</v>
      </c>
      <c r="AY41" s="8" t="s">
        <v>81</v>
      </c>
      <c r="AZ41" s="6" t="s">
        <v>81</v>
      </c>
      <c r="BA41" s="8" t="s">
        <v>81</v>
      </c>
      <c r="BB41" s="6" t="s">
        <v>81</v>
      </c>
      <c r="BC41" s="8" t="s">
        <v>81</v>
      </c>
      <c r="BD41" s="6" t="s">
        <v>80</v>
      </c>
      <c r="BE41" s="10">
        <v>0.05</v>
      </c>
      <c r="BF41" s="11" t="s">
        <v>79</v>
      </c>
      <c r="BG41" s="8">
        <v>49</v>
      </c>
      <c r="BH41" s="6" t="s">
        <v>79</v>
      </c>
      <c r="BI41" s="10">
        <v>7.4305555555555555E-2</v>
      </c>
      <c r="BJ41" s="6" t="s">
        <v>80</v>
      </c>
      <c r="BK41" s="8" t="s">
        <v>100</v>
      </c>
      <c r="BL41" s="11" t="s">
        <v>80</v>
      </c>
      <c r="BM41" s="10">
        <v>4.5138888888888888E-2</v>
      </c>
      <c r="BN41" s="6" t="s">
        <v>81</v>
      </c>
      <c r="BO41" s="8" t="s">
        <v>81</v>
      </c>
      <c r="BP41" s="6" t="s">
        <v>80</v>
      </c>
      <c r="BQ41" s="10">
        <v>4.2361111111111113E-2</v>
      </c>
      <c r="BR41" s="6" t="s">
        <v>80</v>
      </c>
      <c r="BS41" s="10">
        <v>0.12777777777777777</v>
      </c>
      <c r="BT41" s="6" t="s">
        <v>81</v>
      </c>
      <c r="BU41" s="8" t="s">
        <v>81</v>
      </c>
    </row>
    <row r="42" spans="1:73" x14ac:dyDescent="0.3">
      <c r="A42">
        <v>2</v>
      </c>
      <c r="B42" s="18">
        <v>41</v>
      </c>
      <c r="C42" s="22" t="s">
        <v>78</v>
      </c>
      <c r="D42" s="16" t="str">
        <f t="shared" si="0"/>
        <v>L</v>
      </c>
      <c r="E42" t="s">
        <v>87</v>
      </c>
      <c r="F42" t="s">
        <v>79</v>
      </c>
      <c r="G42" s="13">
        <v>53</v>
      </c>
      <c r="H42" t="s">
        <v>79</v>
      </c>
      <c r="I42" s="13">
        <v>31</v>
      </c>
      <c r="J42" t="s">
        <v>80</v>
      </c>
      <c r="K42" s="13">
        <v>5.2083333333333336E-2</v>
      </c>
      <c r="L42" t="s">
        <v>80</v>
      </c>
      <c r="M42" s="13">
        <v>8.1250000000000003E-2</v>
      </c>
      <c r="N42" t="s">
        <v>79</v>
      </c>
      <c r="O42" s="13">
        <v>43</v>
      </c>
      <c r="P42" t="s">
        <v>79</v>
      </c>
      <c r="Q42" s="13">
        <v>5.347222222222222E-2</v>
      </c>
      <c r="R42" s="6" t="s">
        <v>80</v>
      </c>
      <c r="S42" s="8">
        <v>30</v>
      </c>
      <c r="T42" s="6" t="s">
        <v>80</v>
      </c>
      <c r="U42" s="8">
        <v>31</v>
      </c>
      <c r="V42" s="6" t="s">
        <v>79</v>
      </c>
      <c r="W42" s="10">
        <v>6.6666666666666666E-2</v>
      </c>
      <c r="X42" s="6" t="s">
        <v>79</v>
      </c>
      <c r="Y42" s="8">
        <v>47</v>
      </c>
      <c r="Z42" s="6" t="s">
        <v>79</v>
      </c>
      <c r="AA42" s="8">
        <v>38</v>
      </c>
      <c r="AB42" s="6" t="s">
        <v>80</v>
      </c>
      <c r="AC42" s="8">
        <v>38</v>
      </c>
      <c r="AD42" s="6" t="s">
        <v>79</v>
      </c>
      <c r="AE42" s="10">
        <v>4.791666666666667E-2</v>
      </c>
      <c r="AF42" s="6" t="s">
        <v>81</v>
      </c>
      <c r="AG42" s="8" t="s">
        <v>81</v>
      </c>
      <c r="AH42" s="6" t="s">
        <v>79</v>
      </c>
      <c r="AI42" s="10">
        <v>7.013888888888889E-2</v>
      </c>
      <c r="AJ42" s="6" t="s">
        <v>79</v>
      </c>
      <c r="AK42" s="10">
        <v>5.2777777777777778E-2</v>
      </c>
      <c r="AL42" s="6" t="s">
        <v>79</v>
      </c>
      <c r="AM42" s="10">
        <v>0.10625</v>
      </c>
      <c r="AN42" s="6" t="s">
        <v>80</v>
      </c>
      <c r="AO42" s="8">
        <v>56</v>
      </c>
      <c r="AP42" s="6" t="s">
        <v>80</v>
      </c>
      <c r="AQ42" s="10">
        <v>8.819444444444445E-2</v>
      </c>
      <c r="AR42" s="6" t="s">
        <v>79</v>
      </c>
      <c r="AS42" s="8">
        <v>56</v>
      </c>
      <c r="AT42" s="6" t="s">
        <v>79</v>
      </c>
      <c r="AU42" s="10">
        <v>4.2361111111111113E-2</v>
      </c>
      <c r="AV42" s="6" t="s">
        <v>80</v>
      </c>
      <c r="AW42" s="10">
        <v>5.6250000000000001E-2</v>
      </c>
      <c r="AX42" s="6" t="s">
        <v>79</v>
      </c>
      <c r="AY42" s="10">
        <v>7.4305555555555555E-2</v>
      </c>
      <c r="AZ42" s="6" t="s">
        <v>79</v>
      </c>
      <c r="BA42" s="10">
        <v>8.8888888888888892E-2</v>
      </c>
      <c r="BB42" s="6" t="s">
        <v>80</v>
      </c>
      <c r="BC42" s="10">
        <v>0.10347222222222222</v>
      </c>
      <c r="BD42" s="6" t="s">
        <v>80</v>
      </c>
      <c r="BE42" s="8">
        <v>59</v>
      </c>
      <c r="BF42" s="11" t="s">
        <v>79</v>
      </c>
      <c r="BG42" s="10">
        <v>0.13333333333333333</v>
      </c>
      <c r="BH42" s="6" t="s">
        <v>79</v>
      </c>
      <c r="BI42" s="8">
        <v>53</v>
      </c>
      <c r="BJ42" s="6" t="s">
        <v>79</v>
      </c>
      <c r="BK42" s="8" t="s">
        <v>100</v>
      </c>
      <c r="BL42" s="11" t="s">
        <v>80</v>
      </c>
      <c r="BM42" s="10">
        <v>9.5138888888888884E-2</v>
      </c>
      <c r="BN42" s="6" t="s">
        <v>79</v>
      </c>
      <c r="BO42" s="10">
        <v>9.2361111111111116E-2</v>
      </c>
      <c r="BP42" s="6" t="s">
        <v>81</v>
      </c>
      <c r="BQ42" s="8" t="s">
        <v>81</v>
      </c>
      <c r="BR42" s="6" t="s">
        <v>80</v>
      </c>
      <c r="BS42" s="10">
        <v>0.11527777777777778</v>
      </c>
      <c r="BT42" s="6" t="s">
        <v>79</v>
      </c>
      <c r="BU42" s="8">
        <v>48</v>
      </c>
    </row>
    <row r="43" spans="1:73" x14ac:dyDescent="0.3">
      <c r="A43">
        <v>2</v>
      </c>
      <c r="B43" s="18">
        <v>42</v>
      </c>
      <c r="C43" s="22" t="s">
        <v>78</v>
      </c>
      <c r="D43" s="16" t="str">
        <f t="shared" si="0"/>
        <v>L</v>
      </c>
      <c r="E43" t="s">
        <v>87</v>
      </c>
      <c r="F43" t="s">
        <v>79</v>
      </c>
      <c r="G43" s="13">
        <v>0.05</v>
      </c>
      <c r="H43" t="s">
        <v>81</v>
      </c>
      <c r="I43" t="s">
        <v>81</v>
      </c>
      <c r="J43" t="s">
        <v>79</v>
      </c>
      <c r="K43" s="13">
        <v>18</v>
      </c>
      <c r="L43" t="s">
        <v>80</v>
      </c>
      <c r="M43" s="13">
        <v>28</v>
      </c>
      <c r="N43" t="s">
        <v>79</v>
      </c>
      <c r="O43" s="13">
        <v>54</v>
      </c>
      <c r="P43" t="s">
        <v>81</v>
      </c>
      <c r="Q43" s="13" t="s">
        <v>81</v>
      </c>
      <c r="R43" s="6" t="s">
        <v>79</v>
      </c>
      <c r="S43" s="8">
        <v>44</v>
      </c>
      <c r="T43" s="6" t="s">
        <v>79</v>
      </c>
      <c r="U43" s="10">
        <v>0.13263888888888889</v>
      </c>
      <c r="V43" s="6" t="s">
        <v>81</v>
      </c>
      <c r="W43" s="8" t="s">
        <v>81</v>
      </c>
      <c r="X43" s="6" t="s">
        <v>79</v>
      </c>
      <c r="Y43" s="8">
        <v>39</v>
      </c>
      <c r="Z43" s="6" t="s">
        <v>80</v>
      </c>
      <c r="AA43" s="10">
        <v>7.0833333333333331E-2</v>
      </c>
      <c r="AB43" s="6" t="s">
        <v>81</v>
      </c>
      <c r="AC43" s="8" t="s">
        <v>81</v>
      </c>
      <c r="AD43" s="6" t="s">
        <v>81</v>
      </c>
      <c r="AE43" s="8" t="s">
        <v>81</v>
      </c>
      <c r="AF43" s="6" t="s">
        <v>81</v>
      </c>
      <c r="AG43" s="8" t="s">
        <v>81</v>
      </c>
      <c r="AH43" s="6" t="s">
        <v>80</v>
      </c>
      <c r="AI43" s="10">
        <v>5.4166666666666669E-2</v>
      </c>
      <c r="AJ43" s="6" t="s">
        <v>80</v>
      </c>
      <c r="AK43" s="10">
        <v>0.11527777777777778</v>
      </c>
      <c r="AL43" s="6" t="s">
        <v>79</v>
      </c>
      <c r="AM43" s="10">
        <v>7.7777777777777779E-2</v>
      </c>
      <c r="AN43" s="6" t="s">
        <v>80</v>
      </c>
      <c r="AO43" s="10">
        <v>0.12569444444444444</v>
      </c>
      <c r="AP43" s="6" t="s">
        <v>80</v>
      </c>
      <c r="AQ43" s="10">
        <v>6.5277777777777782E-2</v>
      </c>
      <c r="AR43" s="6" t="s">
        <v>79</v>
      </c>
      <c r="AS43" s="10">
        <v>4.583333333333333E-2</v>
      </c>
      <c r="AT43" s="6" t="s">
        <v>79</v>
      </c>
      <c r="AU43" s="8">
        <v>48</v>
      </c>
      <c r="AV43" s="6" t="s">
        <v>80</v>
      </c>
      <c r="AW43" s="10">
        <v>0.11944444444444445</v>
      </c>
      <c r="AX43" s="6" t="s">
        <v>80</v>
      </c>
      <c r="AY43" s="10">
        <v>0.11527777777777778</v>
      </c>
      <c r="AZ43" s="6" t="s">
        <v>79</v>
      </c>
      <c r="BA43" s="10">
        <v>9.2361111111111116E-2</v>
      </c>
      <c r="BB43" s="6" t="s">
        <v>80</v>
      </c>
      <c r="BC43" s="10">
        <v>7.9166666666666663E-2</v>
      </c>
      <c r="BD43" s="6" t="s">
        <v>79</v>
      </c>
      <c r="BE43" s="8">
        <v>37</v>
      </c>
      <c r="BF43" s="11" t="s">
        <v>80</v>
      </c>
      <c r="BG43" s="10">
        <v>8.611111111111111E-2</v>
      </c>
      <c r="BH43" s="6" t="s">
        <v>81</v>
      </c>
      <c r="BI43" s="8" t="s">
        <v>81</v>
      </c>
      <c r="BJ43" s="6" t="s">
        <v>80</v>
      </c>
      <c r="BK43" s="8" t="s">
        <v>100</v>
      </c>
      <c r="BL43" s="11" t="s">
        <v>81</v>
      </c>
      <c r="BM43" s="8" t="s">
        <v>81</v>
      </c>
      <c r="BN43" s="6" t="s">
        <v>79</v>
      </c>
      <c r="BO43" s="10">
        <v>0.10347222222222222</v>
      </c>
      <c r="BP43" s="6" t="s">
        <v>79</v>
      </c>
      <c r="BQ43" s="10">
        <v>5.6250000000000001E-2</v>
      </c>
      <c r="BR43" s="6" t="s">
        <v>80</v>
      </c>
      <c r="BS43" s="10">
        <v>0.12430555555555556</v>
      </c>
      <c r="BT43" s="6" t="s">
        <v>79</v>
      </c>
      <c r="BU43" s="10">
        <v>5.7638888888888892E-2</v>
      </c>
    </row>
    <row r="44" spans="1:73" x14ac:dyDescent="0.3">
      <c r="A44">
        <v>2</v>
      </c>
      <c r="B44" s="18">
        <v>43</v>
      </c>
      <c r="C44" s="22" t="s">
        <v>78</v>
      </c>
      <c r="D44" s="16" t="str">
        <f t="shared" si="0"/>
        <v>L</v>
      </c>
      <c r="E44" t="s">
        <v>87</v>
      </c>
      <c r="F44" t="s">
        <v>79</v>
      </c>
      <c r="G44" s="13">
        <v>24</v>
      </c>
      <c r="H44" t="s">
        <v>79</v>
      </c>
      <c r="I44" s="13">
        <v>33</v>
      </c>
      <c r="J44" t="s">
        <v>80</v>
      </c>
      <c r="K44" s="13">
        <v>17</v>
      </c>
      <c r="L44" t="s">
        <v>79</v>
      </c>
      <c r="M44" s="13">
        <v>49</v>
      </c>
      <c r="N44" t="s">
        <v>80</v>
      </c>
      <c r="O44" s="13">
        <v>23</v>
      </c>
      <c r="P44" t="s">
        <v>79</v>
      </c>
      <c r="Q44">
        <v>34</v>
      </c>
      <c r="R44" s="6" t="s">
        <v>80</v>
      </c>
      <c r="S44" s="10">
        <v>5.5555555555555552E-2</v>
      </c>
      <c r="T44" s="6" t="s">
        <v>80</v>
      </c>
      <c r="U44" s="8">
        <v>44</v>
      </c>
      <c r="V44" s="6" t="s">
        <v>81</v>
      </c>
      <c r="W44" s="8" t="s">
        <v>81</v>
      </c>
      <c r="X44" s="6" t="s">
        <v>80</v>
      </c>
      <c r="Y44" s="8">
        <v>44</v>
      </c>
      <c r="Z44" s="6" t="s">
        <v>80</v>
      </c>
      <c r="AA44" s="8" t="s">
        <v>100</v>
      </c>
      <c r="AB44" s="6" t="s">
        <v>79</v>
      </c>
      <c r="AC44" s="8">
        <v>59</v>
      </c>
      <c r="AD44" s="6" t="s">
        <v>79</v>
      </c>
      <c r="AE44" s="8">
        <v>47</v>
      </c>
      <c r="AF44" s="6" t="s">
        <v>81</v>
      </c>
      <c r="AG44" s="8" t="s">
        <v>81</v>
      </c>
      <c r="AH44" s="6" t="s">
        <v>81</v>
      </c>
      <c r="AI44" s="8" t="s">
        <v>81</v>
      </c>
      <c r="AJ44" s="6" t="s">
        <v>81</v>
      </c>
      <c r="AK44" s="8" t="s">
        <v>81</v>
      </c>
      <c r="AL44" s="6" t="s">
        <v>79</v>
      </c>
      <c r="AM44" s="10">
        <v>5.1388888888888887E-2</v>
      </c>
      <c r="AN44" s="6" t="s">
        <v>81</v>
      </c>
      <c r="AO44" s="8" t="s">
        <v>81</v>
      </c>
      <c r="AP44" s="6" t="s">
        <v>80</v>
      </c>
      <c r="AQ44" s="8">
        <v>46</v>
      </c>
      <c r="AR44" s="6" t="s">
        <v>79</v>
      </c>
      <c r="AS44" s="8">
        <v>33</v>
      </c>
      <c r="AT44" s="6" t="s">
        <v>80</v>
      </c>
      <c r="AU44" s="10">
        <v>4.2361111111111113E-2</v>
      </c>
      <c r="AV44" s="6" t="s">
        <v>81</v>
      </c>
      <c r="AW44" s="8" t="s">
        <v>81</v>
      </c>
      <c r="AX44" s="6" t="s">
        <v>79</v>
      </c>
      <c r="AY44" s="8">
        <v>48</v>
      </c>
      <c r="AZ44" s="6" t="s">
        <v>79</v>
      </c>
      <c r="BA44" s="10">
        <v>0.11874999999999999</v>
      </c>
      <c r="BB44" s="6" t="s">
        <v>79</v>
      </c>
      <c r="BC44" s="8">
        <v>33</v>
      </c>
      <c r="BD44" s="6" t="s">
        <v>80</v>
      </c>
      <c r="BE44" s="10">
        <v>5.9027777777777776E-2</v>
      </c>
      <c r="BF44" s="11" t="s">
        <v>81</v>
      </c>
      <c r="BG44" s="8" t="s">
        <v>81</v>
      </c>
      <c r="BH44" s="6" t="s">
        <v>79</v>
      </c>
      <c r="BI44" s="8">
        <v>52</v>
      </c>
      <c r="BJ44" s="6" t="s">
        <v>81</v>
      </c>
      <c r="BK44" s="8" t="s">
        <v>81</v>
      </c>
      <c r="BL44" s="11" t="s">
        <v>81</v>
      </c>
      <c r="BM44" s="8" t="s">
        <v>81</v>
      </c>
      <c r="BN44" s="6" t="s">
        <v>80</v>
      </c>
      <c r="BO44" s="10">
        <v>7.4999999999999997E-2</v>
      </c>
      <c r="BP44" s="6" t="s">
        <v>80</v>
      </c>
      <c r="BQ44" s="10">
        <v>5.2083333333333336E-2</v>
      </c>
      <c r="BR44" s="6" t="s">
        <v>79</v>
      </c>
      <c r="BS44" s="10">
        <v>6.3888888888888884E-2</v>
      </c>
      <c r="BT44" s="6" t="s">
        <v>81</v>
      </c>
      <c r="BU44" s="8" t="s">
        <v>81</v>
      </c>
    </row>
    <row r="45" spans="1:73" x14ac:dyDescent="0.3">
      <c r="A45">
        <v>2</v>
      </c>
      <c r="B45" s="18">
        <v>44</v>
      </c>
      <c r="C45" s="16" t="s">
        <v>77</v>
      </c>
      <c r="D45" s="16" t="str">
        <f t="shared" si="0"/>
        <v>NA</v>
      </c>
      <c r="E45" t="s">
        <v>88</v>
      </c>
      <c r="F45" t="s">
        <v>79</v>
      </c>
      <c r="G45" s="13">
        <v>4.2361111111111113E-2</v>
      </c>
      <c r="H45" t="s">
        <v>80</v>
      </c>
      <c r="I45">
        <v>56</v>
      </c>
      <c r="J45" t="s">
        <v>79</v>
      </c>
      <c r="K45" s="13">
        <v>7.4305555555555555E-2</v>
      </c>
      <c r="L45" t="s">
        <v>80</v>
      </c>
      <c r="M45">
        <v>49</v>
      </c>
      <c r="N45" t="s">
        <v>80</v>
      </c>
      <c r="O45" s="13">
        <v>7.0833333333333331E-2</v>
      </c>
      <c r="P45" t="s">
        <v>79</v>
      </c>
      <c r="Q45" s="13">
        <v>7.4305555555555555E-2</v>
      </c>
      <c r="R45" s="6" t="s">
        <v>80</v>
      </c>
      <c r="S45" s="8">
        <v>55</v>
      </c>
      <c r="T45" s="6" t="s">
        <v>79</v>
      </c>
      <c r="U45" s="10">
        <v>4.2361111111111113E-2</v>
      </c>
      <c r="V45" s="6" t="s">
        <v>80</v>
      </c>
      <c r="W45" s="8">
        <v>58</v>
      </c>
      <c r="X45" s="6" t="s">
        <v>81</v>
      </c>
      <c r="Y45" s="8" t="s">
        <v>81</v>
      </c>
      <c r="Z45" s="6" t="s">
        <v>81</v>
      </c>
      <c r="AA45" s="8" t="s">
        <v>81</v>
      </c>
      <c r="AB45" s="6" t="s">
        <v>81</v>
      </c>
      <c r="AC45" s="8" t="s">
        <v>81</v>
      </c>
      <c r="AD45" s="6" t="s">
        <v>81</v>
      </c>
      <c r="AE45" s="8" t="s">
        <v>81</v>
      </c>
      <c r="AF45" s="6" t="s">
        <v>81</v>
      </c>
      <c r="AG45" s="8" t="s">
        <v>81</v>
      </c>
      <c r="AH45" s="6" t="s">
        <v>81</v>
      </c>
      <c r="AI45" s="8" t="s">
        <v>81</v>
      </c>
      <c r="AJ45" s="6" t="s">
        <v>81</v>
      </c>
      <c r="AK45" s="8" t="s">
        <v>81</v>
      </c>
      <c r="AL45" s="6" t="s">
        <v>81</v>
      </c>
      <c r="AM45" s="8" t="s">
        <v>81</v>
      </c>
      <c r="AN45" s="6" t="s">
        <v>81</v>
      </c>
      <c r="AO45" s="8" t="s">
        <v>81</v>
      </c>
      <c r="AP45" s="6" t="s">
        <v>81</v>
      </c>
      <c r="AQ45" s="8" t="s">
        <v>81</v>
      </c>
      <c r="AR45" s="6" t="s">
        <v>83</v>
      </c>
      <c r="AS45" s="8" t="s">
        <v>83</v>
      </c>
      <c r="AT45" s="6" t="s">
        <v>83</v>
      </c>
      <c r="AU45" s="8" t="s">
        <v>83</v>
      </c>
      <c r="AV45" s="6" t="s">
        <v>83</v>
      </c>
      <c r="AW45" s="8" t="s">
        <v>83</v>
      </c>
      <c r="AX45" s="6" t="s">
        <v>83</v>
      </c>
      <c r="AY45" s="8" t="s">
        <v>83</v>
      </c>
      <c r="AZ45" s="6" t="s">
        <v>83</v>
      </c>
      <c r="BA45" s="8" t="s">
        <v>83</v>
      </c>
      <c r="BB45" s="6" t="s">
        <v>83</v>
      </c>
      <c r="BC45" s="8" t="s">
        <v>83</v>
      </c>
      <c r="BD45" s="6" t="s">
        <v>83</v>
      </c>
      <c r="BE45" s="8" t="s">
        <v>83</v>
      </c>
      <c r="BF45" s="29" t="s">
        <v>83</v>
      </c>
      <c r="BG45" s="29" t="s">
        <v>83</v>
      </c>
      <c r="BH45" s="29" t="s">
        <v>83</v>
      </c>
      <c r="BI45" s="29" t="s">
        <v>83</v>
      </c>
      <c r="BJ45" s="29" t="s">
        <v>83</v>
      </c>
      <c r="BK45" s="29" t="s">
        <v>83</v>
      </c>
      <c r="BL45" s="29" t="s">
        <v>83</v>
      </c>
      <c r="BM45" s="29" t="s">
        <v>83</v>
      </c>
      <c r="BN45" s="29" t="s">
        <v>83</v>
      </c>
      <c r="BO45" s="29" t="s">
        <v>83</v>
      </c>
      <c r="BP45" s="29" t="s">
        <v>83</v>
      </c>
      <c r="BQ45" s="29" t="s">
        <v>83</v>
      </c>
      <c r="BR45" s="29" t="s">
        <v>83</v>
      </c>
      <c r="BS45" s="29" t="s">
        <v>83</v>
      </c>
      <c r="BT45" s="29" t="s">
        <v>83</v>
      </c>
      <c r="BU45" s="29" t="s">
        <v>83</v>
      </c>
    </row>
    <row r="46" spans="1:73" x14ac:dyDescent="0.3">
      <c r="A46">
        <v>2</v>
      </c>
      <c r="B46" s="18">
        <v>45</v>
      </c>
      <c r="C46" s="22" t="s">
        <v>78</v>
      </c>
      <c r="D46" s="16" t="str">
        <f t="shared" si="0"/>
        <v>L</v>
      </c>
      <c r="E46" t="s">
        <v>87</v>
      </c>
      <c r="F46" t="s">
        <v>79</v>
      </c>
      <c r="G46" s="13">
        <v>4.8611111111111112E-2</v>
      </c>
      <c r="H46" t="s">
        <v>79</v>
      </c>
      <c r="I46" s="13">
        <v>4.6527777777777779E-2</v>
      </c>
      <c r="J46" t="s">
        <v>80</v>
      </c>
      <c r="K46" s="13">
        <v>5.2777777777777778E-2</v>
      </c>
      <c r="L46" t="s">
        <v>80</v>
      </c>
      <c r="M46" s="13">
        <v>57</v>
      </c>
      <c r="N46" t="s">
        <v>79</v>
      </c>
      <c r="O46" s="13">
        <v>4.7222222222222221E-2</v>
      </c>
      <c r="P46" t="s">
        <v>79</v>
      </c>
      <c r="Q46">
        <v>49</v>
      </c>
      <c r="R46" s="6" t="s">
        <v>80</v>
      </c>
      <c r="S46" s="10">
        <v>8.4027777777777785E-2</v>
      </c>
      <c r="T46" s="6" t="s">
        <v>80</v>
      </c>
      <c r="U46" s="8">
        <v>57</v>
      </c>
      <c r="V46" s="6" t="s">
        <v>80</v>
      </c>
      <c r="W46" s="10">
        <v>5.347222222222222E-2</v>
      </c>
      <c r="X46" s="6" t="s">
        <v>80</v>
      </c>
      <c r="Y46" s="10">
        <v>7.2916666666666671E-2</v>
      </c>
      <c r="Z46" s="6" t="s">
        <v>80</v>
      </c>
      <c r="AA46" s="10">
        <v>6.6666666666666666E-2</v>
      </c>
      <c r="AB46" s="6" t="s">
        <v>80</v>
      </c>
      <c r="AC46" s="8">
        <v>47</v>
      </c>
      <c r="AD46" s="6" t="s">
        <v>80</v>
      </c>
      <c r="AE46" s="8">
        <v>59</v>
      </c>
      <c r="AF46" s="6" t="s">
        <v>80</v>
      </c>
      <c r="AG46" s="10">
        <v>5.486111111111111E-2</v>
      </c>
      <c r="AH46" s="6" t="s">
        <v>79</v>
      </c>
      <c r="AI46" s="10">
        <v>4.9305555555555554E-2</v>
      </c>
      <c r="AJ46" s="6" t="s">
        <v>79</v>
      </c>
      <c r="AK46" s="8">
        <v>31</v>
      </c>
      <c r="AL46" s="6" t="s">
        <v>79</v>
      </c>
      <c r="AM46" s="8">
        <v>40</v>
      </c>
      <c r="AN46" s="6" t="s">
        <v>79</v>
      </c>
      <c r="AO46" s="8">
        <v>47</v>
      </c>
      <c r="AP46" s="6" t="s">
        <v>80</v>
      </c>
      <c r="AQ46" s="8">
        <v>24</v>
      </c>
      <c r="AR46" s="6" t="s">
        <v>80</v>
      </c>
      <c r="AS46" s="8">
        <v>38</v>
      </c>
      <c r="AT46" s="6" t="s">
        <v>80</v>
      </c>
      <c r="AU46" s="8">
        <v>25</v>
      </c>
      <c r="AV46" s="6" t="s">
        <v>80</v>
      </c>
      <c r="AW46" s="8">
        <v>36</v>
      </c>
      <c r="AX46" s="6" t="s">
        <v>79</v>
      </c>
      <c r="AY46" s="10">
        <v>8.1250000000000003E-2</v>
      </c>
      <c r="AZ46" s="6" t="s">
        <v>80</v>
      </c>
      <c r="BA46" s="8">
        <v>56</v>
      </c>
      <c r="BB46" s="6" t="s">
        <v>80</v>
      </c>
      <c r="BC46" s="10">
        <v>4.8611111111111112E-2</v>
      </c>
      <c r="BD46" s="6" t="s">
        <v>79</v>
      </c>
      <c r="BE46" s="8">
        <v>57</v>
      </c>
      <c r="BF46" s="11" t="s">
        <v>80</v>
      </c>
      <c r="BG46" s="10">
        <v>0.13333333333333333</v>
      </c>
      <c r="BH46" s="6" t="s">
        <v>79</v>
      </c>
      <c r="BI46" s="10">
        <v>9.0972222222222218E-2</v>
      </c>
      <c r="BJ46" s="6" t="s">
        <v>79</v>
      </c>
      <c r="BK46" s="10">
        <v>4.7222222222222221E-2</v>
      </c>
      <c r="BL46" s="11" t="s">
        <v>81</v>
      </c>
      <c r="BM46" s="8" t="s">
        <v>81</v>
      </c>
      <c r="BN46" s="6" t="s">
        <v>79</v>
      </c>
      <c r="BO46" s="10">
        <v>5.486111111111111E-2</v>
      </c>
      <c r="BP46" s="6" t="s">
        <v>79</v>
      </c>
      <c r="BQ46" s="8">
        <v>23</v>
      </c>
      <c r="BR46" s="6" t="s">
        <v>79</v>
      </c>
      <c r="BS46" s="10">
        <v>7.3611111111111113E-2</v>
      </c>
      <c r="BT46" s="6" t="s">
        <v>80</v>
      </c>
      <c r="BU46" s="8" t="s">
        <v>100</v>
      </c>
    </row>
    <row r="47" spans="1:73" x14ac:dyDescent="0.3">
      <c r="A47">
        <v>2</v>
      </c>
      <c r="B47" s="18">
        <v>46</v>
      </c>
      <c r="C47" s="16" t="s">
        <v>77</v>
      </c>
      <c r="D47" s="16" t="str">
        <f t="shared" si="0"/>
        <v>R</v>
      </c>
      <c r="E47" t="s">
        <v>88</v>
      </c>
      <c r="F47" t="s">
        <v>79</v>
      </c>
      <c r="G47" s="13">
        <v>19</v>
      </c>
      <c r="H47" t="s">
        <v>80</v>
      </c>
      <c r="I47" s="13">
        <v>39</v>
      </c>
      <c r="J47" t="s">
        <v>79</v>
      </c>
      <c r="K47" s="13">
        <v>50</v>
      </c>
      <c r="L47" t="s">
        <v>80</v>
      </c>
      <c r="M47" s="13">
        <v>5.2083333333333336E-2</v>
      </c>
      <c r="N47" t="s">
        <v>80</v>
      </c>
      <c r="O47" s="13">
        <v>4.791666666666667E-2</v>
      </c>
      <c r="P47" t="s">
        <v>80</v>
      </c>
      <c r="Q47" s="13">
        <v>5.0694444444444445E-2</v>
      </c>
      <c r="R47" s="6" t="s">
        <v>80</v>
      </c>
      <c r="S47" s="8">
        <v>28</v>
      </c>
      <c r="T47" s="6" t="s">
        <v>79</v>
      </c>
      <c r="U47" s="8">
        <v>42</v>
      </c>
      <c r="V47" s="6" t="s">
        <v>79</v>
      </c>
      <c r="W47" s="10">
        <v>6.1805555555555558E-2</v>
      </c>
      <c r="X47" s="6" t="s">
        <v>79</v>
      </c>
      <c r="Y47" s="10">
        <v>7.6388888888888895E-2</v>
      </c>
      <c r="Z47" s="6" t="s">
        <v>79</v>
      </c>
      <c r="AA47" s="8">
        <v>50</v>
      </c>
      <c r="AB47" s="6" t="s">
        <v>79</v>
      </c>
      <c r="AC47" s="8">
        <v>32</v>
      </c>
      <c r="AD47" s="6" t="s">
        <v>80</v>
      </c>
      <c r="AE47" s="10">
        <v>4.8611111111111112E-2</v>
      </c>
      <c r="AF47" s="6" t="s">
        <v>80</v>
      </c>
      <c r="AG47" s="10">
        <v>7.9861111111111105E-2</v>
      </c>
      <c r="AH47" s="6" t="s">
        <v>79</v>
      </c>
      <c r="AI47" s="8">
        <v>13</v>
      </c>
      <c r="AJ47" s="6" t="s">
        <v>80</v>
      </c>
      <c r="AK47" s="8">
        <v>38</v>
      </c>
      <c r="AL47" s="6" t="s">
        <v>80</v>
      </c>
      <c r="AM47" s="10">
        <v>5.6944444444444443E-2</v>
      </c>
      <c r="AN47" s="6" t="s">
        <v>79</v>
      </c>
      <c r="AO47" s="8">
        <v>48</v>
      </c>
      <c r="AP47" s="6" t="s">
        <v>80</v>
      </c>
      <c r="AQ47" s="10">
        <v>0.11874999999999999</v>
      </c>
      <c r="AR47" s="6" t="s">
        <v>79</v>
      </c>
      <c r="AS47" s="10">
        <v>5.0694444444444445E-2</v>
      </c>
      <c r="AT47" s="6" t="s">
        <v>79</v>
      </c>
      <c r="AU47" s="10">
        <v>0.05</v>
      </c>
      <c r="AV47" s="6" t="s">
        <v>80</v>
      </c>
      <c r="AW47" s="10">
        <v>0.11458333333333333</v>
      </c>
      <c r="AX47" s="6" t="s">
        <v>81</v>
      </c>
      <c r="AY47" s="8" t="s">
        <v>81</v>
      </c>
      <c r="AZ47" s="6" t="s">
        <v>80</v>
      </c>
      <c r="BA47" s="10">
        <v>4.1666666666666664E-2</v>
      </c>
      <c r="BB47" s="6" t="s">
        <v>80</v>
      </c>
      <c r="BC47" s="10">
        <v>5.8333333333333334E-2</v>
      </c>
      <c r="BD47" s="6" t="s">
        <v>79</v>
      </c>
      <c r="BE47" s="10">
        <v>8.4722222222222227E-2</v>
      </c>
      <c r="BF47" s="11" t="s">
        <v>80</v>
      </c>
      <c r="BG47" s="10">
        <v>0.10972222222222222</v>
      </c>
      <c r="BH47" s="6" t="s">
        <v>79</v>
      </c>
      <c r="BI47" s="10">
        <v>0.14791666666666667</v>
      </c>
      <c r="BJ47" s="6" t="s">
        <v>81</v>
      </c>
      <c r="BK47" s="8" t="s">
        <v>81</v>
      </c>
      <c r="BL47" s="11" t="s">
        <v>79</v>
      </c>
      <c r="BM47" s="10">
        <v>0.11874999999999999</v>
      </c>
      <c r="BN47" s="6" t="s">
        <v>80</v>
      </c>
      <c r="BO47" s="8">
        <v>41</v>
      </c>
      <c r="BP47" s="6" t="s">
        <v>81</v>
      </c>
      <c r="BQ47" s="8" t="s">
        <v>81</v>
      </c>
      <c r="BR47" s="6" t="s">
        <v>79</v>
      </c>
      <c r="BS47" s="8">
        <v>47</v>
      </c>
      <c r="BT47" s="6" t="s">
        <v>79</v>
      </c>
      <c r="BU47" s="10">
        <v>5.4166666666666669E-2</v>
      </c>
    </row>
    <row r="48" spans="1:73" x14ac:dyDescent="0.3">
      <c r="A48">
        <v>2</v>
      </c>
      <c r="B48" s="18">
        <v>47</v>
      </c>
      <c r="C48" s="16" t="s">
        <v>77</v>
      </c>
      <c r="D48" s="16" t="str">
        <f t="shared" si="0"/>
        <v>R</v>
      </c>
      <c r="E48" t="s">
        <v>88</v>
      </c>
      <c r="F48" t="s">
        <v>80</v>
      </c>
      <c r="G48" s="13">
        <v>48</v>
      </c>
      <c r="H48" t="s">
        <v>80</v>
      </c>
      <c r="I48" s="13">
        <v>6.0416666666666667E-2</v>
      </c>
      <c r="J48" t="s">
        <v>80</v>
      </c>
      <c r="K48" s="13">
        <v>7.5694444444444439E-2</v>
      </c>
      <c r="L48" t="s">
        <v>80</v>
      </c>
      <c r="M48" s="13">
        <v>0.12361111111111112</v>
      </c>
      <c r="N48" t="s">
        <v>79</v>
      </c>
      <c r="O48" s="13">
        <v>50</v>
      </c>
      <c r="P48" t="s">
        <v>79</v>
      </c>
      <c r="Q48" s="13">
        <v>6.3888888888888884E-2</v>
      </c>
      <c r="R48" s="6" t="s">
        <v>79</v>
      </c>
      <c r="S48" s="8">
        <v>31</v>
      </c>
      <c r="T48" s="6" t="s">
        <v>80</v>
      </c>
      <c r="U48" s="10">
        <v>8.4722222222222227E-2</v>
      </c>
      <c r="V48" s="6" t="s">
        <v>79</v>
      </c>
      <c r="W48" s="10">
        <v>7.2916666666666671E-2</v>
      </c>
      <c r="X48" s="6" t="s">
        <v>80</v>
      </c>
      <c r="Y48" s="10">
        <v>9.583333333333334E-2</v>
      </c>
      <c r="Z48" s="6" t="s">
        <v>80</v>
      </c>
      <c r="AA48" s="10">
        <v>0.10833333333333334</v>
      </c>
      <c r="AB48" s="6" t="s">
        <v>81</v>
      </c>
      <c r="AC48" s="8" t="s">
        <v>81</v>
      </c>
      <c r="AD48" s="6" t="s">
        <v>79</v>
      </c>
      <c r="AE48" s="8">
        <v>50</v>
      </c>
      <c r="AF48" s="6" t="s">
        <v>81</v>
      </c>
      <c r="AG48" s="8" t="s">
        <v>81</v>
      </c>
      <c r="AH48" s="6" t="s">
        <v>80</v>
      </c>
      <c r="AI48" s="10">
        <v>6.805555555555555E-2</v>
      </c>
      <c r="AJ48" s="6" t="s">
        <v>79</v>
      </c>
      <c r="AK48" s="10">
        <v>4.4444444444444446E-2</v>
      </c>
      <c r="AL48" s="6" t="s">
        <v>79</v>
      </c>
      <c r="AM48" s="8">
        <v>47</v>
      </c>
      <c r="AN48" s="6" t="s">
        <v>79</v>
      </c>
      <c r="AO48" s="8">
        <v>48</v>
      </c>
      <c r="AP48" s="6" t="s">
        <v>79</v>
      </c>
      <c r="AQ48" s="10">
        <v>0.10277777777777777</v>
      </c>
      <c r="AR48" s="6" t="s">
        <v>80</v>
      </c>
      <c r="AS48" s="10">
        <v>5.0694444444444445E-2</v>
      </c>
      <c r="AT48" s="6" t="s">
        <v>81</v>
      </c>
      <c r="AU48" s="8" t="s">
        <v>81</v>
      </c>
      <c r="AV48" s="6" t="s">
        <v>81</v>
      </c>
      <c r="AW48" s="8" t="s">
        <v>81</v>
      </c>
      <c r="AX48" s="6" t="s">
        <v>79</v>
      </c>
      <c r="AY48" s="10">
        <v>5.9722222222222225E-2</v>
      </c>
      <c r="AZ48" s="6" t="s">
        <v>80</v>
      </c>
      <c r="BA48" s="10">
        <v>6.805555555555555E-2</v>
      </c>
      <c r="BB48" s="6" t="s">
        <v>81</v>
      </c>
      <c r="BC48" s="8" t="s">
        <v>81</v>
      </c>
      <c r="BD48" s="6" t="s">
        <v>80</v>
      </c>
      <c r="BE48" s="10">
        <v>6.25E-2</v>
      </c>
      <c r="BF48" s="11" t="s">
        <v>81</v>
      </c>
      <c r="BG48" s="8" t="s">
        <v>81</v>
      </c>
      <c r="BH48" s="6" t="s">
        <v>81</v>
      </c>
      <c r="BI48" s="8" t="s">
        <v>81</v>
      </c>
      <c r="BJ48" s="6" t="s">
        <v>81</v>
      </c>
      <c r="BK48" s="8" t="s">
        <v>81</v>
      </c>
      <c r="BL48" s="11" t="s">
        <v>81</v>
      </c>
      <c r="BM48" s="10" t="s">
        <v>81</v>
      </c>
      <c r="BN48" s="6" t="s">
        <v>80</v>
      </c>
      <c r="BO48" s="10">
        <v>9.166666666666666E-2</v>
      </c>
      <c r="BP48" s="6" t="s">
        <v>79</v>
      </c>
      <c r="BQ48" s="10">
        <v>8.4027777777777785E-2</v>
      </c>
      <c r="BR48" s="6" t="s">
        <v>81</v>
      </c>
      <c r="BS48" s="8" t="s">
        <v>81</v>
      </c>
      <c r="BT48" s="6" t="s">
        <v>81</v>
      </c>
      <c r="BU48" s="8" t="s">
        <v>81</v>
      </c>
    </row>
    <row r="49" spans="1:73" x14ac:dyDescent="0.3">
      <c r="A49">
        <v>2</v>
      </c>
      <c r="B49" s="18">
        <v>48</v>
      </c>
      <c r="C49" s="16" t="s">
        <v>77</v>
      </c>
      <c r="D49" s="16" t="str">
        <f t="shared" si="0"/>
        <v>L</v>
      </c>
      <c r="E49" t="s">
        <v>87</v>
      </c>
      <c r="F49" t="s">
        <v>79</v>
      </c>
      <c r="G49" s="13">
        <v>8.9583333333333334E-2</v>
      </c>
      <c r="H49" t="s">
        <v>79</v>
      </c>
      <c r="I49" s="13">
        <v>35</v>
      </c>
      <c r="J49" t="s">
        <v>81</v>
      </c>
      <c r="K49" s="13" t="s">
        <v>81</v>
      </c>
      <c r="L49" t="s">
        <v>80</v>
      </c>
      <c r="M49" s="13">
        <v>41</v>
      </c>
      <c r="N49" t="s">
        <v>79</v>
      </c>
      <c r="O49" s="13">
        <v>7.013888888888889E-2</v>
      </c>
      <c r="P49" t="s">
        <v>81</v>
      </c>
      <c r="Q49" s="13" t="s">
        <v>81</v>
      </c>
      <c r="R49" s="6" t="s">
        <v>79</v>
      </c>
      <c r="S49" s="10">
        <v>9.4444444444444442E-2</v>
      </c>
      <c r="T49" s="6" t="s">
        <v>81</v>
      </c>
      <c r="U49" s="8" t="s">
        <v>81</v>
      </c>
      <c r="V49" s="6" t="s">
        <v>81</v>
      </c>
      <c r="W49" s="8" t="s">
        <v>81</v>
      </c>
      <c r="X49" s="6" t="s">
        <v>81</v>
      </c>
      <c r="Y49" s="8" t="s">
        <v>81</v>
      </c>
      <c r="Z49" s="6" t="s">
        <v>80</v>
      </c>
      <c r="AA49" s="10">
        <v>6.8750000000000006E-2</v>
      </c>
      <c r="AB49" s="6" t="s">
        <v>81</v>
      </c>
      <c r="AC49" s="8" t="s">
        <v>81</v>
      </c>
      <c r="AD49" s="6" t="s">
        <v>81</v>
      </c>
      <c r="AE49" s="8" t="s">
        <v>81</v>
      </c>
      <c r="AF49" s="6" t="s">
        <v>80</v>
      </c>
      <c r="AG49" s="8">
        <v>55</v>
      </c>
      <c r="AH49" s="6" t="s">
        <v>81</v>
      </c>
      <c r="AI49" s="8" t="s">
        <v>81</v>
      </c>
      <c r="AJ49" s="6" t="s">
        <v>81</v>
      </c>
      <c r="AK49" s="8" t="s">
        <v>81</v>
      </c>
      <c r="AL49" s="6" t="s">
        <v>81</v>
      </c>
      <c r="AM49" s="8" t="s">
        <v>81</v>
      </c>
      <c r="AN49" s="6" t="s">
        <v>81</v>
      </c>
      <c r="AO49" s="8" t="s">
        <v>81</v>
      </c>
      <c r="AP49" s="6" t="s">
        <v>79</v>
      </c>
      <c r="AQ49" s="10">
        <v>0.11805555555555555</v>
      </c>
      <c r="AR49" s="6" t="s">
        <v>80</v>
      </c>
      <c r="AS49" s="10">
        <v>0.10902777777777778</v>
      </c>
      <c r="AT49" s="6" t="s">
        <v>80</v>
      </c>
      <c r="AU49" s="10">
        <v>6.5277777777777782E-2</v>
      </c>
      <c r="AV49" s="6" t="s">
        <v>79</v>
      </c>
      <c r="AW49" s="8">
        <v>58</v>
      </c>
      <c r="AX49" s="6" t="s">
        <v>79</v>
      </c>
      <c r="AY49" s="10">
        <v>0.12569444444444444</v>
      </c>
      <c r="AZ49" s="6" t="s">
        <v>79</v>
      </c>
      <c r="BA49" s="10">
        <v>0.1111111111111111</v>
      </c>
      <c r="BB49" s="6" t="s">
        <v>79</v>
      </c>
      <c r="BC49" s="10">
        <v>4.3055555555555555E-2</v>
      </c>
      <c r="BD49" s="6" t="s">
        <v>80</v>
      </c>
      <c r="BE49" s="10">
        <v>7.4999999999999997E-2</v>
      </c>
      <c r="BF49" s="11" t="s">
        <v>81</v>
      </c>
      <c r="BG49" s="8" t="s">
        <v>81</v>
      </c>
      <c r="BH49" s="6" t="s">
        <v>81</v>
      </c>
      <c r="BI49" s="8" t="s">
        <v>81</v>
      </c>
      <c r="BJ49" s="6" t="s">
        <v>79</v>
      </c>
      <c r="BK49" s="10">
        <v>6.0416666666666667E-2</v>
      </c>
      <c r="BL49" s="11" t="s">
        <v>80</v>
      </c>
      <c r="BM49" s="10">
        <v>5.7638888888888892E-2</v>
      </c>
      <c r="BN49" s="6" t="s">
        <v>81</v>
      </c>
      <c r="BO49" s="8" t="s">
        <v>81</v>
      </c>
      <c r="BP49" s="6" t="s">
        <v>80</v>
      </c>
      <c r="BQ49" s="10">
        <v>0.12083333333333333</v>
      </c>
      <c r="BR49" s="6" t="s">
        <v>81</v>
      </c>
      <c r="BS49" s="8" t="s">
        <v>81</v>
      </c>
      <c r="BT49" s="6" t="s">
        <v>81</v>
      </c>
      <c r="BU49" s="8" t="s">
        <v>81</v>
      </c>
    </row>
    <row r="50" spans="1:73" x14ac:dyDescent="0.3">
      <c r="A50">
        <v>2</v>
      </c>
      <c r="B50" s="18">
        <v>49</v>
      </c>
      <c r="C50" s="16" t="s">
        <v>77</v>
      </c>
      <c r="D50" s="16" t="str">
        <f t="shared" si="0"/>
        <v>L</v>
      </c>
      <c r="E50" t="s">
        <v>87</v>
      </c>
      <c r="F50" t="s">
        <v>81</v>
      </c>
      <c r="G50" t="s">
        <v>81</v>
      </c>
      <c r="H50" t="s">
        <v>79</v>
      </c>
      <c r="I50" s="13">
        <v>8.611111111111111E-2</v>
      </c>
      <c r="J50" t="s">
        <v>80</v>
      </c>
      <c r="K50" s="13">
        <v>4.583333333333333E-2</v>
      </c>
      <c r="L50" t="s">
        <v>79</v>
      </c>
      <c r="M50" s="13">
        <v>5.1388888888888887E-2</v>
      </c>
      <c r="N50" t="s">
        <v>81</v>
      </c>
      <c r="O50" s="13" t="s">
        <v>81</v>
      </c>
      <c r="P50" t="s">
        <v>81</v>
      </c>
      <c r="Q50" s="13" t="s">
        <v>81</v>
      </c>
      <c r="R50" s="6" t="s">
        <v>81</v>
      </c>
      <c r="S50" s="8" t="s">
        <v>81</v>
      </c>
      <c r="T50" s="6" t="s">
        <v>81</v>
      </c>
      <c r="U50" s="8" t="s">
        <v>81</v>
      </c>
      <c r="V50" s="6" t="s">
        <v>81</v>
      </c>
      <c r="W50" s="8" t="s">
        <v>81</v>
      </c>
      <c r="X50" s="6" t="s">
        <v>81</v>
      </c>
      <c r="Y50" s="8" t="s">
        <v>81</v>
      </c>
      <c r="Z50" s="6" t="s">
        <v>80</v>
      </c>
      <c r="AA50" s="10">
        <v>6.0416666666666667E-2</v>
      </c>
      <c r="AB50" s="6" t="s">
        <v>80</v>
      </c>
      <c r="AC50" s="10">
        <v>5.9722222222222225E-2</v>
      </c>
      <c r="AD50" s="6" t="s">
        <v>80</v>
      </c>
      <c r="AE50" s="10">
        <v>0.05</v>
      </c>
      <c r="AF50" s="6" t="s">
        <v>81</v>
      </c>
      <c r="AG50" s="8" t="s">
        <v>81</v>
      </c>
      <c r="AH50" s="6" t="s">
        <v>79</v>
      </c>
      <c r="AI50" s="8">
        <v>47</v>
      </c>
      <c r="AJ50" s="6" t="s">
        <v>80</v>
      </c>
      <c r="AK50" s="8">
        <v>37</v>
      </c>
      <c r="AL50" s="6" t="s">
        <v>80</v>
      </c>
      <c r="AM50" s="10">
        <v>5.9722222222222225E-2</v>
      </c>
      <c r="AN50" s="6" t="s">
        <v>80</v>
      </c>
      <c r="AO50" s="10">
        <v>5.6250000000000001E-2</v>
      </c>
      <c r="AP50" s="6" t="s">
        <v>80</v>
      </c>
      <c r="AQ50" s="10">
        <v>4.3749999999999997E-2</v>
      </c>
      <c r="AR50" s="6" t="s">
        <v>80</v>
      </c>
      <c r="AS50" s="8">
        <v>56</v>
      </c>
      <c r="AT50" s="6" t="s">
        <v>80</v>
      </c>
      <c r="AU50" s="8">
        <v>47</v>
      </c>
      <c r="AV50" s="6" t="s">
        <v>79</v>
      </c>
      <c r="AW50" s="10">
        <v>8.611111111111111E-2</v>
      </c>
      <c r="AX50" s="6" t="s">
        <v>79</v>
      </c>
      <c r="AY50" s="10">
        <v>7.4999999999999997E-2</v>
      </c>
      <c r="AZ50" s="6" t="s">
        <v>80</v>
      </c>
      <c r="BA50" s="10">
        <v>8.2638888888888887E-2</v>
      </c>
      <c r="BB50" s="6" t="s">
        <v>79</v>
      </c>
      <c r="BC50" s="8">
        <v>40</v>
      </c>
      <c r="BD50" s="6" t="s">
        <v>79</v>
      </c>
      <c r="BE50" s="10">
        <v>4.7222222222222221E-2</v>
      </c>
      <c r="BF50" s="11" t="s">
        <v>80</v>
      </c>
      <c r="BG50" s="10">
        <v>0.12569444444444444</v>
      </c>
      <c r="BH50" s="6" t="s">
        <v>81</v>
      </c>
      <c r="BI50" s="8" t="s">
        <v>81</v>
      </c>
      <c r="BJ50" s="6" t="s">
        <v>81</v>
      </c>
      <c r="BK50" s="8" t="s">
        <v>81</v>
      </c>
      <c r="BL50" s="11" t="s">
        <v>81</v>
      </c>
      <c r="BM50" s="8" t="s">
        <v>81</v>
      </c>
      <c r="BN50" s="29" t="s">
        <v>83</v>
      </c>
      <c r="BO50" s="29" t="s">
        <v>83</v>
      </c>
      <c r="BP50" s="29" t="s">
        <v>83</v>
      </c>
      <c r="BQ50" s="29" t="s">
        <v>83</v>
      </c>
      <c r="BR50" s="29" t="s">
        <v>83</v>
      </c>
      <c r="BS50" s="29" t="s">
        <v>83</v>
      </c>
      <c r="BT50" s="29" t="s">
        <v>83</v>
      </c>
      <c r="BU50" s="29" t="s">
        <v>83</v>
      </c>
    </row>
    <row r="51" spans="1:73" x14ac:dyDescent="0.3">
      <c r="A51">
        <v>2</v>
      </c>
      <c r="B51" s="18">
        <v>50</v>
      </c>
      <c r="C51" s="16" t="s">
        <v>77</v>
      </c>
      <c r="D51" s="16" t="str">
        <f t="shared" si="0"/>
        <v>NA</v>
      </c>
      <c r="E51" t="s">
        <v>88</v>
      </c>
      <c r="F51" t="s">
        <v>81</v>
      </c>
      <c r="G51" t="s">
        <v>81</v>
      </c>
      <c r="H51" t="s">
        <v>80</v>
      </c>
      <c r="I51" s="13">
        <v>9.8611111111111108E-2</v>
      </c>
      <c r="J51" t="s">
        <v>81</v>
      </c>
      <c r="K51" t="s">
        <v>81</v>
      </c>
      <c r="L51" t="s">
        <v>79</v>
      </c>
      <c r="M51" s="13">
        <v>6.8750000000000006E-2</v>
      </c>
      <c r="N51" t="s">
        <v>79</v>
      </c>
      <c r="O51" s="13">
        <v>4.791666666666667E-2</v>
      </c>
      <c r="P51" t="s">
        <v>80</v>
      </c>
      <c r="Q51" s="13">
        <v>9.4444444444444442E-2</v>
      </c>
      <c r="R51" s="6" t="s">
        <v>81</v>
      </c>
      <c r="S51" s="8" t="s">
        <v>81</v>
      </c>
      <c r="T51" s="6" t="s">
        <v>81</v>
      </c>
      <c r="U51" s="8" t="s">
        <v>81</v>
      </c>
      <c r="V51" s="6" t="s">
        <v>81</v>
      </c>
      <c r="W51" s="8" t="s">
        <v>81</v>
      </c>
      <c r="X51" s="6" t="s">
        <v>79</v>
      </c>
      <c r="Y51" s="10">
        <v>0.10972222222222222</v>
      </c>
      <c r="Z51" s="6" t="s">
        <v>81</v>
      </c>
      <c r="AA51" s="8" t="s">
        <v>81</v>
      </c>
      <c r="AB51" s="6" t="s">
        <v>80</v>
      </c>
      <c r="AC51" s="10">
        <v>0.10486111111111111</v>
      </c>
      <c r="AD51" s="6" t="s">
        <v>81</v>
      </c>
      <c r="AE51" s="8" t="s">
        <v>81</v>
      </c>
      <c r="AF51" s="6" t="s">
        <v>81</v>
      </c>
      <c r="AG51" s="8" t="s">
        <v>81</v>
      </c>
      <c r="AH51" s="6" t="s">
        <v>81</v>
      </c>
      <c r="AI51" s="8" t="s">
        <v>81</v>
      </c>
      <c r="AJ51" s="6" t="s">
        <v>80</v>
      </c>
      <c r="AK51" s="10">
        <v>8.8888888888888892E-2</v>
      </c>
      <c r="AL51" s="6" t="s">
        <v>80</v>
      </c>
      <c r="AM51" s="10">
        <v>5.6944444444444443E-2</v>
      </c>
      <c r="AN51" s="6" t="s">
        <v>81</v>
      </c>
      <c r="AO51" s="8" t="s">
        <v>81</v>
      </c>
      <c r="AP51" s="6" t="s">
        <v>80</v>
      </c>
      <c r="AQ51" s="10">
        <v>0.12847222222222221</v>
      </c>
      <c r="AR51" s="6" t="s">
        <v>79</v>
      </c>
      <c r="AS51" s="8">
        <v>56</v>
      </c>
      <c r="AT51" s="6" t="s">
        <v>81</v>
      </c>
      <c r="AU51" s="8" t="s">
        <v>81</v>
      </c>
      <c r="AV51" s="6" t="s">
        <v>81</v>
      </c>
      <c r="AW51" s="8" t="s">
        <v>81</v>
      </c>
      <c r="AX51" s="6" t="s">
        <v>79</v>
      </c>
      <c r="AY51" s="10">
        <v>9.5138888888888884E-2</v>
      </c>
      <c r="AZ51" s="6" t="s">
        <v>79</v>
      </c>
      <c r="BA51" s="10">
        <v>6.805555555555555E-2</v>
      </c>
      <c r="BB51" s="6" t="s">
        <v>79</v>
      </c>
      <c r="BC51" s="10">
        <v>7.2916666666666671E-2</v>
      </c>
      <c r="BD51" s="6" t="s">
        <v>81</v>
      </c>
      <c r="BE51" s="8" t="s">
        <v>81</v>
      </c>
      <c r="BF51" s="11" t="s">
        <v>81</v>
      </c>
      <c r="BG51" s="8" t="s">
        <v>81</v>
      </c>
      <c r="BH51" s="6" t="s">
        <v>80</v>
      </c>
      <c r="BI51" s="10">
        <v>4.9305555555555554E-2</v>
      </c>
      <c r="BJ51" s="6" t="s">
        <v>81</v>
      </c>
      <c r="BK51" s="8" t="s">
        <v>81</v>
      </c>
      <c r="BL51" s="11" t="s">
        <v>81</v>
      </c>
      <c r="BM51" s="8" t="s">
        <v>81</v>
      </c>
      <c r="BN51" s="6" t="s">
        <v>80</v>
      </c>
      <c r="BO51" s="10">
        <v>8.8888888888888892E-2</v>
      </c>
      <c r="BP51" s="6" t="s">
        <v>81</v>
      </c>
      <c r="BQ51" s="8" t="s">
        <v>81</v>
      </c>
      <c r="BR51" s="6" t="s">
        <v>81</v>
      </c>
      <c r="BS51" s="8" t="s">
        <v>81</v>
      </c>
      <c r="BT51" s="6" t="s">
        <v>81</v>
      </c>
      <c r="BU51" s="8" t="s">
        <v>81</v>
      </c>
    </row>
    <row r="52" spans="1:73" x14ac:dyDescent="0.3">
      <c r="A52">
        <v>2</v>
      </c>
      <c r="B52" s="18">
        <v>51</v>
      </c>
      <c r="C52" s="22" t="s">
        <v>78</v>
      </c>
      <c r="D52" s="16" t="str">
        <f t="shared" si="0"/>
        <v>R</v>
      </c>
      <c r="E52" t="s">
        <v>88</v>
      </c>
      <c r="F52" t="s">
        <v>80</v>
      </c>
      <c r="G52" s="13">
        <v>54</v>
      </c>
      <c r="H52" t="s">
        <v>79</v>
      </c>
      <c r="I52" s="13">
        <v>4.1666666666666664E-2</v>
      </c>
      <c r="J52" t="s">
        <v>80</v>
      </c>
      <c r="K52" s="13">
        <v>9.7916666666666666E-2</v>
      </c>
      <c r="L52" t="s">
        <v>81</v>
      </c>
      <c r="M52" s="13" t="s">
        <v>81</v>
      </c>
      <c r="N52" t="s">
        <v>80</v>
      </c>
      <c r="O52" s="13">
        <v>51</v>
      </c>
      <c r="P52" t="s">
        <v>80</v>
      </c>
      <c r="Q52" s="13">
        <v>13</v>
      </c>
      <c r="R52" s="6" t="s">
        <v>80</v>
      </c>
      <c r="S52" s="8">
        <v>36</v>
      </c>
      <c r="T52" s="6" t="s">
        <v>81</v>
      </c>
      <c r="U52" s="8" t="s">
        <v>81</v>
      </c>
      <c r="V52" s="6" t="s">
        <v>80</v>
      </c>
      <c r="W52" s="10">
        <v>7.3611111111111113E-2</v>
      </c>
      <c r="X52" s="6" t="s">
        <v>80</v>
      </c>
      <c r="Y52" s="8">
        <v>58</v>
      </c>
      <c r="Z52" s="6" t="s">
        <v>81</v>
      </c>
      <c r="AA52" s="8" t="s">
        <v>81</v>
      </c>
      <c r="AB52" s="6" t="s">
        <v>79</v>
      </c>
      <c r="AC52" s="10">
        <v>5.0694444444444445E-2</v>
      </c>
      <c r="AD52" s="6" t="s">
        <v>80</v>
      </c>
      <c r="AE52" s="10">
        <v>7.2916666666666671E-2</v>
      </c>
      <c r="AF52" s="6" t="s">
        <v>80</v>
      </c>
      <c r="AG52" s="10">
        <v>7.7777777777777779E-2</v>
      </c>
      <c r="AH52" s="6" t="s">
        <v>80</v>
      </c>
      <c r="AI52" s="10">
        <v>7.7083333333333337E-2</v>
      </c>
      <c r="AJ52" s="6" t="s">
        <v>79</v>
      </c>
      <c r="AK52" s="10">
        <v>0.11319444444444444</v>
      </c>
      <c r="AL52" s="6" t="s">
        <v>81</v>
      </c>
      <c r="AM52" s="8" t="s">
        <v>81</v>
      </c>
      <c r="AN52" s="6" t="s">
        <v>80</v>
      </c>
      <c r="AO52" s="10">
        <v>9.166666666666666E-2</v>
      </c>
      <c r="AP52" s="6" t="s">
        <v>79</v>
      </c>
      <c r="AQ52" s="10">
        <v>8.3333333333333329E-2</v>
      </c>
      <c r="AR52" s="6" t="s">
        <v>79</v>
      </c>
      <c r="AS52" s="10">
        <v>7.7777777777777779E-2</v>
      </c>
      <c r="AT52" s="6" t="s">
        <v>80</v>
      </c>
      <c r="AU52" s="10">
        <v>0.11944444444444445</v>
      </c>
      <c r="AV52" s="6" t="s">
        <v>79</v>
      </c>
      <c r="AW52" s="10">
        <v>4.5138888888888888E-2</v>
      </c>
      <c r="AX52" s="6" t="s">
        <v>81</v>
      </c>
      <c r="AY52" s="8" t="s">
        <v>81</v>
      </c>
      <c r="AZ52" s="6" t="s">
        <v>81</v>
      </c>
      <c r="BA52" s="8" t="s">
        <v>81</v>
      </c>
      <c r="BB52" s="6" t="s">
        <v>80</v>
      </c>
      <c r="BC52" s="10">
        <v>6.0416666666666667E-2</v>
      </c>
      <c r="BD52" s="6" t="s">
        <v>80</v>
      </c>
      <c r="BE52" s="10">
        <v>5.2777777777777778E-2</v>
      </c>
      <c r="BF52" s="11" t="s">
        <v>79</v>
      </c>
      <c r="BG52" s="10">
        <v>7.7777777777777779E-2</v>
      </c>
      <c r="BH52" s="6" t="s">
        <v>80</v>
      </c>
      <c r="BI52" s="10">
        <v>8.1944444444444445E-2</v>
      </c>
      <c r="BJ52" s="6" t="s">
        <v>81</v>
      </c>
      <c r="BK52" s="8" t="s">
        <v>81</v>
      </c>
      <c r="BL52" s="11" t="s">
        <v>81</v>
      </c>
      <c r="BM52" s="8" t="s">
        <v>81</v>
      </c>
      <c r="BN52" s="6" t="s">
        <v>81</v>
      </c>
      <c r="BO52" s="8" t="s">
        <v>81</v>
      </c>
      <c r="BP52" s="6" t="s">
        <v>81</v>
      </c>
      <c r="BQ52" s="8" t="s">
        <v>81</v>
      </c>
      <c r="BR52" s="6" t="s">
        <v>81</v>
      </c>
      <c r="BS52" s="8" t="s">
        <v>81</v>
      </c>
      <c r="BT52" s="6" t="s">
        <v>81</v>
      </c>
      <c r="BU52" s="8" t="s">
        <v>81</v>
      </c>
    </row>
    <row r="53" spans="1:73" x14ac:dyDescent="0.3">
      <c r="A53">
        <v>2</v>
      </c>
      <c r="B53" s="18">
        <v>52</v>
      </c>
      <c r="C53" s="16" t="s">
        <v>77</v>
      </c>
      <c r="D53" s="16" t="str">
        <f t="shared" si="0"/>
        <v>R</v>
      </c>
      <c r="E53" t="s">
        <v>88</v>
      </c>
      <c r="F53" t="s">
        <v>80</v>
      </c>
      <c r="G53">
        <v>57</v>
      </c>
      <c r="H53" t="s">
        <v>79</v>
      </c>
      <c r="I53" s="13">
        <v>42</v>
      </c>
      <c r="J53" t="s">
        <v>79</v>
      </c>
      <c r="K53" s="13">
        <v>4.9305555555555554E-2</v>
      </c>
      <c r="L53" t="s">
        <v>80</v>
      </c>
      <c r="M53" s="13">
        <v>56</v>
      </c>
      <c r="N53" t="s">
        <v>80</v>
      </c>
      <c r="O53" s="13">
        <v>5.347222222222222E-2</v>
      </c>
      <c r="P53" t="s">
        <v>81</v>
      </c>
      <c r="Q53" s="13" t="s">
        <v>81</v>
      </c>
      <c r="R53" s="6" t="s">
        <v>81</v>
      </c>
      <c r="S53" s="8" t="s">
        <v>81</v>
      </c>
      <c r="T53" s="6" t="s">
        <v>81</v>
      </c>
      <c r="U53" s="8" t="s">
        <v>81</v>
      </c>
      <c r="V53" s="6" t="s">
        <v>81</v>
      </c>
      <c r="W53" s="8" t="s">
        <v>81</v>
      </c>
      <c r="X53" s="6" t="s">
        <v>81</v>
      </c>
      <c r="Y53" s="8" t="s">
        <v>81</v>
      </c>
      <c r="Z53" s="6" t="s">
        <v>81</v>
      </c>
      <c r="AA53" s="8" t="s">
        <v>81</v>
      </c>
      <c r="AB53" s="6" t="s">
        <v>79</v>
      </c>
      <c r="AC53" s="10">
        <v>0.10347222222222222</v>
      </c>
      <c r="AD53" s="6" t="s">
        <v>79</v>
      </c>
      <c r="AE53" s="10">
        <v>8.1944444444444445E-2</v>
      </c>
      <c r="AF53" s="6" t="s">
        <v>81</v>
      </c>
      <c r="AG53" s="8" t="s">
        <v>81</v>
      </c>
      <c r="AH53" s="6" t="s">
        <v>80</v>
      </c>
      <c r="AI53" s="10">
        <v>6.5972222222222224E-2</v>
      </c>
      <c r="AJ53" s="6" t="s">
        <v>80</v>
      </c>
      <c r="AK53" s="10">
        <v>5.5555555555555552E-2</v>
      </c>
      <c r="AL53" s="6" t="s">
        <v>81</v>
      </c>
      <c r="AM53" s="8" t="s">
        <v>81</v>
      </c>
      <c r="AN53" s="6" t="s">
        <v>81</v>
      </c>
      <c r="AO53" s="8" t="s">
        <v>81</v>
      </c>
      <c r="AP53" s="6" t="s">
        <v>80</v>
      </c>
      <c r="AQ53" s="10">
        <v>7.4305555555555555E-2</v>
      </c>
      <c r="AR53" s="6" t="s">
        <v>80</v>
      </c>
      <c r="AS53" s="10">
        <v>7.2222222222222215E-2</v>
      </c>
      <c r="AT53" s="6" t="s">
        <v>81</v>
      </c>
      <c r="AU53" s="8" t="s">
        <v>81</v>
      </c>
      <c r="AV53" s="6" t="s">
        <v>81</v>
      </c>
      <c r="AW53" s="8" t="s">
        <v>81</v>
      </c>
      <c r="AX53" s="6" t="s">
        <v>81</v>
      </c>
      <c r="AY53" s="8" t="s">
        <v>81</v>
      </c>
      <c r="AZ53" s="6" t="s">
        <v>81</v>
      </c>
      <c r="BA53" s="8" t="s">
        <v>81</v>
      </c>
      <c r="BB53" s="6" t="s">
        <v>81</v>
      </c>
      <c r="BC53" s="8" t="s">
        <v>81</v>
      </c>
      <c r="BD53" s="6" t="s">
        <v>80</v>
      </c>
      <c r="BE53" s="10">
        <v>0.11180555555555556</v>
      </c>
      <c r="BF53" s="29" t="s">
        <v>83</v>
      </c>
      <c r="BG53" s="29" t="s">
        <v>83</v>
      </c>
      <c r="BH53" s="29" t="s">
        <v>83</v>
      </c>
      <c r="BI53" s="29" t="s">
        <v>83</v>
      </c>
      <c r="BJ53" s="29" t="s">
        <v>83</v>
      </c>
      <c r="BK53" s="29" t="s">
        <v>83</v>
      </c>
      <c r="BL53" s="29" t="s">
        <v>83</v>
      </c>
      <c r="BM53" s="29" t="s">
        <v>83</v>
      </c>
      <c r="BN53" s="29" t="s">
        <v>83</v>
      </c>
      <c r="BO53" s="29" t="s">
        <v>83</v>
      </c>
      <c r="BP53" s="29" t="s">
        <v>83</v>
      </c>
      <c r="BQ53" s="29" t="s">
        <v>83</v>
      </c>
      <c r="BR53" s="29" t="s">
        <v>83</v>
      </c>
      <c r="BS53" s="29" t="s">
        <v>83</v>
      </c>
      <c r="BT53" s="29" t="s">
        <v>83</v>
      </c>
      <c r="BU53" s="29" t="s">
        <v>83</v>
      </c>
    </row>
    <row r="54" spans="1:73" x14ac:dyDescent="0.3">
      <c r="A54">
        <v>2</v>
      </c>
      <c r="B54" s="18">
        <v>53</v>
      </c>
      <c r="C54" s="16" t="s">
        <v>77</v>
      </c>
      <c r="D54" s="16" t="str">
        <f t="shared" si="0"/>
        <v>R</v>
      </c>
      <c r="E54" t="s">
        <v>88</v>
      </c>
      <c r="F54" t="s">
        <v>80</v>
      </c>
      <c r="G54" s="13">
        <v>5.9722222222222225E-2</v>
      </c>
      <c r="H54" t="s">
        <v>80</v>
      </c>
      <c r="I54" s="13">
        <v>6.8750000000000006E-2</v>
      </c>
      <c r="J54" t="s">
        <v>80</v>
      </c>
      <c r="K54" s="13">
        <v>5.347222222222222E-2</v>
      </c>
      <c r="L54" s="13" t="s">
        <v>79</v>
      </c>
      <c r="M54" s="13">
        <v>55</v>
      </c>
      <c r="N54" t="s">
        <v>80</v>
      </c>
      <c r="O54">
        <v>34</v>
      </c>
      <c r="P54" t="s">
        <v>79</v>
      </c>
      <c r="Q54">
        <v>48</v>
      </c>
      <c r="R54" s="6" t="s">
        <v>79</v>
      </c>
      <c r="S54" s="8">
        <v>49</v>
      </c>
      <c r="T54" s="6" t="s">
        <v>79</v>
      </c>
      <c r="U54" s="10">
        <v>4.8611111111111112E-2</v>
      </c>
      <c r="V54" s="6" t="s">
        <v>79</v>
      </c>
      <c r="W54" s="10">
        <v>4.7222222222222221E-2</v>
      </c>
      <c r="X54" s="6" t="s">
        <v>79</v>
      </c>
      <c r="Y54" s="8">
        <v>32</v>
      </c>
      <c r="Z54" s="6" t="s">
        <v>80</v>
      </c>
      <c r="AA54" s="8">
        <v>56</v>
      </c>
      <c r="AB54" s="6" t="s">
        <v>80</v>
      </c>
      <c r="AC54" s="8">
        <v>25</v>
      </c>
      <c r="AD54" s="6" t="s">
        <v>79</v>
      </c>
      <c r="AE54" s="8">
        <v>23</v>
      </c>
      <c r="AF54" s="6" t="s">
        <v>80</v>
      </c>
      <c r="AG54" s="10">
        <v>4.583333333333333E-2</v>
      </c>
      <c r="AH54" s="6" t="s">
        <v>79</v>
      </c>
      <c r="AI54" s="8">
        <v>47</v>
      </c>
      <c r="AJ54" s="6" t="s">
        <v>80</v>
      </c>
      <c r="AK54" s="8">
        <v>38</v>
      </c>
      <c r="AL54" s="6" t="s">
        <v>79</v>
      </c>
      <c r="AM54" s="8">
        <v>55</v>
      </c>
      <c r="AN54" s="6" t="s">
        <v>79</v>
      </c>
      <c r="AO54" s="10">
        <v>7.6388888888888895E-2</v>
      </c>
      <c r="AP54" s="6" t="s">
        <v>79</v>
      </c>
      <c r="AQ54" s="8">
        <v>35</v>
      </c>
      <c r="AR54" s="6" t="s">
        <v>80</v>
      </c>
      <c r="AS54" s="8">
        <v>23</v>
      </c>
      <c r="AT54" s="6" t="s">
        <v>79</v>
      </c>
      <c r="AU54" s="10">
        <v>5.0694444444444445E-2</v>
      </c>
      <c r="AV54" s="6" t="s">
        <v>79</v>
      </c>
      <c r="AW54" s="10">
        <v>4.583333333333333E-2</v>
      </c>
      <c r="AX54" s="6" t="s">
        <v>79</v>
      </c>
      <c r="AY54" s="10">
        <v>4.9305555555555554E-2</v>
      </c>
      <c r="AZ54" s="6" t="s">
        <v>80</v>
      </c>
      <c r="BA54" s="8">
        <v>32</v>
      </c>
      <c r="BB54" s="6" t="s">
        <v>80</v>
      </c>
      <c r="BC54" s="10">
        <v>7.0833333333333331E-2</v>
      </c>
      <c r="BD54" s="6" t="s">
        <v>79</v>
      </c>
      <c r="BE54" s="10">
        <v>4.9305555555555554E-2</v>
      </c>
      <c r="BF54" s="11" t="s">
        <v>81</v>
      </c>
      <c r="BG54" s="8" t="s">
        <v>81</v>
      </c>
      <c r="BH54" s="6" t="s">
        <v>81</v>
      </c>
      <c r="BI54" s="8" t="s">
        <v>81</v>
      </c>
      <c r="BJ54" s="6" t="s">
        <v>81</v>
      </c>
      <c r="BK54" s="8" t="s">
        <v>81</v>
      </c>
      <c r="BL54" s="11" t="s">
        <v>81</v>
      </c>
      <c r="BM54" s="8" t="s">
        <v>81</v>
      </c>
      <c r="BN54" s="6" t="s">
        <v>81</v>
      </c>
      <c r="BO54" s="8" t="s">
        <v>81</v>
      </c>
      <c r="BP54" s="6" t="s">
        <v>81</v>
      </c>
      <c r="BQ54" s="8" t="s">
        <v>81</v>
      </c>
      <c r="BR54" s="6" t="s">
        <v>81</v>
      </c>
      <c r="BS54" s="8" t="s">
        <v>81</v>
      </c>
      <c r="BT54" s="6" t="s">
        <v>81</v>
      </c>
      <c r="BU54" s="8" t="s">
        <v>81</v>
      </c>
    </row>
    <row r="55" spans="1:73" x14ac:dyDescent="0.3">
      <c r="A55">
        <v>2</v>
      </c>
      <c r="B55" s="18">
        <v>54</v>
      </c>
      <c r="C55" s="16" t="s">
        <v>77</v>
      </c>
      <c r="D55" s="16" t="str">
        <f t="shared" si="0"/>
        <v>R</v>
      </c>
      <c r="E55" t="s">
        <v>88</v>
      </c>
      <c r="F55" t="s">
        <v>79</v>
      </c>
      <c r="G55">
        <v>35</v>
      </c>
      <c r="H55" t="s">
        <v>80</v>
      </c>
      <c r="I55" s="13">
        <v>7.3611111111111113E-2</v>
      </c>
      <c r="J55" t="s">
        <v>80</v>
      </c>
      <c r="K55" s="13">
        <v>4.791666666666667E-2</v>
      </c>
      <c r="L55" t="s">
        <v>81</v>
      </c>
      <c r="M55" s="13" t="s">
        <v>81</v>
      </c>
      <c r="N55" t="s">
        <v>81</v>
      </c>
      <c r="O55" s="13" t="s">
        <v>81</v>
      </c>
      <c r="P55" t="s">
        <v>80</v>
      </c>
      <c r="Q55" s="13">
        <v>8.4722222222222227E-2</v>
      </c>
      <c r="R55" s="6" t="s">
        <v>81</v>
      </c>
      <c r="S55" s="8" t="s">
        <v>81</v>
      </c>
      <c r="T55" s="6" t="s">
        <v>81</v>
      </c>
      <c r="U55" s="8" t="s">
        <v>81</v>
      </c>
      <c r="V55" s="6" t="s">
        <v>81</v>
      </c>
      <c r="W55" s="8" t="s">
        <v>81</v>
      </c>
      <c r="X55" s="6" t="s">
        <v>81</v>
      </c>
      <c r="Y55" s="8" t="s">
        <v>81</v>
      </c>
      <c r="Z55" s="6" t="s">
        <v>79</v>
      </c>
      <c r="AA55" s="10">
        <v>4.4444444444444446E-2</v>
      </c>
      <c r="AB55" s="6" t="s">
        <v>79</v>
      </c>
      <c r="AC55" s="8">
        <v>46</v>
      </c>
      <c r="AD55" s="6" t="s">
        <v>80</v>
      </c>
      <c r="AE55" s="10">
        <v>4.4444444444444446E-2</v>
      </c>
      <c r="AF55" s="6" t="s">
        <v>79</v>
      </c>
      <c r="AG55" s="10">
        <v>6.5277777777777782E-2</v>
      </c>
      <c r="AH55" s="24" t="s">
        <v>79</v>
      </c>
      <c r="AI55" s="10">
        <v>8.0555555555555561E-2</v>
      </c>
      <c r="AJ55" s="6" t="s">
        <v>80</v>
      </c>
      <c r="AK55" s="10">
        <v>7.9861111111111105E-2</v>
      </c>
      <c r="AL55" s="6" t="s">
        <v>79</v>
      </c>
      <c r="AM55" s="10">
        <v>5.9722222222222225E-2</v>
      </c>
      <c r="AN55" s="6" t="s">
        <v>80</v>
      </c>
      <c r="AO55" s="10">
        <v>4.6527777777777779E-2</v>
      </c>
      <c r="AP55" s="6" t="s">
        <v>80</v>
      </c>
      <c r="AQ55" s="10">
        <v>7.6388888888888895E-2</v>
      </c>
      <c r="AR55" s="6" t="s">
        <v>80</v>
      </c>
      <c r="AS55" s="8">
        <v>52</v>
      </c>
      <c r="AT55" s="6" t="s">
        <v>79</v>
      </c>
      <c r="AU55" s="8">
        <v>44</v>
      </c>
      <c r="AV55" s="6" t="s">
        <v>79</v>
      </c>
      <c r="AW55" s="8">
        <v>43</v>
      </c>
      <c r="AX55" s="6" t="s">
        <v>80</v>
      </c>
      <c r="AY55" s="10">
        <v>4.4444444444444446E-2</v>
      </c>
      <c r="AZ55" s="6" t="s">
        <v>79</v>
      </c>
      <c r="BA55" s="10">
        <v>4.791666666666667E-2</v>
      </c>
      <c r="BB55" s="6" t="s">
        <v>81</v>
      </c>
      <c r="BC55" s="8" t="s">
        <v>81</v>
      </c>
      <c r="BD55" s="6" t="s">
        <v>80</v>
      </c>
      <c r="BE55" s="10">
        <v>8.1250000000000003E-2</v>
      </c>
      <c r="BF55" s="29" t="s">
        <v>83</v>
      </c>
      <c r="BG55" s="29" t="s">
        <v>83</v>
      </c>
      <c r="BH55" s="29" t="s">
        <v>83</v>
      </c>
      <c r="BI55" s="29" t="s">
        <v>83</v>
      </c>
      <c r="BJ55" s="29" t="s">
        <v>83</v>
      </c>
      <c r="BK55" s="29" t="s">
        <v>83</v>
      </c>
      <c r="BL55" s="29" t="s">
        <v>83</v>
      </c>
      <c r="BM55" s="29" t="s">
        <v>83</v>
      </c>
      <c r="BN55" s="29" t="s">
        <v>83</v>
      </c>
      <c r="BO55" s="29" t="s">
        <v>83</v>
      </c>
      <c r="BP55" s="29" t="s">
        <v>83</v>
      </c>
      <c r="BQ55" s="29" t="s">
        <v>83</v>
      </c>
      <c r="BR55" s="29" t="s">
        <v>83</v>
      </c>
      <c r="BS55" s="29" t="s">
        <v>83</v>
      </c>
      <c r="BT55" s="29" t="s">
        <v>83</v>
      </c>
      <c r="BU55" s="29" t="s">
        <v>83</v>
      </c>
    </row>
    <row r="56" spans="1:73" x14ac:dyDescent="0.3">
      <c r="A56">
        <v>2</v>
      </c>
      <c r="B56" s="18">
        <v>55</v>
      </c>
      <c r="C56" s="22" t="s">
        <v>78</v>
      </c>
      <c r="D56" s="16" t="str">
        <f t="shared" si="0"/>
        <v>L</v>
      </c>
      <c r="E56" t="s">
        <v>87</v>
      </c>
      <c r="F56" t="s">
        <v>80</v>
      </c>
      <c r="G56" s="13">
        <v>4.1666666666666664E-2</v>
      </c>
      <c r="H56" t="s">
        <v>80</v>
      </c>
      <c r="I56" s="13">
        <v>7.6388888888888895E-2</v>
      </c>
      <c r="J56" t="s">
        <v>79</v>
      </c>
      <c r="K56" s="13">
        <v>59</v>
      </c>
      <c r="L56" t="s">
        <v>81</v>
      </c>
      <c r="M56" s="13" t="s">
        <v>81</v>
      </c>
      <c r="N56" t="s">
        <v>79</v>
      </c>
      <c r="O56" s="13">
        <v>5.9027777777777776E-2</v>
      </c>
      <c r="P56" t="s">
        <v>79</v>
      </c>
      <c r="Q56" s="13">
        <v>0.11666666666666667</v>
      </c>
      <c r="R56" s="6" t="s">
        <v>80</v>
      </c>
      <c r="S56" s="10">
        <v>7.2222222222222215E-2</v>
      </c>
      <c r="T56" s="6" t="s">
        <v>80</v>
      </c>
      <c r="U56" s="10">
        <v>5.1388888888888887E-2</v>
      </c>
      <c r="V56" s="6" t="s">
        <v>79</v>
      </c>
      <c r="W56" s="10">
        <v>7.4305555555555555E-2</v>
      </c>
      <c r="X56" s="6" t="s">
        <v>80</v>
      </c>
      <c r="Y56" s="8">
        <v>48</v>
      </c>
      <c r="Z56" s="6" t="s">
        <v>81</v>
      </c>
      <c r="AA56" s="8" t="s">
        <v>81</v>
      </c>
      <c r="AB56" s="6" t="s">
        <v>81</v>
      </c>
      <c r="AC56" s="8" t="s">
        <v>81</v>
      </c>
      <c r="AD56" s="6" t="s">
        <v>81</v>
      </c>
      <c r="AE56" s="8" t="s">
        <v>81</v>
      </c>
      <c r="AF56" s="6" t="s">
        <v>81</v>
      </c>
      <c r="AG56" s="8" t="s">
        <v>81</v>
      </c>
      <c r="AH56" s="6" t="s">
        <v>81</v>
      </c>
      <c r="AI56" s="8" t="s">
        <v>81</v>
      </c>
      <c r="AJ56" s="6" t="s">
        <v>79</v>
      </c>
      <c r="AK56" s="10">
        <v>0.12708333333333333</v>
      </c>
      <c r="AL56" s="6" t="s">
        <v>81</v>
      </c>
      <c r="AM56" s="8" t="s">
        <v>81</v>
      </c>
      <c r="AN56" s="6" t="s">
        <v>80</v>
      </c>
      <c r="AO56" s="10">
        <v>8.7499999999999994E-2</v>
      </c>
      <c r="AP56" s="6" t="s">
        <v>79</v>
      </c>
      <c r="AQ56" s="10">
        <v>6.805555555555555E-2</v>
      </c>
      <c r="AR56" s="6" t="s">
        <v>80</v>
      </c>
      <c r="AS56" s="10">
        <v>0.10208333333333333</v>
      </c>
      <c r="AT56" s="6" t="s">
        <v>81</v>
      </c>
      <c r="AU56" s="8" t="s">
        <v>81</v>
      </c>
      <c r="AV56" s="6" t="s">
        <v>81</v>
      </c>
      <c r="AW56" s="8" t="s">
        <v>81</v>
      </c>
      <c r="AX56" s="6" t="s">
        <v>81</v>
      </c>
      <c r="AY56" s="8" t="s">
        <v>81</v>
      </c>
      <c r="AZ56" s="6" t="s">
        <v>81</v>
      </c>
      <c r="BA56" s="8" t="s">
        <v>81</v>
      </c>
      <c r="BB56" s="6" t="s">
        <v>81</v>
      </c>
      <c r="BC56" s="8" t="s">
        <v>81</v>
      </c>
      <c r="BD56" s="6" t="s">
        <v>81</v>
      </c>
      <c r="BE56" s="8" t="s">
        <v>81</v>
      </c>
      <c r="BF56" s="11" t="s">
        <v>81</v>
      </c>
      <c r="BG56" s="8" t="s">
        <v>81</v>
      </c>
      <c r="BH56" s="6" t="s">
        <v>79</v>
      </c>
      <c r="BI56" s="10">
        <v>0.13125000000000001</v>
      </c>
      <c r="BJ56" s="6" t="s">
        <v>81</v>
      </c>
      <c r="BK56" s="8" t="s">
        <v>81</v>
      </c>
      <c r="BL56" s="11" t="s">
        <v>81</v>
      </c>
      <c r="BM56" s="8" t="s">
        <v>81</v>
      </c>
      <c r="BN56" s="6" t="s">
        <v>79</v>
      </c>
      <c r="BO56" s="10">
        <v>9.7222222222222224E-2</v>
      </c>
      <c r="BP56" s="6" t="s">
        <v>81</v>
      </c>
      <c r="BQ56" s="8" t="s">
        <v>81</v>
      </c>
      <c r="BR56" s="6" t="s">
        <v>81</v>
      </c>
      <c r="BS56" s="8" t="s">
        <v>81</v>
      </c>
      <c r="BT56" s="6" t="s">
        <v>81</v>
      </c>
      <c r="BU56" s="8" t="s">
        <v>81</v>
      </c>
    </row>
    <row r="57" spans="1:73" x14ac:dyDescent="0.3">
      <c r="A57">
        <v>2</v>
      </c>
      <c r="B57" s="18">
        <v>56</v>
      </c>
      <c r="C57" s="22" t="s">
        <v>78</v>
      </c>
      <c r="D57" s="16" t="str">
        <f t="shared" si="0"/>
        <v>L</v>
      </c>
      <c r="E57" t="s">
        <v>87</v>
      </c>
      <c r="F57" t="s">
        <v>80</v>
      </c>
      <c r="G57" s="13">
        <v>0.11319444444444444</v>
      </c>
      <c r="H57" t="s">
        <v>79</v>
      </c>
      <c r="I57" s="13">
        <v>7.013888888888889E-2</v>
      </c>
      <c r="J57" t="s">
        <v>79</v>
      </c>
      <c r="K57" s="13">
        <v>59</v>
      </c>
      <c r="L57" t="s">
        <v>80</v>
      </c>
      <c r="M57">
        <v>44</v>
      </c>
      <c r="N57" t="s">
        <v>81</v>
      </c>
      <c r="O57" t="s">
        <v>81</v>
      </c>
      <c r="P57" t="s">
        <v>79</v>
      </c>
      <c r="Q57">
        <v>37</v>
      </c>
      <c r="R57" s="6" t="s">
        <v>79</v>
      </c>
      <c r="S57" s="10">
        <v>6.805555555555555E-2</v>
      </c>
      <c r="T57" s="6" t="s">
        <v>80</v>
      </c>
      <c r="U57" s="10">
        <v>7.9166666666666663E-2</v>
      </c>
      <c r="V57" s="6" t="s">
        <v>81</v>
      </c>
      <c r="W57" s="8" t="s">
        <v>81</v>
      </c>
      <c r="X57" s="6" t="s">
        <v>79</v>
      </c>
      <c r="Y57" s="10">
        <v>5.1388888888888887E-2</v>
      </c>
      <c r="Z57" s="6" t="s">
        <v>80</v>
      </c>
      <c r="AA57" s="10">
        <v>7.7777777777777779E-2</v>
      </c>
      <c r="AB57" s="6" t="s">
        <v>79</v>
      </c>
      <c r="AC57" s="10">
        <v>5.9027777777777776E-2</v>
      </c>
      <c r="AD57" s="6" t="s">
        <v>79</v>
      </c>
      <c r="AE57" s="10">
        <v>7.5694444444444439E-2</v>
      </c>
      <c r="AF57" s="6" t="s">
        <v>80</v>
      </c>
      <c r="AG57" s="10">
        <v>4.3055555555555555E-2</v>
      </c>
      <c r="AH57" s="6" t="s">
        <v>80</v>
      </c>
      <c r="AI57" s="8">
        <v>57</v>
      </c>
      <c r="AJ57" s="6" t="s">
        <v>79</v>
      </c>
      <c r="AK57" s="10">
        <v>7.4999999999999997E-2</v>
      </c>
      <c r="AL57" s="6" t="s">
        <v>81</v>
      </c>
      <c r="AM57" s="8" t="s">
        <v>81</v>
      </c>
      <c r="AN57" s="6" t="s">
        <v>79</v>
      </c>
      <c r="AO57" s="8">
        <v>42</v>
      </c>
      <c r="AP57" s="6" t="s">
        <v>80</v>
      </c>
      <c r="AQ57" s="10">
        <v>9.5138888888888884E-2</v>
      </c>
      <c r="AR57" s="6" t="s">
        <v>80</v>
      </c>
      <c r="AS57" s="8">
        <v>25</v>
      </c>
      <c r="AT57" s="6" t="s">
        <v>79</v>
      </c>
      <c r="AU57" s="8">
        <v>38</v>
      </c>
      <c r="AV57" s="6" t="s">
        <v>81</v>
      </c>
      <c r="AW57" s="8" t="s">
        <v>81</v>
      </c>
      <c r="AX57" s="6" t="s">
        <v>80</v>
      </c>
      <c r="AY57" s="10">
        <v>0.11041666666666666</v>
      </c>
      <c r="AZ57" s="6" t="s">
        <v>81</v>
      </c>
      <c r="BA57" s="8" t="s">
        <v>81</v>
      </c>
      <c r="BB57" s="6" t="s">
        <v>81</v>
      </c>
      <c r="BC57" s="8" t="s">
        <v>81</v>
      </c>
      <c r="BD57" s="6" t="s">
        <v>79</v>
      </c>
      <c r="BE57" s="10">
        <v>8.1250000000000003E-2</v>
      </c>
      <c r="BF57" s="11" t="s">
        <v>81</v>
      </c>
      <c r="BG57" s="8" t="s">
        <v>81</v>
      </c>
      <c r="BH57" s="6" t="s">
        <v>79</v>
      </c>
      <c r="BI57" s="10">
        <v>0.05</v>
      </c>
      <c r="BJ57" s="6" t="s">
        <v>81</v>
      </c>
      <c r="BK57" s="8" t="s">
        <v>81</v>
      </c>
      <c r="BL57" s="11" t="s">
        <v>81</v>
      </c>
      <c r="BM57" s="8" t="s">
        <v>81</v>
      </c>
      <c r="BN57" s="6" t="s">
        <v>80</v>
      </c>
      <c r="BO57" s="10">
        <v>7.9166666666666663E-2</v>
      </c>
      <c r="BP57" s="6" t="s">
        <v>81</v>
      </c>
      <c r="BQ57" s="8" t="s">
        <v>81</v>
      </c>
      <c r="BR57" s="6" t="s">
        <v>81</v>
      </c>
      <c r="BS57" s="8" t="s">
        <v>81</v>
      </c>
      <c r="BT57" s="6" t="s">
        <v>81</v>
      </c>
      <c r="BU57" s="8" t="s">
        <v>81</v>
      </c>
    </row>
    <row r="58" spans="1:73" x14ac:dyDescent="0.3">
      <c r="A58">
        <v>2</v>
      </c>
      <c r="B58" s="18">
        <v>57</v>
      </c>
      <c r="C58" s="22" t="s">
        <v>78</v>
      </c>
      <c r="D58" s="16" t="str">
        <f t="shared" si="0"/>
        <v>NA</v>
      </c>
      <c r="E58" t="s">
        <v>88</v>
      </c>
      <c r="F58" t="s">
        <v>81</v>
      </c>
      <c r="G58" t="s">
        <v>81</v>
      </c>
      <c r="H58" t="s">
        <v>79</v>
      </c>
      <c r="I58" s="13">
        <v>0.10486111111111111</v>
      </c>
      <c r="J58" t="s">
        <v>80</v>
      </c>
      <c r="K58" s="13">
        <v>4.583333333333333E-2</v>
      </c>
      <c r="L58" t="s">
        <v>81</v>
      </c>
      <c r="M58" s="13" t="s">
        <v>81</v>
      </c>
      <c r="N58" t="s">
        <v>81</v>
      </c>
      <c r="O58" s="13" t="s">
        <v>81</v>
      </c>
      <c r="P58" t="s">
        <v>81</v>
      </c>
      <c r="Q58" s="13" t="s">
        <v>81</v>
      </c>
      <c r="R58" s="6" t="s">
        <v>79</v>
      </c>
      <c r="S58" s="8" t="s">
        <v>100</v>
      </c>
      <c r="T58" s="6" t="s">
        <v>80</v>
      </c>
      <c r="U58" s="8">
        <v>53</v>
      </c>
      <c r="V58" s="6" t="s">
        <v>81</v>
      </c>
      <c r="W58" s="8" t="s">
        <v>81</v>
      </c>
      <c r="X58" s="6" t="s">
        <v>81</v>
      </c>
      <c r="Y58" s="8" t="s">
        <v>81</v>
      </c>
      <c r="Z58" s="6" t="s">
        <v>80</v>
      </c>
      <c r="AA58" s="10">
        <v>6.5277777777777782E-2</v>
      </c>
      <c r="AB58" s="6" t="s">
        <v>80</v>
      </c>
      <c r="AC58" s="10">
        <v>5.6944444444444443E-2</v>
      </c>
      <c r="AD58" s="6" t="s">
        <v>80</v>
      </c>
      <c r="AE58" s="8">
        <v>49</v>
      </c>
      <c r="AF58" s="6" t="s">
        <v>79</v>
      </c>
      <c r="AG58" s="10">
        <v>7.4305555555555555E-2</v>
      </c>
      <c r="AH58" s="6" t="s">
        <v>79</v>
      </c>
      <c r="AI58" s="8">
        <v>59</v>
      </c>
      <c r="AJ58" s="6" t="s">
        <v>79</v>
      </c>
      <c r="AK58" s="8">
        <v>41</v>
      </c>
      <c r="AL58" s="6" t="s">
        <v>80</v>
      </c>
      <c r="AM58" s="8">
        <v>52</v>
      </c>
      <c r="AN58" s="6" t="s">
        <v>81</v>
      </c>
      <c r="AO58" s="8" t="s">
        <v>81</v>
      </c>
      <c r="AP58" s="6" t="s">
        <v>80</v>
      </c>
      <c r="AQ58" s="10">
        <v>7.4999999999999997E-2</v>
      </c>
      <c r="AR58" s="6" t="s">
        <v>80</v>
      </c>
      <c r="AS58" s="10">
        <v>6.5277777777777782E-2</v>
      </c>
      <c r="AT58" s="6" t="s">
        <v>81</v>
      </c>
      <c r="AU58" s="8" t="s">
        <v>81</v>
      </c>
      <c r="AV58" s="6" t="s">
        <v>79</v>
      </c>
      <c r="AW58" s="10">
        <v>6.1805555555555558E-2</v>
      </c>
      <c r="AX58" s="6" t="s">
        <v>79</v>
      </c>
      <c r="AY58" s="10">
        <v>4.4444444444444446E-2</v>
      </c>
      <c r="AZ58" s="6" t="s">
        <v>79</v>
      </c>
      <c r="BA58" s="10">
        <v>0.10208333333333333</v>
      </c>
      <c r="BB58" s="6" t="s">
        <v>79</v>
      </c>
      <c r="BC58" s="10">
        <v>5.9722222222222225E-2</v>
      </c>
      <c r="BD58" s="6" t="s">
        <v>80</v>
      </c>
      <c r="BE58" s="10">
        <v>9.8611111111111108E-2</v>
      </c>
      <c r="BF58" s="11" t="s">
        <v>80</v>
      </c>
      <c r="BG58" s="10">
        <v>0.11944444444444445</v>
      </c>
      <c r="BH58" s="6" t="s">
        <v>81</v>
      </c>
      <c r="BI58" s="8" t="s">
        <v>81</v>
      </c>
      <c r="BJ58" s="6" t="s">
        <v>81</v>
      </c>
      <c r="BK58" s="8" t="s">
        <v>81</v>
      </c>
      <c r="BL58" s="11" t="s">
        <v>81</v>
      </c>
      <c r="BM58" s="8" t="s">
        <v>81</v>
      </c>
      <c r="BN58" s="6" t="s">
        <v>81</v>
      </c>
      <c r="BO58" s="8" t="s">
        <v>81</v>
      </c>
      <c r="BP58" s="6" t="s">
        <v>81</v>
      </c>
      <c r="BQ58" s="8" t="s">
        <v>81</v>
      </c>
      <c r="BR58" s="6" t="s">
        <v>81</v>
      </c>
      <c r="BS58" s="8" t="s">
        <v>81</v>
      </c>
      <c r="BT58" s="6" t="s">
        <v>81</v>
      </c>
      <c r="BU58" s="8" t="s">
        <v>81</v>
      </c>
    </row>
    <row r="59" spans="1:73" x14ac:dyDescent="0.3">
      <c r="A59">
        <v>2</v>
      </c>
      <c r="B59" s="18">
        <v>58</v>
      </c>
      <c r="C59" s="22" t="s">
        <v>78</v>
      </c>
      <c r="D59" s="16" t="str">
        <f t="shared" si="0"/>
        <v>L</v>
      </c>
      <c r="E59" t="s">
        <v>87</v>
      </c>
      <c r="F59" t="s">
        <v>79</v>
      </c>
      <c r="G59" s="13">
        <v>46</v>
      </c>
      <c r="H59" t="s">
        <v>81</v>
      </c>
      <c r="I59" t="s">
        <v>81</v>
      </c>
      <c r="J59" t="s">
        <v>79</v>
      </c>
      <c r="K59" s="13">
        <v>38</v>
      </c>
      <c r="L59" t="s">
        <v>80</v>
      </c>
      <c r="M59" s="13">
        <v>9.5138888888888884E-2</v>
      </c>
      <c r="N59" t="s">
        <v>79</v>
      </c>
      <c r="O59">
        <v>55</v>
      </c>
      <c r="P59" t="s">
        <v>79</v>
      </c>
      <c r="Q59" s="13">
        <v>31</v>
      </c>
      <c r="R59" s="6" t="s">
        <v>79</v>
      </c>
      <c r="S59" s="8">
        <v>44</v>
      </c>
      <c r="T59" s="6" t="s">
        <v>81</v>
      </c>
      <c r="U59" s="8" t="s">
        <v>81</v>
      </c>
      <c r="V59" s="6" t="s">
        <v>81</v>
      </c>
      <c r="W59" s="8" t="s">
        <v>81</v>
      </c>
      <c r="X59" s="6" t="s">
        <v>80</v>
      </c>
      <c r="Y59" s="10">
        <v>5.2777777777777778E-2</v>
      </c>
      <c r="Z59" s="6" t="s">
        <v>81</v>
      </c>
      <c r="AA59" s="8" t="s">
        <v>81</v>
      </c>
      <c r="AB59" s="6" t="s">
        <v>79</v>
      </c>
      <c r="AC59" s="10">
        <v>6.3194444444444442E-2</v>
      </c>
      <c r="AD59" s="6" t="s">
        <v>80</v>
      </c>
      <c r="AE59" s="10">
        <v>8.1944444444444445E-2</v>
      </c>
      <c r="AF59" s="6" t="s">
        <v>79</v>
      </c>
      <c r="AG59" s="10">
        <v>9.4444444444444442E-2</v>
      </c>
      <c r="AH59" s="6" t="s">
        <v>79</v>
      </c>
      <c r="AI59" s="8">
        <v>37</v>
      </c>
      <c r="AJ59" s="6" t="s">
        <v>79</v>
      </c>
      <c r="AK59" s="8">
        <v>28</v>
      </c>
      <c r="AL59" s="6" t="s">
        <v>80</v>
      </c>
      <c r="AM59" s="8">
        <v>46</v>
      </c>
      <c r="AN59" s="6" t="s">
        <v>80</v>
      </c>
      <c r="AO59" s="10">
        <v>8.4027777777777785E-2</v>
      </c>
      <c r="AP59" s="6" t="s">
        <v>79</v>
      </c>
      <c r="AQ59" s="8">
        <v>58</v>
      </c>
      <c r="AR59" s="6" t="s">
        <v>79</v>
      </c>
      <c r="AS59" s="10">
        <v>0.10625</v>
      </c>
      <c r="AT59" s="6" t="s">
        <v>79</v>
      </c>
      <c r="AU59" s="10">
        <v>4.2361111111111113E-2</v>
      </c>
      <c r="AV59" s="6" t="s">
        <v>79</v>
      </c>
      <c r="AW59" s="10">
        <v>7.6388888888888895E-2</v>
      </c>
      <c r="AX59" s="6" t="s">
        <v>81</v>
      </c>
      <c r="AY59" s="8" t="s">
        <v>81</v>
      </c>
      <c r="AZ59" s="6" t="s">
        <v>79</v>
      </c>
      <c r="BA59" s="10">
        <v>7.9861111111111105E-2</v>
      </c>
      <c r="BB59" s="6" t="s">
        <v>79</v>
      </c>
      <c r="BC59" s="10">
        <v>9.0972222222222218E-2</v>
      </c>
      <c r="BD59" s="6" t="s">
        <v>81</v>
      </c>
      <c r="BE59" s="8" t="s">
        <v>81</v>
      </c>
      <c r="BF59" s="11" t="s">
        <v>81</v>
      </c>
      <c r="BG59" s="8" t="s">
        <v>81</v>
      </c>
      <c r="BH59" s="6" t="s">
        <v>80</v>
      </c>
      <c r="BI59" s="10">
        <v>7.013888888888889E-2</v>
      </c>
      <c r="BJ59" s="6" t="s">
        <v>80</v>
      </c>
      <c r="BK59" s="10">
        <v>6.5972222222222224E-2</v>
      </c>
      <c r="BL59" s="11" t="s">
        <v>81</v>
      </c>
      <c r="BM59" s="8" t="s">
        <v>81</v>
      </c>
      <c r="BN59" s="6" t="s">
        <v>81</v>
      </c>
      <c r="BO59" s="8" t="s">
        <v>81</v>
      </c>
      <c r="BP59" s="6" t="s">
        <v>80</v>
      </c>
      <c r="BQ59" s="10">
        <v>9.2361111111111116E-2</v>
      </c>
      <c r="BR59" s="6" t="s">
        <v>80</v>
      </c>
      <c r="BS59" s="10">
        <v>8.1250000000000003E-2</v>
      </c>
      <c r="BT59" s="6" t="s">
        <v>81</v>
      </c>
      <c r="BU59" s="8" t="s">
        <v>81</v>
      </c>
    </row>
    <row r="60" spans="1:73" x14ac:dyDescent="0.3">
      <c r="A60">
        <v>2</v>
      </c>
      <c r="B60" s="18">
        <v>59</v>
      </c>
      <c r="C60" s="22" t="s">
        <v>78</v>
      </c>
      <c r="D60" s="16" t="str">
        <f t="shared" si="0"/>
        <v>R</v>
      </c>
      <c r="E60" t="s">
        <v>88</v>
      </c>
      <c r="F60" t="s">
        <v>80</v>
      </c>
      <c r="G60" s="13">
        <v>6.458333333333334E-2</v>
      </c>
      <c r="H60" t="s">
        <v>80</v>
      </c>
      <c r="I60" s="13">
        <v>55</v>
      </c>
      <c r="J60" t="s">
        <v>79</v>
      </c>
      <c r="K60" s="13">
        <v>8.1944444444444445E-2</v>
      </c>
      <c r="L60" t="s">
        <v>80</v>
      </c>
      <c r="M60" s="13">
        <v>5.1388888888888887E-2</v>
      </c>
      <c r="N60" t="s">
        <v>80</v>
      </c>
      <c r="O60" s="13">
        <v>6.8750000000000006E-2</v>
      </c>
      <c r="P60" t="s">
        <v>80</v>
      </c>
      <c r="Q60" s="13">
        <v>5.5555555555555552E-2</v>
      </c>
      <c r="R60" s="6" t="s">
        <v>79</v>
      </c>
      <c r="S60" s="8">
        <v>50</v>
      </c>
      <c r="T60" s="6" t="s">
        <v>79</v>
      </c>
      <c r="U60" s="8">
        <v>39</v>
      </c>
      <c r="V60" s="6" t="s">
        <v>79</v>
      </c>
      <c r="W60" s="10">
        <v>7.4305555555555555E-2</v>
      </c>
      <c r="X60" s="6" t="s">
        <v>80</v>
      </c>
      <c r="Y60" s="10">
        <v>5.486111111111111E-2</v>
      </c>
      <c r="Z60" s="6" t="s">
        <v>81</v>
      </c>
      <c r="AA60" s="8" t="s">
        <v>81</v>
      </c>
      <c r="AB60" s="6" t="s">
        <v>79</v>
      </c>
      <c r="AC60" s="10">
        <v>0.12083333333333333</v>
      </c>
      <c r="AD60" s="6" t="s">
        <v>79</v>
      </c>
      <c r="AE60" s="10">
        <v>6.3194444444444442E-2</v>
      </c>
      <c r="AF60" s="6" t="s">
        <v>80</v>
      </c>
      <c r="AG60" s="10">
        <v>6.805555555555555E-2</v>
      </c>
      <c r="AH60" s="6" t="s">
        <v>81</v>
      </c>
      <c r="AI60" s="8" t="s">
        <v>81</v>
      </c>
      <c r="AJ60" s="6" t="s">
        <v>80</v>
      </c>
      <c r="AK60" s="10">
        <v>5.5555555555555552E-2</v>
      </c>
      <c r="AL60" s="6" t="s">
        <v>81</v>
      </c>
      <c r="AM60" s="8" t="s">
        <v>81</v>
      </c>
      <c r="AN60" s="6" t="s">
        <v>81</v>
      </c>
      <c r="AO60" s="8" t="s">
        <v>81</v>
      </c>
      <c r="AP60" s="6" t="s">
        <v>81</v>
      </c>
      <c r="AQ60" s="8" t="s">
        <v>81</v>
      </c>
      <c r="AR60" s="6" t="s">
        <v>80</v>
      </c>
      <c r="AS60" s="8">
        <v>57</v>
      </c>
      <c r="AT60" s="6" t="s">
        <v>79</v>
      </c>
      <c r="AU60" s="10">
        <v>6.805555555555555E-2</v>
      </c>
      <c r="AV60" s="6" t="s">
        <v>79</v>
      </c>
      <c r="AW60" s="10">
        <v>4.3055555555555555E-2</v>
      </c>
      <c r="AX60" s="6" t="s">
        <v>81</v>
      </c>
      <c r="AY60" s="8" t="s">
        <v>81</v>
      </c>
      <c r="AZ60" s="6" t="s">
        <v>79</v>
      </c>
      <c r="BA60" s="10">
        <v>6.3194444444444442E-2</v>
      </c>
      <c r="BB60" s="6" t="s">
        <v>79</v>
      </c>
      <c r="BC60" s="8">
        <v>35</v>
      </c>
      <c r="BD60" s="6" t="s">
        <v>79</v>
      </c>
      <c r="BE60" s="10">
        <v>0.11319444444444444</v>
      </c>
      <c r="BF60" s="11" t="s">
        <v>81</v>
      </c>
      <c r="BG60" s="8" t="s">
        <v>81</v>
      </c>
      <c r="BH60" s="6" t="s">
        <v>79</v>
      </c>
      <c r="BI60" s="10">
        <v>7.9166666666666663E-2</v>
      </c>
      <c r="BJ60" s="6" t="s">
        <v>79</v>
      </c>
      <c r="BK60" s="10">
        <v>5.0694444444444445E-2</v>
      </c>
      <c r="BL60" s="11" t="s">
        <v>81</v>
      </c>
      <c r="BM60" s="8" t="s">
        <v>81</v>
      </c>
      <c r="BN60" s="6" t="s">
        <v>79</v>
      </c>
      <c r="BO60" s="10">
        <v>7.2916666666666671E-2</v>
      </c>
      <c r="BP60" s="6" t="s">
        <v>81</v>
      </c>
      <c r="BQ60" s="8" t="s">
        <v>81</v>
      </c>
      <c r="BR60" s="6" t="s">
        <v>79</v>
      </c>
      <c r="BS60" s="10">
        <v>7.1527777777777773E-2</v>
      </c>
      <c r="BT60" s="6" t="s">
        <v>79</v>
      </c>
      <c r="BU60" s="8">
        <v>35</v>
      </c>
    </row>
    <row r="61" spans="1:73" x14ac:dyDescent="0.3">
      <c r="A61">
        <v>2</v>
      </c>
      <c r="B61" s="18">
        <v>60</v>
      </c>
      <c r="C61" s="16" t="s">
        <v>77</v>
      </c>
      <c r="D61" s="16" t="str">
        <f t="shared" si="0"/>
        <v>R</v>
      </c>
      <c r="E61" t="s">
        <v>88</v>
      </c>
      <c r="F61" t="s">
        <v>80</v>
      </c>
      <c r="G61" s="13">
        <v>23</v>
      </c>
      <c r="H61" t="s">
        <v>79</v>
      </c>
      <c r="I61" s="13">
        <v>0.11458333333333333</v>
      </c>
      <c r="J61" t="s">
        <v>80</v>
      </c>
      <c r="K61" s="13">
        <v>4.8611111111111112E-2</v>
      </c>
      <c r="L61" t="s">
        <v>80</v>
      </c>
      <c r="M61">
        <v>44</v>
      </c>
      <c r="N61" t="s">
        <v>81</v>
      </c>
      <c r="O61" t="s">
        <v>81</v>
      </c>
      <c r="P61" t="s">
        <v>81</v>
      </c>
      <c r="Q61" t="s">
        <v>81</v>
      </c>
      <c r="R61" s="6" t="s">
        <v>81</v>
      </c>
      <c r="S61" s="8" t="s">
        <v>81</v>
      </c>
      <c r="T61" s="6" t="s">
        <v>79</v>
      </c>
      <c r="U61" s="10">
        <v>8.611111111111111E-2</v>
      </c>
      <c r="V61" s="6" t="s">
        <v>81</v>
      </c>
      <c r="W61" s="8" t="s">
        <v>81</v>
      </c>
      <c r="X61" s="6" t="s">
        <v>81</v>
      </c>
      <c r="Y61" s="8" t="s">
        <v>81</v>
      </c>
      <c r="Z61" s="6" t="s">
        <v>79</v>
      </c>
      <c r="AA61" s="10">
        <v>7.3611111111111113E-2</v>
      </c>
      <c r="AB61" s="6" t="s">
        <v>79</v>
      </c>
      <c r="AC61" s="10">
        <v>7.7777777777777779E-2</v>
      </c>
      <c r="AD61" s="6" t="s">
        <v>79</v>
      </c>
      <c r="AE61" s="10">
        <v>5.4166666666666669E-2</v>
      </c>
      <c r="AF61" s="6" t="s">
        <v>80</v>
      </c>
      <c r="AG61" s="8">
        <v>52</v>
      </c>
      <c r="AH61" s="6" t="s">
        <v>81</v>
      </c>
      <c r="AI61" s="8" t="s">
        <v>81</v>
      </c>
      <c r="AJ61" s="6" t="s">
        <v>81</v>
      </c>
      <c r="AK61" s="8" t="s">
        <v>81</v>
      </c>
      <c r="AL61" s="6" t="s">
        <v>79</v>
      </c>
      <c r="AM61" s="10">
        <v>4.6527777777777779E-2</v>
      </c>
      <c r="AN61" s="6" t="s">
        <v>80</v>
      </c>
      <c r="AO61" s="10">
        <v>5.9027777777777776E-2</v>
      </c>
      <c r="AP61" s="6" t="s">
        <v>79</v>
      </c>
      <c r="AQ61" s="10">
        <v>5.0694444444444445E-2</v>
      </c>
      <c r="AR61" s="6" t="s">
        <v>80</v>
      </c>
      <c r="AS61" s="10">
        <v>7.2222222222222215E-2</v>
      </c>
      <c r="AT61" s="6" t="s">
        <v>79</v>
      </c>
      <c r="AU61" s="10">
        <v>7.0833333333333331E-2</v>
      </c>
      <c r="AV61" s="6" t="s">
        <v>79</v>
      </c>
      <c r="AW61" s="8">
        <v>43</v>
      </c>
      <c r="AX61" s="6" t="s">
        <v>79</v>
      </c>
      <c r="AY61" s="10">
        <v>7.8472222222222221E-2</v>
      </c>
      <c r="AZ61" s="6" t="s">
        <v>80</v>
      </c>
      <c r="BA61" s="10">
        <v>0.1076388888888889</v>
      </c>
      <c r="BB61" s="6" t="s">
        <v>79</v>
      </c>
      <c r="BC61" s="10">
        <v>7.4999999999999997E-2</v>
      </c>
      <c r="BD61" s="6" t="s">
        <v>80</v>
      </c>
      <c r="BE61" s="10">
        <v>5.8333333333333334E-2</v>
      </c>
      <c r="BF61" s="29" t="s">
        <v>83</v>
      </c>
      <c r="BG61" s="29" t="s">
        <v>83</v>
      </c>
      <c r="BH61" s="29" t="s">
        <v>83</v>
      </c>
      <c r="BI61" s="29" t="s">
        <v>83</v>
      </c>
      <c r="BJ61" s="29" t="s">
        <v>83</v>
      </c>
      <c r="BK61" s="29" t="s">
        <v>83</v>
      </c>
      <c r="BL61" s="29" t="s">
        <v>83</v>
      </c>
      <c r="BM61" s="29" t="s">
        <v>83</v>
      </c>
      <c r="BN61" s="29" t="s">
        <v>83</v>
      </c>
      <c r="BO61" s="29" t="s">
        <v>83</v>
      </c>
      <c r="BP61" s="29" t="s">
        <v>83</v>
      </c>
      <c r="BQ61" s="29" t="s">
        <v>83</v>
      </c>
      <c r="BR61" s="29" t="s">
        <v>83</v>
      </c>
      <c r="BS61" s="29" t="s">
        <v>83</v>
      </c>
      <c r="BT61" s="29" t="s">
        <v>83</v>
      </c>
      <c r="BU61" s="29" t="s">
        <v>83</v>
      </c>
    </row>
    <row r="71" spans="10:10" x14ac:dyDescent="0.3">
      <c r="J71" t="s">
        <v>101</v>
      </c>
    </row>
  </sheetData>
  <conditionalFormatting sqref="F58:Q58">
    <cfRule type="expression" dxfId="5" priority="1">
      <formula>MOD(ROW(),2)=0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D5976-8342-42A0-AE7E-778F5D78F784}">
  <dimension ref="A1:CS71"/>
  <sheetViews>
    <sheetView zoomScale="70" zoomScaleNormal="70" workbookViewId="0">
      <pane xSplit="1" ySplit="1" topLeftCell="B34" activePane="bottomRight" state="frozen"/>
      <selection pane="topRight" activeCell="B1" sqref="B1"/>
      <selection pane="bottomLeft" activeCell="A2" sqref="A2"/>
      <selection pane="bottomRight" activeCell="C58" sqref="C58"/>
    </sheetView>
  </sheetViews>
  <sheetFormatPr defaultRowHeight="18.75" x14ac:dyDescent="0.3"/>
  <cols>
    <col min="1" max="1" width="15.28515625" style="17" customWidth="1"/>
    <col min="2" max="3" width="17.140625" customWidth="1"/>
    <col min="4" max="4" width="11.28515625" customWidth="1"/>
    <col min="5" max="17" width="9" customWidth="1"/>
    <col min="18" max="18" width="25.7109375" style="35" customWidth="1"/>
    <col min="19" max="19" width="9" style="6" customWidth="1"/>
    <col min="20" max="20" width="9" style="8" customWidth="1"/>
    <col min="21" max="21" width="9" style="6" customWidth="1"/>
    <col min="22" max="22" width="9" style="8" customWidth="1"/>
    <col min="23" max="23" width="9" style="6" customWidth="1"/>
    <col min="24" max="24" width="9" style="8" customWidth="1"/>
    <col min="25" max="25" width="9" style="6" bestFit="1" customWidth="1"/>
    <col min="26" max="26" width="9" style="8" bestFit="1" customWidth="1"/>
    <col min="27" max="27" width="9" style="42" customWidth="1"/>
    <col min="28" max="28" width="9" style="6" bestFit="1" customWidth="1"/>
    <col min="29" max="29" width="9" style="8" bestFit="1" customWidth="1"/>
    <col min="30" max="30" width="9" style="6" bestFit="1" customWidth="1"/>
    <col min="31" max="31" width="9" style="8" bestFit="1" customWidth="1"/>
    <col min="32" max="32" width="9" style="6" bestFit="1" customWidth="1"/>
    <col min="33" max="33" width="9" style="8" bestFit="1" customWidth="1"/>
    <col min="34" max="34" width="9" style="6" bestFit="1" customWidth="1"/>
    <col min="35" max="35" width="9" style="8" bestFit="1" customWidth="1"/>
    <col min="36" max="36" width="9" style="42" customWidth="1"/>
    <col min="37" max="37" width="9" style="6" bestFit="1" customWidth="1"/>
    <col min="38" max="38" width="9" style="8" bestFit="1" customWidth="1"/>
    <col min="39" max="39" width="9" style="6" bestFit="1" customWidth="1"/>
    <col min="40" max="40" width="10.7109375" style="8" customWidth="1"/>
    <col min="41" max="41" width="9" style="6" bestFit="1" customWidth="1"/>
    <col min="42" max="42" width="10.7109375" style="8" customWidth="1"/>
    <col min="43" max="43" width="9" style="6" bestFit="1" customWidth="1"/>
    <col min="44" max="44" width="9" style="8" bestFit="1" customWidth="1"/>
    <col min="45" max="45" width="9" style="42" customWidth="1"/>
    <col min="46" max="46" width="9" style="6" bestFit="1" customWidth="1"/>
    <col min="47" max="47" width="9" style="8" bestFit="1" customWidth="1"/>
    <col min="48" max="48" width="9" style="6" bestFit="1" customWidth="1"/>
    <col min="49" max="49" width="9" style="8" bestFit="1" customWidth="1"/>
    <col min="50" max="50" width="9" style="6" bestFit="1" customWidth="1"/>
    <col min="51" max="51" width="9" style="8" bestFit="1" customWidth="1"/>
    <col min="52" max="52" width="9" style="6" bestFit="1" customWidth="1"/>
    <col min="53" max="53" width="10.85546875" style="8" customWidth="1"/>
    <col min="54" max="54" width="10.85546875" style="42" customWidth="1"/>
    <col min="55" max="55" width="9" style="6" bestFit="1" customWidth="1"/>
    <col min="56" max="56" width="11.140625" style="8" customWidth="1"/>
    <col min="57" max="57" width="9" style="6" bestFit="1" customWidth="1"/>
    <col min="58" max="58" width="12" style="8" customWidth="1"/>
    <col min="59" max="59" width="9" style="6" bestFit="1" customWidth="1"/>
    <col min="60" max="60" width="11.7109375" style="8" customWidth="1"/>
    <col min="61" max="61" width="9" style="6" bestFit="1" customWidth="1"/>
    <col min="62" max="62" width="12" style="8" customWidth="1"/>
    <col min="63" max="63" width="12" style="42" customWidth="1"/>
    <col min="64" max="64" width="25.42578125" style="35" customWidth="1"/>
    <col min="65" max="65" width="9" style="11" bestFit="1" customWidth="1"/>
    <col min="66" max="66" width="10.5703125" style="8" customWidth="1"/>
    <col min="67" max="67" width="9" style="6" bestFit="1" customWidth="1"/>
    <col min="68" max="68" width="9" style="8" bestFit="1" customWidth="1"/>
    <col min="69" max="69" width="9" style="6" bestFit="1" customWidth="1"/>
    <col min="70" max="70" width="9" style="8" bestFit="1" customWidth="1"/>
    <col min="71" max="71" width="9" style="11" bestFit="1" customWidth="1"/>
    <col min="72" max="72" width="9" style="8" bestFit="1" customWidth="1"/>
    <col min="73" max="73" width="21.7109375" style="35" customWidth="1"/>
    <col min="74" max="74" width="9" style="6" bestFit="1" customWidth="1"/>
    <col min="75" max="75" width="9" style="8" bestFit="1" customWidth="1"/>
    <col min="76" max="76" width="9" style="6" bestFit="1" customWidth="1"/>
    <col min="77" max="77" width="9" style="8" bestFit="1" customWidth="1"/>
    <col min="78" max="78" width="9" style="6" bestFit="1" customWidth="1"/>
    <col min="79" max="79" width="9" style="8" bestFit="1" customWidth="1"/>
    <col min="80" max="80" width="9" style="6" bestFit="1" customWidth="1"/>
    <col min="81" max="81" width="9" style="8" bestFit="1" customWidth="1"/>
    <col min="82" max="82" width="36" style="35" customWidth="1"/>
    <col min="95" max="95" width="18.42578125" customWidth="1"/>
    <col min="97" max="97" width="26.42578125" customWidth="1"/>
  </cols>
  <sheetData>
    <row r="1" spans="1:95" ht="30.75" x14ac:dyDescent="0.3">
      <c r="A1" s="17" t="s">
        <v>34</v>
      </c>
      <c r="B1" t="s">
        <v>32</v>
      </c>
      <c r="C1" t="s">
        <v>147</v>
      </c>
      <c r="D1" s="30" t="s">
        <v>108</v>
      </c>
      <c r="E1" s="30" t="s">
        <v>0</v>
      </c>
      <c r="F1" s="30" t="s">
        <v>66</v>
      </c>
      <c r="G1" s="30" t="s">
        <v>1</v>
      </c>
      <c r="H1" s="30" t="s">
        <v>67</v>
      </c>
      <c r="I1" s="30" t="s">
        <v>2</v>
      </c>
      <c r="J1" s="30" t="s">
        <v>68</v>
      </c>
      <c r="K1" s="30" t="s">
        <v>3</v>
      </c>
      <c r="L1" s="30" t="s">
        <v>69</v>
      </c>
      <c r="M1" s="30" t="s">
        <v>4</v>
      </c>
      <c r="N1" s="30" t="s">
        <v>70</v>
      </c>
      <c r="O1" s="30" t="s">
        <v>5</v>
      </c>
      <c r="P1" s="30" t="s">
        <v>71</v>
      </c>
      <c r="Q1" s="30" t="s">
        <v>145</v>
      </c>
      <c r="R1" s="34" t="s">
        <v>110</v>
      </c>
      <c r="S1" s="31" t="s">
        <v>6</v>
      </c>
      <c r="T1" s="32" t="s">
        <v>41</v>
      </c>
      <c r="U1" s="31" t="s">
        <v>7</v>
      </c>
      <c r="V1" s="32" t="s">
        <v>42</v>
      </c>
      <c r="W1" s="31" t="s">
        <v>8</v>
      </c>
      <c r="X1" s="32" t="s">
        <v>43</v>
      </c>
      <c r="Y1" s="31" t="s">
        <v>9</v>
      </c>
      <c r="Z1" s="32" t="s">
        <v>44</v>
      </c>
      <c r="AA1" s="41" t="s">
        <v>143</v>
      </c>
      <c r="AB1" s="31" t="s">
        <v>10</v>
      </c>
      <c r="AC1" s="32" t="s">
        <v>45</v>
      </c>
      <c r="AD1" s="31" t="s">
        <v>11</v>
      </c>
      <c r="AE1" s="32" t="s">
        <v>46</v>
      </c>
      <c r="AF1" s="31" t="s">
        <v>12</v>
      </c>
      <c r="AG1" s="32" t="s">
        <v>47</v>
      </c>
      <c r="AH1" s="31" t="s">
        <v>13</v>
      </c>
      <c r="AI1" s="32" t="s">
        <v>48</v>
      </c>
      <c r="AJ1" s="41" t="s">
        <v>146</v>
      </c>
      <c r="AK1" s="31" t="s">
        <v>14</v>
      </c>
      <c r="AL1" s="32" t="s">
        <v>49</v>
      </c>
      <c r="AM1" s="31" t="s">
        <v>15</v>
      </c>
      <c r="AN1" s="32" t="s">
        <v>50</v>
      </c>
      <c r="AO1" s="31" t="s">
        <v>16</v>
      </c>
      <c r="AP1" s="32" t="s">
        <v>51</v>
      </c>
      <c r="AQ1" s="31" t="s">
        <v>17</v>
      </c>
      <c r="AR1" s="32" t="s">
        <v>52</v>
      </c>
      <c r="AS1" s="41" t="s">
        <v>140</v>
      </c>
      <c r="AT1" s="31" t="s">
        <v>18</v>
      </c>
      <c r="AU1" s="32" t="s">
        <v>53</v>
      </c>
      <c r="AV1" s="31" t="s">
        <v>19</v>
      </c>
      <c r="AW1" s="32" t="s">
        <v>54</v>
      </c>
      <c r="AX1" s="31" t="s">
        <v>20</v>
      </c>
      <c r="AY1" s="32" t="s">
        <v>55</v>
      </c>
      <c r="AZ1" s="31" t="s">
        <v>21</v>
      </c>
      <c r="BA1" s="32" t="s">
        <v>56</v>
      </c>
      <c r="BB1" s="41" t="s">
        <v>141</v>
      </c>
      <c r="BC1" s="31" t="s">
        <v>22</v>
      </c>
      <c r="BD1" s="32" t="s">
        <v>58</v>
      </c>
      <c r="BE1" s="31" t="s">
        <v>23</v>
      </c>
      <c r="BF1" s="32" t="s">
        <v>57</v>
      </c>
      <c r="BG1" s="31" t="s">
        <v>24</v>
      </c>
      <c r="BH1" s="32" t="s">
        <v>59</v>
      </c>
      <c r="BI1" s="31" t="s">
        <v>25</v>
      </c>
      <c r="BJ1" s="32" t="s">
        <v>65</v>
      </c>
      <c r="BK1" s="41" t="s">
        <v>142</v>
      </c>
      <c r="BL1" s="34" t="s">
        <v>111</v>
      </c>
      <c r="BM1" s="33" t="s">
        <v>26</v>
      </c>
      <c r="BN1" s="32" t="s">
        <v>72</v>
      </c>
      <c r="BO1" s="31" t="s">
        <v>27</v>
      </c>
      <c r="BP1" s="32" t="s">
        <v>60</v>
      </c>
      <c r="BQ1" s="31" t="s">
        <v>28</v>
      </c>
      <c r="BR1" s="32" t="s">
        <v>61</v>
      </c>
      <c r="BS1" s="33" t="s">
        <v>74</v>
      </c>
      <c r="BT1" s="32" t="s">
        <v>73</v>
      </c>
      <c r="BU1" s="34" t="s">
        <v>112</v>
      </c>
      <c r="BV1" s="31" t="s">
        <v>29</v>
      </c>
      <c r="BW1" s="32" t="s">
        <v>62</v>
      </c>
      <c r="BX1" s="31" t="s">
        <v>30</v>
      </c>
      <c r="BY1" s="32" t="s">
        <v>63</v>
      </c>
      <c r="BZ1" s="31" t="s">
        <v>31</v>
      </c>
      <c r="CA1" s="32" t="s">
        <v>64</v>
      </c>
      <c r="CB1" s="31" t="s">
        <v>75</v>
      </c>
      <c r="CC1" s="32" t="s">
        <v>76</v>
      </c>
      <c r="CD1" s="34" t="s">
        <v>113</v>
      </c>
      <c r="CE1" t="s">
        <v>119</v>
      </c>
      <c r="CF1" t="s">
        <v>120</v>
      </c>
      <c r="CG1" t="s">
        <v>134</v>
      </c>
      <c r="CH1" t="s">
        <v>121</v>
      </c>
      <c r="CL1" t="s">
        <v>125</v>
      </c>
      <c r="CM1" t="s">
        <v>126</v>
      </c>
      <c r="CN1" t="s">
        <v>127</v>
      </c>
      <c r="CO1" t="s">
        <v>128</v>
      </c>
      <c r="CP1" t="s">
        <v>129</v>
      </c>
      <c r="CQ1" t="s">
        <v>124</v>
      </c>
    </row>
    <row r="2" spans="1:95" ht="21.75" x14ac:dyDescent="0.5">
      <c r="A2" s="36">
        <v>1</v>
      </c>
      <c r="B2" s="16" t="s">
        <v>77</v>
      </c>
      <c r="C2" s="16" t="s">
        <v>81</v>
      </c>
      <c r="D2" t="s">
        <v>80</v>
      </c>
      <c r="E2" t="s">
        <v>79</v>
      </c>
      <c r="F2" s="13">
        <v>6.5972222222222224E-2</v>
      </c>
      <c r="G2" t="s">
        <v>80</v>
      </c>
      <c r="H2">
        <v>48</v>
      </c>
      <c r="I2" t="s">
        <v>79</v>
      </c>
      <c r="J2">
        <v>42</v>
      </c>
      <c r="K2" t="s">
        <v>81</v>
      </c>
      <c r="L2" t="s">
        <v>81</v>
      </c>
      <c r="M2" t="s">
        <v>80</v>
      </c>
      <c r="N2" s="13">
        <v>6.0416666666666667E-2</v>
      </c>
      <c r="O2" t="s">
        <v>81</v>
      </c>
      <c r="P2" t="s">
        <v>81</v>
      </c>
      <c r="Q2" s="40">
        <f t="shared" ref="Q2:Q33" si="0">COUNTIF(E2:O2,D2)/6</f>
        <v>0.33333333333333331</v>
      </c>
      <c r="R2" s="35">
        <f t="shared" ref="R2:R33" si="1">COUNTIF(E2:P2,D2)</f>
        <v>2</v>
      </c>
      <c r="S2" s="6" t="s">
        <v>79</v>
      </c>
      <c r="T2" s="8">
        <v>51</v>
      </c>
      <c r="U2" s="6" t="s">
        <v>79</v>
      </c>
      <c r="V2" s="10">
        <v>5.2777777777777778E-2</v>
      </c>
      <c r="W2" s="6" t="s">
        <v>80</v>
      </c>
      <c r="X2" s="10">
        <v>5.6944444444444443E-2</v>
      </c>
      <c r="Y2" s="6" t="s">
        <v>79</v>
      </c>
      <c r="Z2" s="10">
        <v>4.6527777777777779E-2</v>
      </c>
      <c r="AA2" s="43">
        <f t="shared" ref="AA2:AA33" si="2">COUNTIF(S2:Y2,D2)/4</f>
        <v>0.25</v>
      </c>
      <c r="AB2" s="6" t="s">
        <v>79</v>
      </c>
      <c r="AC2" s="10">
        <v>8.7499999999999994E-2</v>
      </c>
      <c r="AD2" s="6" t="s">
        <v>81</v>
      </c>
      <c r="AE2" s="10" t="s">
        <v>81</v>
      </c>
      <c r="AF2" s="6" t="s">
        <v>79</v>
      </c>
      <c r="AG2" s="8">
        <v>58</v>
      </c>
      <c r="AH2" s="6" t="s">
        <v>80</v>
      </c>
      <c r="AI2" s="10">
        <v>4.791666666666667E-2</v>
      </c>
      <c r="AJ2" s="43">
        <f t="shared" ref="AJ2:AJ33" si="3">COUNTIF(AB2:AH2,D2)/4</f>
        <v>0.25</v>
      </c>
      <c r="AK2" s="6" t="s">
        <v>79</v>
      </c>
      <c r="AL2" s="10">
        <v>35</v>
      </c>
      <c r="AM2" s="6" t="s">
        <v>79</v>
      </c>
      <c r="AN2" s="10">
        <v>5.1388888888888887E-2</v>
      </c>
      <c r="AO2" s="6" t="s">
        <v>80</v>
      </c>
      <c r="AP2" s="10">
        <v>4.7222222222222221E-2</v>
      </c>
      <c r="AQ2" s="6" t="s">
        <v>80</v>
      </c>
      <c r="AR2" s="10">
        <v>7.4999999999999997E-2</v>
      </c>
      <c r="AS2" s="43">
        <f t="shared" ref="AS2:AS33" si="4">COUNTIF(AK2:AQ2,D2)/4</f>
        <v>0.5</v>
      </c>
      <c r="AT2" s="6" t="s">
        <v>80</v>
      </c>
      <c r="AU2" s="10">
        <v>4.7222222222222221E-2</v>
      </c>
      <c r="AV2" s="6" t="s">
        <v>79</v>
      </c>
      <c r="AW2" s="8">
        <v>52</v>
      </c>
      <c r="AX2" s="6" t="s">
        <v>80</v>
      </c>
      <c r="AY2" s="10">
        <v>6.3194444444444442E-2</v>
      </c>
      <c r="AZ2" s="6" t="s">
        <v>81</v>
      </c>
      <c r="BA2" s="8" t="s">
        <v>81</v>
      </c>
      <c r="BB2" s="43">
        <f t="shared" ref="BB2:BB33" si="5">COUNTIF(AT2:AZ2,D2)/4</f>
        <v>0.5</v>
      </c>
      <c r="BC2" s="6" t="s">
        <v>79</v>
      </c>
      <c r="BD2" s="10">
        <v>6.8750000000000006E-2</v>
      </c>
      <c r="BE2" s="6" t="s">
        <v>80</v>
      </c>
      <c r="BF2" s="10">
        <v>5.0694444444444445E-2</v>
      </c>
      <c r="BG2" s="6" t="s">
        <v>80</v>
      </c>
      <c r="BH2" s="8">
        <v>32</v>
      </c>
      <c r="BI2" s="6" t="s">
        <v>81</v>
      </c>
      <c r="BJ2" s="8" t="s">
        <v>81</v>
      </c>
      <c r="BK2" s="42">
        <f>COUNTIF(BC2:BI2,D2)/4</f>
        <v>0.5</v>
      </c>
      <c r="BL2" s="35">
        <f t="shared" ref="BL2:BL33" si="6">COUNTIF(AX2:BI2,D2)</f>
        <v>3</v>
      </c>
      <c r="BM2" s="11" t="s">
        <v>79</v>
      </c>
      <c r="BN2" s="10">
        <v>6.1111111111111109E-2</v>
      </c>
      <c r="BO2" s="6" t="s">
        <v>79</v>
      </c>
      <c r="BP2" s="10">
        <v>0.11527777777777778</v>
      </c>
      <c r="BQ2" s="6" t="s">
        <v>81</v>
      </c>
      <c r="BR2" s="8" t="s">
        <v>81</v>
      </c>
      <c r="BS2" s="11" t="s">
        <v>81</v>
      </c>
      <c r="BT2" s="8" t="s">
        <v>81</v>
      </c>
      <c r="BU2" s="35">
        <f t="shared" ref="BU2:BU33" si="7">COUNTIF(BM2:BT2,D2)</f>
        <v>0</v>
      </c>
      <c r="BV2" s="6" t="s">
        <v>79</v>
      </c>
      <c r="BW2" s="8">
        <v>34</v>
      </c>
      <c r="BX2" s="6" t="s">
        <v>79</v>
      </c>
      <c r="BY2" s="10">
        <v>5.486111111111111E-2</v>
      </c>
      <c r="BZ2" s="6" t="s">
        <v>79</v>
      </c>
      <c r="CA2" s="10">
        <v>6.458333333333334E-2</v>
      </c>
      <c r="CB2" s="6" t="s">
        <v>81</v>
      </c>
      <c r="CC2" s="8" t="s">
        <v>81</v>
      </c>
      <c r="CD2" s="35">
        <f t="shared" ref="CD2:CD33" si="8">COUNTIF(BV2:CC2,D2)</f>
        <v>0</v>
      </c>
      <c r="CE2" t="b">
        <f>OR(AND(CL2,CM2), AND(CM2, CN2), AND(CN2,CO2), AND(CO2,CP2))</f>
        <v>0</v>
      </c>
      <c r="CF2" t="b">
        <f>SUM(IF(AX2&lt;&gt;"NA",1,0),IF(AZ2&lt;&gt;"NA",1,0),IF(BC2&lt;&gt;"NA",1,0),IF(BE2&lt;&gt;"NA",1,0),IF(BG2&lt;&gt;"NA",1,0),IF(BI2&lt;&gt;"NA",1,0))&lt;4</f>
        <v>0</v>
      </c>
      <c r="CH2" t="b">
        <f>OR(CE2,CF2,CG2)</f>
        <v>0</v>
      </c>
      <c r="CL2" s="37" t="b">
        <f>IF(SUM(IF(S2&lt;&gt;"NA",1,0)+IF(U2&lt;&gt;"NA",1,0)+IF(W2&lt;&gt;"NA",1,0)+IF(Y2&lt;&gt;"NA",1,0))&lt;2,TRUE,FALSE)</f>
        <v>0</v>
      </c>
      <c r="CM2" t="b">
        <f>IF(SUM(IF(AB2&lt;&gt;"NA",1,0)+IF(AD2&lt;&gt;"NA",1,0)+IF(AF2&lt;&gt;"NA",1,0)+IF(AH2&lt;&gt;"NA",1,0))&lt;2,TRUE,FALSE)</f>
        <v>0</v>
      </c>
      <c r="CN2" t="b">
        <f>IF(SUM(IF(AK2&lt;&gt;"NA",1,0)+IF(AM2&lt;&gt;"NA",1,0)+IF(AO2&lt;&gt;"NA",1,0)+IF(AQ2&lt;&gt;"NA",1,0))&lt;2,TRUE,FALSE)</f>
        <v>0</v>
      </c>
      <c r="CO2" t="b">
        <f>IF(SUM(IF(AT2&lt;&gt;"NA",1,0)+IF(AV2&lt;&gt;"NA",1,0)+IF(AX2&lt;&gt;"NA",1,0)+IF(AZ2&lt;&gt;"NA",1,0))&lt;2,TRUE,FALSE)</f>
        <v>0</v>
      </c>
      <c r="CP2" t="b">
        <f>IF(SUM(IF(BC2&lt;&gt;"NA",1,0)+IF(BE2&lt;&gt;"NA",1,0)+IF(BG2&lt;&gt;"NA",1,0)+IF(BI2&lt;&gt;"NA",1,0))&lt;2,TRUE,FALSE)</f>
        <v>0</v>
      </c>
      <c r="CQ2" t="str">
        <f>CONCATENATE(
  IF(CL2=TRUE,"Day1 ",""),
  IF(CM2=TRUE,"Day2 ",""),
  IF(CN2=TRUE,"Day3 ",""),
  IF(CO2=TRUE,"Day4 ",""),
  IF(CP2=TRUE,"Day5 ","")
)</f>
        <v/>
      </c>
    </row>
    <row r="3" spans="1:95" ht="21.75" x14ac:dyDescent="0.5">
      <c r="A3" s="36">
        <v>2</v>
      </c>
      <c r="B3" s="16" t="s">
        <v>77</v>
      </c>
      <c r="C3" s="16" t="s">
        <v>80</v>
      </c>
      <c r="D3" t="s">
        <v>79</v>
      </c>
      <c r="E3" t="s">
        <v>79</v>
      </c>
      <c r="F3">
        <v>59</v>
      </c>
      <c r="G3" t="s">
        <v>81</v>
      </c>
      <c r="H3" t="s">
        <v>81</v>
      </c>
      <c r="I3" t="s">
        <v>79</v>
      </c>
      <c r="J3" s="13">
        <v>6.1805555555555558E-2</v>
      </c>
      <c r="K3" t="s">
        <v>80</v>
      </c>
      <c r="L3">
        <v>50</v>
      </c>
      <c r="M3" t="s">
        <v>80</v>
      </c>
      <c r="N3">
        <v>26</v>
      </c>
      <c r="O3" t="s">
        <v>80</v>
      </c>
      <c r="P3" s="13">
        <v>5.0694444444444445E-2</v>
      </c>
      <c r="Q3" s="40">
        <f t="shared" si="0"/>
        <v>0.33333333333333331</v>
      </c>
      <c r="R3" s="35">
        <f t="shared" si="1"/>
        <v>2</v>
      </c>
      <c r="S3" s="6" t="s">
        <v>80</v>
      </c>
      <c r="T3" s="8">
        <v>32</v>
      </c>
      <c r="U3" s="6" t="s">
        <v>80</v>
      </c>
      <c r="V3" s="10">
        <v>4.2361111111111113E-2</v>
      </c>
      <c r="W3" s="6" t="s">
        <v>79</v>
      </c>
      <c r="X3" s="10">
        <v>18</v>
      </c>
      <c r="Y3" s="6" t="s">
        <v>80</v>
      </c>
      <c r="Z3" s="10">
        <v>4.2361111111111113E-2</v>
      </c>
      <c r="AA3" s="43">
        <f t="shared" si="2"/>
        <v>0.25</v>
      </c>
      <c r="AB3" s="6" t="s">
        <v>80</v>
      </c>
      <c r="AC3" s="8">
        <v>34</v>
      </c>
      <c r="AD3" s="6" t="s">
        <v>80</v>
      </c>
      <c r="AE3" s="10">
        <v>5.347222222222222E-2</v>
      </c>
      <c r="AF3" s="6" t="s">
        <v>81</v>
      </c>
      <c r="AG3" s="8" t="s">
        <v>81</v>
      </c>
      <c r="AH3" s="6" t="s">
        <v>81</v>
      </c>
      <c r="AI3" s="10" t="s">
        <v>81</v>
      </c>
      <c r="AJ3" s="43">
        <f t="shared" si="3"/>
        <v>0</v>
      </c>
      <c r="AK3" s="6" t="s">
        <v>79</v>
      </c>
      <c r="AL3" s="8">
        <v>27</v>
      </c>
      <c r="AM3" s="6" t="s">
        <v>80</v>
      </c>
      <c r="AN3" s="10">
        <v>0.10347222222222222</v>
      </c>
      <c r="AO3" s="6" t="s">
        <v>80</v>
      </c>
      <c r="AP3" s="10">
        <v>0.05</v>
      </c>
      <c r="AQ3" s="6" t="s">
        <v>80</v>
      </c>
      <c r="AR3" s="10">
        <v>24</v>
      </c>
      <c r="AS3" s="43">
        <f t="shared" si="4"/>
        <v>0.25</v>
      </c>
      <c r="AT3" s="6" t="s">
        <v>79</v>
      </c>
      <c r="AU3" s="8">
        <v>39</v>
      </c>
      <c r="AV3" s="6" t="s">
        <v>79</v>
      </c>
      <c r="AW3" s="10">
        <v>7.7083333333333337E-2</v>
      </c>
      <c r="AX3" s="6" t="s">
        <v>79</v>
      </c>
      <c r="AY3" s="8">
        <v>17</v>
      </c>
      <c r="AZ3" s="6" t="s">
        <v>80</v>
      </c>
      <c r="BA3" s="8">
        <v>25</v>
      </c>
      <c r="BB3" s="43">
        <f t="shared" si="5"/>
        <v>0.75</v>
      </c>
      <c r="BC3" s="6" t="s">
        <v>79</v>
      </c>
      <c r="BD3" s="8">
        <v>25</v>
      </c>
      <c r="BE3" s="6" t="s">
        <v>79</v>
      </c>
      <c r="BF3" s="10">
        <v>0.13055555555555556</v>
      </c>
      <c r="BG3" s="6" t="s">
        <v>79</v>
      </c>
      <c r="BH3" s="8">
        <v>58</v>
      </c>
      <c r="BI3" s="6" t="s">
        <v>79</v>
      </c>
      <c r="BJ3" s="10">
        <v>7.8472222222222221E-2</v>
      </c>
      <c r="BK3" s="42">
        <f t="shared" ref="BK3:BK61" si="9">COUNTIF(BC3:BI3,D3)/4</f>
        <v>1</v>
      </c>
      <c r="BL3" s="35">
        <f t="shared" si="6"/>
        <v>5</v>
      </c>
      <c r="BM3" s="11" t="s">
        <v>80</v>
      </c>
      <c r="BN3" s="10">
        <v>8.4027777777777785E-2</v>
      </c>
      <c r="BO3" s="6" t="s">
        <v>80</v>
      </c>
      <c r="BP3" s="8">
        <v>34</v>
      </c>
      <c r="BQ3" s="6" t="s">
        <v>81</v>
      </c>
      <c r="BR3" s="8" t="s">
        <v>81</v>
      </c>
      <c r="BS3" s="11" t="s">
        <v>81</v>
      </c>
      <c r="BT3" s="8" t="s">
        <v>81</v>
      </c>
      <c r="BU3" s="35">
        <f t="shared" si="7"/>
        <v>0</v>
      </c>
      <c r="BV3" s="6" t="s">
        <v>79</v>
      </c>
      <c r="BW3" s="8">
        <v>46</v>
      </c>
      <c r="BX3" s="6" t="s">
        <v>80</v>
      </c>
      <c r="BY3" s="10">
        <v>9.375E-2</v>
      </c>
      <c r="BZ3" s="6" t="s">
        <v>80</v>
      </c>
      <c r="CA3" s="10">
        <v>8.3333333333333329E-2</v>
      </c>
      <c r="CB3" s="6" t="s">
        <v>80</v>
      </c>
      <c r="CC3" s="8">
        <v>42</v>
      </c>
      <c r="CD3" s="35">
        <f t="shared" si="8"/>
        <v>1</v>
      </c>
      <c r="CE3" t="b">
        <f t="shared" ref="CE3:CE61" si="10">OR(AND(CL3,CM3), AND(CM3, CN3), AND(CN3,CO3), AND(CO3,CP3))</f>
        <v>0</v>
      </c>
      <c r="CF3" t="b">
        <f t="shared" ref="CF3:CF61" si="11">SUM(IF(AX3&lt;&gt;"NA",1,0),IF(AZ3&lt;&gt;"NA",1,0),IF(BC3&lt;&gt;"NA",1,0),IF(BE3&lt;&gt;"NA",1,0),IF(BG3&lt;&gt;"NA",1,0),IF(BI3&lt;&gt;"NA",1,0))&lt;4</f>
        <v>0</v>
      </c>
      <c r="CH3" t="b">
        <f t="shared" ref="CH3:CH61" si="12">OR(CE3,CF3,CG3)</f>
        <v>0</v>
      </c>
      <c r="CL3" s="37" t="b">
        <f t="shared" ref="CL3:CL61" si="13">IF(SUM(IF(S3&lt;&gt;"NA",1,0)+IF(U3&lt;&gt;"NA",1,0)+IF(W3&lt;&gt;"NA",1,0)+IF(Y3&lt;&gt;"NA",1,0))&lt;2,TRUE,FALSE)</f>
        <v>0</v>
      </c>
      <c r="CM3" t="b">
        <f t="shared" ref="CM3:CM61" si="14">IF(SUM(IF(AB3&lt;&gt;"NA",1,0)+IF(AD3&lt;&gt;"NA",1,0)+IF(AF3&lt;&gt;"NA",1,0)+IF(AH3&lt;&gt;"NA",1,0))&lt;2,TRUE,FALSE)</f>
        <v>0</v>
      </c>
      <c r="CN3" t="b">
        <f t="shared" ref="CN3:CN61" si="15">IF(SUM(IF(AK3&lt;&gt;"NA",1,0)+IF(AM3&lt;&gt;"NA",1,0)+IF(AO3&lt;&gt;"NA",1,0)+IF(AQ3&lt;&gt;"NA",1,0))&lt;2,TRUE,FALSE)</f>
        <v>0</v>
      </c>
      <c r="CO3" t="b">
        <f t="shared" ref="CO3:CO61" si="16">IF(SUM(IF(AT3&lt;&gt;"NA",1,0)+IF(AV3&lt;&gt;"NA",1,0)+IF(AX3&lt;&gt;"NA",1,0)+IF(AZ3&lt;&gt;"NA",1,0))&lt;2,TRUE,FALSE)</f>
        <v>0</v>
      </c>
      <c r="CP3" t="b">
        <f t="shared" ref="CP3:CP61" si="17">IF(SUM(IF(BC3&lt;&gt;"NA",1,0)+IF(BE3&lt;&gt;"NA",1,0)+IF(BG3&lt;&gt;"NA",1,0)+IF(BI3&lt;&gt;"NA",1,0))&lt;2,TRUE,FALSE)</f>
        <v>0</v>
      </c>
      <c r="CQ3" t="str">
        <f t="shared" ref="CQ3:CQ61" si="18">CONCATENATE(
  IF(CL3=TRUE,"Day1 ",""),
  IF(CM3=TRUE,"Day2 ",""),
  IF(CN3=TRUE,"Day3 ",""),
  IF(CO3=TRUE,"Day4 ",""),
  IF(CP3=TRUE,"Day5 ","")
)</f>
        <v/>
      </c>
    </row>
    <row r="4" spans="1:95" ht="21.75" x14ac:dyDescent="0.5">
      <c r="A4" s="38">
        <v>3</v>
      </c>
      <c r="B4" s="16" t="s">
        <v>77</v>
      </c>
      <c r="C4" s="16" t="s">
        <v>80</v>
      </c>
      <c r="D4" t="s">
        <v>79</v>
      </c>
      <c r="E4" t="s">
        <v>80</v>
      </c>
      <c r="F4" s="13">
        <v>5.6250000000000001E-2</v>
      </c>
      <c r="G4" t="s">
        <v>80</v>
      </c>
      <c r="H4" s="13">
        <v>8.4722222222222227E-2</v>
      </c>
      <c r="I4" t="s">
        <v>79</v>
      </c>
      <c r="J4" s="13">
        <v>4.3055555555555555E-2</v>
      </c>
      <c r="K4" t="s">
        <v>79</v>
      </c>
      <c r="L4" s="13">
        <v>37</v>
      </c>
      <c r="M4" t="s">
        <v>80</v>
      </c>
      <c r="N4" s="13">
        <v>5.9722222222222225E-2</v>
      </c>
      <c r="O4" t="s">
        <v>80</v>
      </c>
      <c r="P4">
        <v>28</v>
      </c>
      <c r="Q4" s="40">
        <f t="shared" si="0"/>
        <v>0.33333333333333331</v>
      </c>
      <c r="R4" s="35">
        <f t="shared" si="1"/>
        <v>2</v>
      </c>
      <c r="S4" s="6" t="s">
        <v>79</v>
      </c>
      <c r="T4" s="8">
        <v>47</v>
      </c>
      <c r="U4" s="6" t="s">
        <v>79</v>
      </c>
      <c r="V4" s="8">
        <v>33</v>
      </c>
      <c r="W4" s="6" t="s">
        <v>80</v>
      </c>
      <c r="X4" s="8">
        <v>55</v>
      </c>
      <c r="Y4" s="6" t="s">
        <v>79</v>
      </c>
      <c r="Z4" s="8">
        <v>39</v>
      </c>
      <c r="AA4" s="43">
        <f t="shared" si="2"/>
        <v>0.75</v>
      </c>
      <c r="AB4" s="6" t="s">
        <v>79</v>
      </c>
      <c r="AC4" s="10">
        <v>6.3888888888888884E-2</v>
      </c>
      <c r="AD4" s="6" t="s">
        <v>79</v>
      </c>
      <c r="AE4" s="10">
        <v>7.4305555555555555E-2</v>
      </c>
      <c r="AF4" s="6" t="s">
        <v>79</v>
      </c>
      <c r="AG4" s="10">
        <v>5.6250000000000001E-2</v>
      </c>
      <c r="AH4" s="6" t="s">
        <v>81</v>
      </c>
      <c r="AI4" s="8" t="s">
        <v>81</v>
      </c>
      <c r="AJ4" s="43">
        <f t="shared" si="3"/>
        <v>0.75</v>
      </c>
      <c r="AK4" s="6" t="s">
        <v>79</v>
      </c>
      <c r="AL4" s="10">
        <v>6.3194444444444442E-2</v>
      </c>
      <c r="AM4" s="6" t="s">
        <v>81</v>
      </c>
      <c r="AN4" s="8" t="s">
        <v>81</v>
      </c>
      <c r="AO4" s="6" t="s">
        <v>79</v>
      </c>
      <c r="AP4" s="8">
        <v>54</v>
      </c>
      <c r="AQ4" s="6" t="s">
        <v>81</v>
      </c>
      <c r="AR4" s="8" t="s">
        <v>81</v>
      </c>
      <c r="AS4" s="43">
        <f t="shared" si="4"/>
        <v>0.5</v>
      </c>
      <c r="AT4" s="6" t="s">
        <v>80</v>
      </c>
      <c r="AU4" s="10">
        <v>5.9027777777777776E-2</v>
      </c>
      <c r="AV4" s="6" t="s">
        <v>81</v>
      </c>
      <c r="AW4" s="8" t="s">
        <v>81</v>
      </c>
      <c r="AX4" s="6" t="s">
        <v>81</v>
      </c>
      <c r="AY4" s="8" t="s">
        <v>81</v>
      </c>
      <c r="AZ4" s="6" t="s">
        <v>81</v>
      </c>
      <c r="BA4" s="8" t="s">
        <v>81</v>
      </c>
      <c r="BB4" s="43">
        <f t="shared" si="5"/>
        <v>0</v>
      </c>
      <c r="BC4" s="6" t="s">
        <v>81</v>
      </c>
      <c r="BD4" s="8" t="s">
        <v>81</v>
      </c>
      <c r="BE4" s="6" t="s">
        <v>81</v>
      </c>
      <c r="BF4" s="8" t="s">
        <v>81</v>
      </c>
      <c r="BG4" s="6" t="s">
        <v>81</v>
      </c>
      <c r="BH4" s="8" t="s">
        <v>81</v>
      </c>
      <c r="BI4" s="6" t="s">
        <v>81</v>
      </c>
      <c r="BJ4" s="8" t="s">
        <v>81</v>
      </c>
      <c r="BK4" s="42">
        <f t="shared" si="9"/>
        <v>0</v>
      </c>
      <c r="BL4" s="35">
        <f t="shared" si="6"/>
        <v>0</v>
      </c>
      <c r="BM4" s="11" t="s">
        <v>81</v>
      </c>
      <c r="BN4" s="8" t="s">
        <v>81</v>
      </c>
      <c r="BO4" s="6" t="s">
        <v>81</v>
      </c>
      <c r="BP4" s="8" t="s">
        <v>81</v>
      </c>
      <c r="BQ4" s="6" t="s">
        <v>81</v>
      </c>
      <c r="BR4" s="8" t="s">
        <v>81</v>
      </c>
      <c r="BS4" s="11" t="s">
        <v>81</v>
      </c>
      <c r="BT4" s="8" t="s">
        <v>81</v>
      </c>
      <c r="BU4" s="35">
        <f t="shared" si="7"/>
        <v>0</v>
      </c>
      <c r="BV4" s="6" t="s">
        <v>81</v>
      </c>
      <c r="BW4" s="8" t="s">
        <v>81</v>
      </c>
      <c r="BX4" s="6" t="s">
        <v>81</v>
      </c>
      <c r="BY4" s="8" t="s">
        <v>81</v>
      </c>
      <c r="BZ4" s="6" t="s">
        <v>80</v>
      </c>
      <c r="CA4" s="10">
        <v>0.10208333333333333</v>
      </c>
      <c r="CB4" s="6" t="s">
        <v>79</v>
      </c>
      <c r="CC4" s="10">
        <v>9.930555555555555E-2</v>
      </c>
      <c r="CD4" s="35">
        <f t="shared" si="8"/>
        <v>1</v>
      </c>
      <c r="CE4" t="b">
        <f t="shared" si="10"/>
        <v>1</v>
      </c>
      <c r="CF4" t="b">
        <f t="shared" si="11"/>
        <v>1</v>
      </c>
      <c r="CH4" t="b">
        <f t="shared" si="12"/>
        <v>1</v>
      </c>
      <c r="CL4" s="37" t="b">
        <f t="shared" si="13"/>
        <v>0</v>
      </c>
      <c r="CM4" t="b">
        <f t="shared" si="14"/>
        <v>0</v>
      </c>
      <c r="CN4" t="b">
        <f t="shared" si="15"/>
        <v>0</v>
      </c>
      <c r="CO4" t="b">
        <f t="shared" si="16"/>
        <v>1</v>
      </c>
      <c r="CP4" t="b">
        <f t="shared" si="17"/>
        <v>1</v>
      </c>
      <c r="CQ4" t="str">
        <f t="shared" si="18"/>
        <v xml:space="preserve">Day4 Day5 </v>
      </c>
    </row>
    <row r="5" spans="1:95" ht="21.75" x14ac:dyDescent="0.5">
      <c r="A5" s="38">
        <v>4</v>
      </c>
      <c r="B5" s="16" t="s">
        <v>77</v>
      </c>
      <c r="C5" s="16" t="s">
        <v>79</v>
      </c>
      <c r="D5" t="s">
        <v>80</v>
      </c>
      <c r="E5" t="s">
        <v>79</v>
      </c>
      <c r="F5" s="13">
        <v>6.25E-2</v>
      </c>
      <c r="G5" t="s">
        <v>80</v>
      </c>
      <c r="H5">
        <v>37</v>
      </c>
      <c r="I5" t="s">
        <v>79</v>
      </c>
      <c r="J5" s="13">
        <v>0.11041666666666666</v>
      </c>
      <c r="K5" t="s">
        <v>80</v>
      </c>
      <c r="L5" s="13">
        <v>0.13541666666666666</v>
      </c>
      <c r="M5" t="s">
        <v>81</v>
      </c>
      <c r="N5" s="13" t="s">
        <v>81</v>
      </c>
      <c r="O5" t="s">
        <v>79</v>
      </c>
      <c r="P5" s="13">
        <v>0.11458333333333333</v>
      </c>
      <c r="Q5" s="40">
        <f t="shared" si="0"/>
        <v>0.33333333333333331</v>
      </c>
      <c r="R5" s="35">
        <f t="shared" si="1"/>
        <v>2</v>
      </c>
      <c r="S5" s="6" t="s">
        <v>79</v>
      </c>
      <c r="T5" s="10">
        <v>0.11736111111111111</v>
      </c>
      <c r="U5" s="6" t="s">
        <v>81</v>
      </c>
      <c r="V5" s="8" t="s">
        <v>81</v>
      </c>
      <c r="W5" s="6" t="s">
        <v>79</v>
      </c>
      <c r="X5" s="10">
        <v>5.6944444444444443E-2</v>
      </c>
      <c r="Y5" s="6" t="s">
        <v>81</v>
      </c>
      <c r="Z5" s="8" t="s">
        <v>81</v>
      </c>
      <c r="AA5" s="43">
        <f t="shared" si="2"/>
        <v>0</v>
      </c>
      <c r="AB5" s="6" t="s">
        <v>80</v>
      </c>
      <c r="AC5" s="10">
        <v>8.1250000000000003E-2</v>
      </c>
      <c r="AD5" s="6" t="s">
        <v>81</v>
      </c>
      <c r="AE5" s="8" t="s">
        <v>81</v>
      </c>
      <c r="AF5" s="6" t="s">
        <v>81</v>
      </c>
      <c r="AG5" s="8" t="s">
        <v>81</v>
      </c>
      <c r="AH5" s="6" t="s">
        <v>81</v>
      </c>
      <c r="AI5" s="8" t="s">
        <v>81</v>
      </c>
      <c r="AJ5" s="43">
        <f t="shared" si="3"/>
        <v>0.25</v>
      </c>
      <c r="AK5" s="6" t="s">
        <v>79</v>
      </c>
      <c r="AL5" s="8">
        <v>50</v>
      </c>
      <c r="AM5" s="6" t="s">
        <v>81</v>
      </c>
      <c r="AN5" s="8" t="s">
        <v>81</v>
      </c>
      <c r="AO5" s="6" t="s">
        <v>79</v>
      </c>
      <c r="AP5" s="10">
        <v>8.2638888888888887E-2</v>
      </c>
      <c r="AQ5" s="6" t="s">
        <v>81</v>
      </c>
      <c r="AR5" s="8" t="s">
        <v>81</v>
      </c>
      <c r="AS5" s="43">
        <f t="shared" si="4"/>
        <v>0</v>
      </c>
      <c r="AT5" s="6" t="s">
        <v>81</v>
      </c>
      <c r="AU5" s="8" t="s">
        <v>81</v>
      </c>
      <c r="AV5" s="6" t="s">
        <v>81</v>
      </c>
      <c r="AW5" s="8" t="s">
        <v>81</v>
      </c>
      <c r="AX5" s="6" t="s">
        <v>79</v>
      </c>
      <c r="AY5" s="10">
        <v>6.8750000000000006E-2</v>
      </c>
      <c r="AZ5" s="6" t="s">
        <v>81</v>
      </c>
      <c r="BA5" s="8" t="s">
        <v>81</v>
      </c>
      <c r="BB5" s="43">
        <f t="shared" si="5"/>
        <v>0</v>
      </c>
      <c r="BC5" s="6" t="s">
        <v>80</v>
      </c>
      <c r="BD5" s="10">
        <v>0.1125</v>
      </c>
      <c r="BE5" s="6" t="s">
        <v>81</v>
      </c>
      <c r="BF5" s="8" t="s">
        <v>81</v>
      </c>
      <c r="BG5" s="6" t="s">
        <v>81</v>
      </c>
      <c r="BH5" s="8" t="s">
        <v>81</v>
      </c>
      <c r="BI5" s="6" t="s">
        <v>81</v>
      </c>
      <c r="BJ5" s="8" t="s">
        <v>81</v>
      </c>
      <c r="BK5" s="42">
        <f t="shared" si="9"/>
        <v>0.25</v>
      </c>
      <c r="BL5" s="35">
        <f t="shared" si="6"/>
        <v>1</v>
      </c>
      <c r="BM5" s="11" t="s">
        <v>79</v>
      </c>
      <c r="BN5" s="10">
        <v>0.15902777777777777</v>
      </c>
      <c r="BO5" s="6" t="s">
        <v>81</v>
      </c>
      <c r="BP5" s="8" t="s">
        <v>81</v>
      </c>
      <c r="BQ5" s="6" t="s">
        <v>81</v>
      </c>
      <c r="BR5" s="8" t="s">
        <v>81</v>
      </c>
      <c r="BS5" s="11" t="s">
        <v>81</v>
      </c>
      <c r="BT5" s="8" t="s">
        <v>81</v>
      </c>
      <c r="BU5" s="35">
        <f t="shared" si="7"/>
        <v>0</v>
      </c>
      <c r="BV5" s="6" t="s">
        <v>79</v>
      </c>
      <c r="BW5" s="10">
        <v>0.16527777777777777</v>
      </c>
      <c r="BX5" s="6" t="s">
        <v>81</v>
      </c>
      <c r="BY5" s="8" t="s">
        <v>81</v>
      </c>
      <c r="BZ5" s="6" t="s">
        <v>81</v>
      </c>
      <c r="CA5" s="8" t="s">
        <v>81</v>
      </c>
      <c r="CB5" s="6" t="s">
        <v>80</v>
      </c>
      <c r="CC5" s="10">
        <v>6.1111111111111109E-2</v>
      </c>
      <c r="CD5" s="35">
        <f t="shared" si="8"/>
        <v>1</v>
      </c>
      <c r="CE5" t="b">
        <f t="shared" si="10"/>
        <v>1</v>
      </c>
      <c r="CF5" t="b">
        <f t="shared" si="11"/>
        <v>1</v>
      </c>
      <c r="CH5" t="b">
        <f t="shared" si="12"/>
        <v>1</v>
      </c>
      <c r="CL5" s="37" t="b">
        <f t="shared" si="13"/>
        <v>0</v>
      </c>
      <c r="CM5" t="b">
        <f t="shared" si="14"/>
        <v>1</v>
      </c>
      <c r="CN5" t="b">
        <f t="shared" si="15"/>
        <v>0</v>
      </c>
      <c r="CO5" t="b">
        <f t="shared" si="16"/>
        <v>1</v>
      </c>
      <c r="CP5" t="b">
        <f t="shared" si="17"/>
        <v>1</v>
      </c>
      <c r="CQ5" t="str">
        <f t="shared" si="18"/>
        <v xml:space="preserve">Day2 Day4 Day5 </v>
      </c>
    </row>
    <row r="6" spans="1:95" ht="21.75" x14ac:dyDescent="0.5">
      <c r="A6" s="36">
        <v>5</v>
      </c>
      <c r="B6" s="16" t="s">
        <v>77</v>
      </c>
      <c r="C6" s="16" t="s">
        <v>80</v>
      </c>
      <c r="D6" t="s">
        <v>79</v>
      </c>
      <c r="E6" t="s">
        <v>80</v>
      </c>
      <c r="F6">
        <v>40</v>
      </c>
      <c r="G6" t="s">
        <v>80</v>
      </c>
      <c r="H6">
        <v>38</v>
      </c>
      <c r="I6" t="s">
        <v>80</v>
      </c>
      <c r="J6">
        <v>54</v>
      </c>
      <c r="K6" t="s">
        <v>80</v>
      </c>
      <c r="L6" s="13">
        <v>5.2083333333333336E-2</v>
      </c>
      <c r="M6" t="s">
        <v>80</v>
      </c>
      <c r="N6">
        <v>57</v>
      </c>
      <c r="O6" t="s">
        <v>80</v>
      </c>
      <c r="P6" s="13">
        <v>6.5277777777777782E-2</v>
      </c>
      <c r="Q6" s="40">
        <f t="shared" si="0"/>
        <v>0</v>
      </c>
      <c r="R6" s="35">
        <f t="shared" si="1"/>
        <v>0</v>
      </c>
      <c r="S6" s="6" t="s">
        <v>79</v>
      </c>
      <c r="T6" s="8">
        <v>50</v>
      </c>
      <c r="U6" s="6" t="s">
        <v>80</v>
      </c>
      <c r="V6" s="8">
        <v>58</v>
      </c>
      <c r="W6" s="6" t="s">
        <v>80</v>
      </c>
      <c r="X6" s="10">
        <v>5.347222222222222E-2</v>
      </c>
      <c r="Y6" s="6" t="s">
        <v>80</v>
      </c>
      <c r="Z6" s="10">
        <v>4.4444444444444446E-2</v>
      </c>
      <c r="AA6" s="43">
        <f t="shared" si="2"/>
        <v>0.25</v>
      </c>
      <c r="AB6" s="6" t="s">
        <v>80</v>
      </c>
      <c r="AC6" s="8">
        <v>51</v>
      </c>
      <c r="AD6" s="6" t="s">
        <v>80</v>
      </c>
      <c r="AE6" s="10">
        <v>8.7499999999999994E-2</v>
      </c>
      <c r="AF6" s="6" t="s">
        <v>81</v>
      </c>
      <c r="AG6" s="8" t="s">
        <v>81</v>
      </c>
      <c r="AH6" s="6" t="s">
        <v>80</v>
      </c>
      <c r="AI6" s="8">
        <v>55</v>
      </c>
      <c r="AJ6" s="43">
        <f t="shared" si="3"/>
        <v>0</v>
      </c>
      <c r="AK6" s="6" t="s">
        <v>80</v>
      </c>
      <c r="AL6" s="8">
        <v>23</v>
      </c>
      <c r="AM6" s="6" t="s">
        <v>80</v>
      </c>
      <c r="AN6" s="10">
        <v>7.2222222222222215E-2</v>
      </c>
      <c r="AO6" s="6" t="s">
        <v>79</v>
      </c>
      <c r="AP6" s="8">
        <v>59</v>
      </c>
      <c r="AQ6" s="6" t="s">
        <v>79</v>
      </c>
      <c r="AR6" s="10">
        <v>5.1388888888888887E-2</v>
      </c>
      <c r="AS6" s="43">
        <f t="shared" si="4"/>
        <v>0.5</v>
      </c>
      <c r="AT6" s="6" t="s">
        <v>79</v>
      </c>
      <c r="AU6" s="10">
        <v>4.6527777777777779E-2</v>
      </c>
      <c r="AV6" s="6" t="s">
        <v>80</v>
      </c>
      <c r="AW6" s="10">
        <v>6.3888888888888884E-2</v>
      </c>
      <c r="AX6" s="6" t="s">
        <v>79</v>
      </c>
      <c r="AY6" s="10">
        <v>26</v>
      </c>
      <c r="AZ6" s="6" t="s">
        <v>79</v>
      </c>
      <c r="BA6" s="8">
        <v>53</v>
      </c>
      <c r="BB6" s="43">
        <f t="shared" si="5"/>
        <v>0.75</v>
      </c>
      <c r="BC6" s="6" t="s">
        <v>80</v>
      </c>
      <c r="BD6" s="8">
        <v>44</v>
      </c>
      <c r="BE6" s="6" t="s">
        <v>79</v>
      </c>
      <c r="BF6" s="10">
        <v>22</v>
      </c>
      <c r="BG6" s="6" t="s">
        <v>79</v>
      </c>
      <c r="BH6" s="8">
        <v>53</v>
      </c>
      <c r="BI6" s="6" t="s">
        <v>80</v>
      </c>
      <c r="BJ6" s="8">
        <v>43</v>
      </c>
      <c r="BK6" s="42">
        <f t="shared" si="9"/>
        <v>0.5</v>
      </c>
      <c r="BL6" s="35">
        <f t="shared" si="6"/>
        <v>4</v>
      </c>
      <c r="BM6" s="11" t="s">
        <v>80</v>
      </c>
      <c r="BN6" s="10">
        <v>8.2638888888888887E-2</v>
      </c>
      <c r="BO6" s="6" t="s">
        <v>79</v>
      </c>
      <c r="BP6" s="10">
        <v>6.0416666666666667E-2</v>
      </c>
      <c r="BQ6" s="6" t="s">
        <v>80</v>
      </c>
      <c r="BR6" s="10">
        <v>4.791666666666667E-2</v>
      </c>
      <c r="BS6" s="11" t="s">
        <v>80</v>
      </c>
      <c r="BT6" s="8">
        <v>48</v>
      </c>
      <c r="BU6" s="35">
        <f t="shared" si="7"/>
        <v>1</v>
      </c>
      <c r="BV6" s="6" t="s">
        <v>79</v>
      </c>
      <c r="BW6" s="8">
        <v>49</v>
      </c>
      <c r="BX6" s="6" t="s">
        <v>80</v>
      </c>
      <c r="BY6" s="10">
        <v>9.0972222222222218E-2</v>
      </c>
      <c r="BZ6" s="6" t="s">
        <v>79</v>
      </c>
      <c r="CA6" s="8">
        <v>36</v>
      </c>
      <c r="CB6" s="6" t="s">
        <v>80</v>
      </c>
      <c r="CC6" s="8">
        <v>54</v>
      </c>
      <c r="CD6" s="35">
        <f t="shared" si="8"/>
        <v>2</v>
      </c>
      <c r="CE6" t="b">
        <f t="shared" si="10"/>
        <v>0</v>
      </c>
      <c r="CF6" t="b">
        <f t="shared" si="11"/>
        <v>0</v>
      </c>
      <c r="CH6" t="b">
        <f t="shared" si="12"/>
        <v>0</v>
      </c>
      <c r="CL6" s="37" t="b">
        <f t="shared" si="13"/>
        <v>0</v>
      </c>
      <c r="CM6" t="b">
        <f t="shared" si="14"/>
        <v>0</v>
      </c>
      <c r="CN6" t="b">
        <f t="shared" si="15"/>
        <v>0</v>
      </c>
      <c r="CO6" t="b">
        <f t="shared" si="16"/>
        <v>0</v>
      </c>
      <c r="CP6" t="b">
        <f t="shared" si="17"/>
        <v>0</v>
      </c>
      <c r="CQ6" t="str">
        <f t="shared" si="18"/>
        <v/>
      </c>
    </row>
    <row r="7" spans="1:95" ht="21.75" x14ac:dyDescent="0.5">
      <c r="A7" s="36">
        <v>6</v>
      </c>
      <c r="B7" s="16" t="s">
        <v>77</v>
      </c>
      <c r="C7" s="16" t="s">
        <v>81</v>
      </c>
      <c r="D7" t="s">
        <v>80</v>
      </c>
      <c r="E7" t="s">
        <v>79</v>
      </c>
      <c r="F7" s="13">
        <v>9.166666666666666E-2</v>
      </c>
      <c r="G7" t="s">
        <v>80</v>
      </c>
      <c r="H7">
        <v>37</v>
      </c>
      <c r="I7" t="s">
        <v>79</v>
      </c>
      <c r="J7" s="13">
        <v>4.7222222222222221E-2</v>
      </c>
      <c r="K7" t="s">
        <v>80</v>
      </c>
      <c r="L7" s="13">
        <v>27</v>
      </c>
      <c r="M7" t="s">
        <v>80</v>
      </c>
      <c r="N7" s="13">
        <v>6.805555555555555E-2</v>
      </c>
      <c r="O7" t="s">
        <v>79</v>
      </c>
      <c r="P7">
        <v>21</v>
      </c>
      <c r="Q7" s="40">
        <f t="shared" si="0"/>
        <v>0.5</v>
      </c>
      <c r="R7" s="35">
        <f t="shared" si="1"/>
        <v>3</v>
      </c>
      <c r="S7" s="6" t="s">
        <v>80</v>
      </c>
      <c r="T7" s="8">
        <v>34</v>
      </c>
      <c r="U7" s="6" t="s">
        <v>79</v>
      </c>
      <c r="V7" s="8">
        <v>52</v>
      </c>
      <c r="W7" s="6" t="s">
        <v>79</v>
      </c>
      <c r="X7" s="8">
        <v>29</v>
      </c>
      <c r="Y7" s="6" t="s">
        <v>81</v>
      </c>
      <c r="Z7" s="8" t="s">
        <v>81</v>
      </c>
      <c r="AA7" s="43">
        <f t="shared" si="2"/>
        <v>0.25</v>
      </c>
      <c r="AB7" s="6" t="s">
        <v>79</v>
      </c>
      <c r="AC7" s="10">
        <v>5.0694444444444445E-2</v>
      </c>
      <c r="AD7" s="6" t="s">
        <v>80</v>
      </c>
      <c r="AE7" s="8">
        <v>47</v>
      </c>
      <c r="AF7" s="6" t="s">
        <v>79</v>
      </c>
      <c r="AG7" s="8">
        <v>43</v>
      </c>
      <c r="AH7" s="6" t="s">
        <v>80</v>
      </c>
      <c r="AI7" s="10">
        <v>5.1388888888888887E-2</v>
      </c>
      <c r="AJ7" s="43">
        <f t="shared" si="3"/>
        <v>0.5</v>
      </c>
      <c r="AK7" s="6" t="s">
        <v>79</v>
      </c>
      <c r="AL7" s="8">
        <v>53</v>
      </c>
      <c r="AM7" s="6" t="s">
        <v>80</v>
      </c>
      <c r="AN7" s="10">
        <v>4.3749999999999997E-2</v>
      </c>
      <c r="AO7" s="6" t="s">
        <v>79</v>
      </c>
      <c r="AP7" s="8">
        <v>33</v>
      </c>
      <c r="AQ7" s="6" t="s">
        <v>79</v>
      </c>
      <c r="AR7" s="8">
        <v>49</v>
      </c>
      <c r="AS7" s="43">
        <f t="shared" si="4"/>
        <v>0.25</v>
      </c>
      <c r="AT7" s="6" t="s">
        <v>80</v>
      </c>
      <c r="AU7" s="8">
        <v>46</v>
      </c>
      <c r="AV7" s="6" t="s">
        <v>79</v>
      </c>
      <c r="AW7" s="10">
        <v>5.0694444444444445E-2</v>
      </c>
      <c r="AX7" s="6" t="s">
        <v>79</v>
      </c>
      <c r="AY7" s="10">
        <v>5.6250000000000001E-2</v>
      </c>
      <c r="AZ7" s="6" t="s">
        <v>80</v>
      </c>
      <c r="BA7" s="10">
        <v>7.4999999999999997E-2</v>
      </c>
      <c r="BB7" s="43">
        <f t="shared" si="5"/>
        <v>0.5</v>
      </c>
      <c r="BC7" s="6" t="s">
        <v>79</v>
      </c>
      <c r="BD7" s="8">
        <v>21</v>
      </c>
      <c r="BE7" s="6" t="s">
        <v>81</v>
      </c>
      <c r="BF7" s="8" t="s">
        <v>81</v>
      </c>
      <c r="BG7" s="6" t="s">
        <v>79</v>
      </c>
      <c r="BH7" s="8">
        <v>17</v>
      </c>
      <c r="BI7" s="6" t="s">
        <v>80</v>
      </c>
      <c r="BJ7" s="8">
        <v>41</v>
      </c>
      <c r="BK7" s="42">
        <f t="shared" si="9"/>
        <v>0.25</v>
      </c>
      <c r="BL7" s="35">
        <f t="shared" si="6"/>
        <v>2</v>
      </c>
      <c r="BM7" s="11" t="s">
        <v>79</v>
      </c>
      <c r="BN7" s="8">
        <v>35</v>
      </c>
      <c r="BO7" s="6" t="s">
        <v>80</v>
      </c>
      <c r="BP7" s="10">
        <v>6.7361111111111108E-2</v>
      </c>
      <c r="BQ7" s="6" t="s">
        <v>81</v>
      </c>
      <c r="BR7" s="8" t="s">
        <v>81</v>
      </c>
      <c r="BS7" s="11" t="s">
        <v>80</v>
      </c>
      <c r="BT7" s="10">
        <v>0.10902777777777778</v>
      </c>
      <c r="BU7" s="35">
        <f t="shared" si="7"/>
        <v>2</v>
      </c>
      <c r="BV7" s="6" t="s">
        <v>79</v>
      </c>
      <c r="BW7" s="10">
        <v>4.3749999999999997E-2</v>
      </c>
      <c r="BX7" s="6" t="s">
        <v>79</v>
      </c>
      <c r="BY7" s="10">
        <v>0.11736111111111111</v>
      </c>
      <c r="BZ7" s="6" t="s">
        <v>79</v>
      </c>
      <c r="CA7" s="10">
        <v>4.2361111111111113E-2</v>
      </c>
      <c r="CB7" s="6" t="s">
        <v>80</v>
      </c>
      <c r="CC7" s="8">
        <v>56</v>
      </c>
      <c r="CD7" s="35">
        <f t="shared" si="8"/>
        <v>1</v>
      </c>
      <c r="CE7" t="b">
        <f t="shared" si="10"/>
        <v>0</v>
      </c>
      <c r="CF7" t="b">
        <f t="shared" si="11"/>
        <v>0</v>
      </c>
      <c r="CH7" t="b">
        <f t="shared" si="12"/>
        <v>0</v>
      </c>
      <c r="CL7" s="37" t="b">
        <f t="shared" si="13"/>
        <v>0</v>
      </c>
      <c r="CM7" t="b">
        <f t="shared" si="14"/>
        <v>0</v>
      </c>
      <c r="CN7" t="b">
        <f t="shared" si="15"/>
        <v>0</v>
      </c>
      <c r="CO7" t="b">
        <f t="shared" si="16"/>
        <v>0</v>
      </c>
      <c r="CP7" t="b">
        <f t="shared" si="17"/>
        <v>0</v>
      </c>
      <c r="CQ7" t="str">
        <f t="shared" si="18"/>
        <v/>
      </c>
    </row>
    <row r="8" spans="1:95" ht="21.75" x14ac:dyDescent="0.5">
      <c r="A8" s="36">
        <v>7</v>
      </c>
      <c r="B8" s="16" t="s">
        <v>77</v>
      </c>
      <c r="C8" s="16" t="s">
        <v>80</v>
      </c>
      <c r="D8" t="s">
        <v>79</v>
      </c>
      <c r="E8" t="s">
        <v>80</v>
      </c>
      <c r="F8">
        <v>31</v>
      </c>
      <c r="G8" t="s">
        <v>80</v>
      </c>
      <c r="H8" s="13">
        <v>6.1805555555555558E-2</v>
      </c>
      <c r="I8" t="s">
        <v>80</v>
      </c>
      <c r="J8">
        <v>43</v>
      </c>
      <c r="K8" t="s">
        <v>79</v>
      </c>
      <c r="L8">
        <v>24</v>
      </c>
      <c r="M8" t="s">
        <v>81</v>
      </c>
      <c r="N8" s="13" t="s">
        <v>81</v>
      </c>
      <c r="O8" t="s">
        <v>81</v>
      </c>
      <c r="P8" s="13" t="s">
        <v>81</v>
      </c>
      <c r="Q8" s="40">
        <f t="shared" si="0"/>
        <v>0.16666666666666666</v>
      </c>
      <c r="R8" s="35">
        <f t="shared" si="1"/>
        <v>1</v>
      </c>
      <c r="S8" s="6" t="s">
        <v>81</v>
      </c>
      <c r="T8" s="8" t="s">
        <v>81</v>
      </c>
      <c r="U8" s="6" t="s">
        <v>81</v>
      </c>
      <c r="V8" s="10" t="s">
        <v>81</v>
      </c>
      <c r="W8" s="6" t="s">
        <v>81</v>
      </c>
      <c r="X8" s="8" t="s">
        <v>81</v>
      </c>
      <c r="Y8" s="6" t="s">
        <v>79</v>
      </c>
      <c r="Z8" s="10">
        <v>22</v>
      </c>
      <c r="AA8" s="43">
        <f t="shared" si="2"/>
        <v>0.25</v>
      </c>
      <c r="AB8" s="6" t="s">
        <v>80</v>
      </c>
      <c r="AC8" s="10">
        <v>50</v>
      </c>
      <c r="AD8" s="6" t="s">
        <v>81</v>
      </c>
      <c r="AE8" s="10" t="s">
        <v>81</v>
      </c>
      <c r="AF8" s="6" t="s">
        <v>79</v>
      </c>
      <c r="AG8" s="10">
        <v>49</v>
      </c>
      <c r="AH8" s="6" t="s">
        <v>81</v>
      </c>
      <c r="AI8" s="8" t="s">
        <v>81</v>
      </c>
      <c r="AJ8" s="43">
        <f t="shared" si="3"/>
        <v>0.25</v>
      </c>
      <c r="AK8" s="6" t="s">
        <v>81</v>
      </c>
      <c r="AL8" s="8" t="s">
        <v>81</v>
      </c>
      <c r="AM8" s="6" t="s">
        <v>79</v>
      </c>
      <c r="AN8" s="10">
        <v>4.8611111111111112E-2</v>
      </c>
      <c r="AO8" s="6" t="s">
        <v>81</v>
      </c>
      <c r="AP8" s="10" t="s">
        <v>81</v>
      </c>
      <c r="AQ8" s="6" t="s">
        <v>79</v>
      </c>
      <c r="AR8" s="8">
        <v>43</v>
      </c>
      <c r="AS8" s="43">
        <f t="shared" si="4"/>
        <v>0.5</v>
      </c>
      <c r="AT8" s="6" t="s">
        <v>81</v>
      </c>
      <c r="AU8" s="10" t="s">
        <v>81</v>
      </c>
      <c r="AV8" s="6" t="s">
        <v>80</v>
      </c>
      <c r="AW8" s="10">
        <v>40</v>
      </c>
      <c r="AX8" s="6" t="s">
        <v>79</v>
      </c>
      <c r="AY8" s="8">
        <v>52</v>
      </c>
      <c r="AZ8" s="6" t="s">
        <v>80</v>
      </c>
      <c r="BA8" s="8">
        <v>12</v>
      </c>
      <c r="BB8" s="43">
        <f t="shared" si="5"/>
        <v>0.25</v>
      </c>
      <c r="BC8" s="6" t="s">
        <v>79</v>
      </c>
      <c r="BD8" s="8">
        <v>20</v>
      </c>
      <c r="BE8" s="6" t="s">
        <v>80</v>
      </c>
      <c r="BF8" s="10">
        <v>6.0416666666666667E-2</v>
      </c>
      <c r="BG8" s="6" t="s">
        <v>81</v>
      </c>
      <c r="BH8" s="10" t="s">
        <v>81</v>
      </c>
      <c r="BI8" s="6" t="s">
        <v>79</v>
      </c>
      <c r="BJ8" s="10">
        <v>4.9305555555555554E-2</v>
      </c>
      <c r="BK8" s="42">
        <f t="shared" si="9"/>
        <v>0.5</v>
      </c>
      <c r="BL8" s="35">
        <f t="shared" si="6"/>
        <v>3</v>
      </c>
      <c r="BM8" s="11" t="s">
        <v>79</v>
      </c>
      <c r="BN8" s="10">
        <v>5.7638888888888892E-2</v>
      </c>
      <c r="BO8" s="6" t="s">
        <v>80</v>
      </c>
      <c r="BP8" s="10">
        <v>6.0416666666666667E-2</v>
      </c>
      <c r="BQ8" s="6" t="s">
        <v>80</v>
      </c>
      <c r="BR8" s="8">
        <v>46</v>
      </c>
      <c r="BS8" s="11" t="s">
        <v>80</v>
      </c>
      <c r="BT8" s="10">
        <v>6.1805555555555558E-2</v>
      </c>
      <c r="BU8" s="35">
        <f t="shared" si="7"/>
        <v>1</v>
      </c>
      <c r="BV8" s="6" t="s">
        <v>80</v>
      </c>
      <c r="BW8" s="10">
        <v>6.0416666666666667E-2</v>
      </c>
      <c r="BX8" s="6" t="s">
        <v>79</v>
      </c>
      <c r="BY8" s="10">
        <v>7.6388888888888895E-2</v>
      </c>
      <c r="BZ8" s="6" t="s">
        <v>80</v>
      </c>
      <c r="CA8" s="10">
        <v>9.5138888888888884E-2</v>
      </c>
      <c r="CB8" s="6" t="s">
        <v>79</v>
      </c>
      <c r="CC8" s="10">
        <v>7.2222222222222215E-2</v>
      </c>
      <c r="CD8" s="35">
        <f t="shared" si="8"/>
        <v>2</v>
      </c>
      <c r="CE8" t="b">
        <f t="shared" si="10"/>
        <v>0</v>
      </c>
      <c r="CF8" t="b">
        <f t="shared" si="11"/>
        <v>0</v>
      </c>
      <c r="CH8" t="b">
        <f t="shared" si="12"/>
        <v>0</v>
      </c>
      <c r="CL8" s="37" t="b">
        <f t="shared" si="13"/>
        <v>1</v>
      </c>
      <c r="CM8" t="b">
        <f t="shared" si="14"/>
        <v>0</v>
      </c>
      <c r="CN8" t="b">
        <f t="shared" si="15"/>
        <v>0</v>
      </c>
      <c r="CO8" t="b">
        <f t="shared" si="16"/>
        <v>0</v>
      </c>
      <c r="CP8" t="b">
        <f t="shared" si="17"/>
        <v>0</v>
      </c>
      <c r="CQ8" t="str">
        <f t="shared" si="18"/>
        <v xml:space="preserve">Day1 </v>
      </c>
    </row>
    <row r="9" spans="1:95" ht="21.75" x14ac:dyDescent="0.5">
      <c r="A9" s="36">
        <v>8</v>
      </c>
      <c r="B9" s="16" t="s">
        <v>109</v>
      </c>
      <c r="C9" s="16" t="s">
        <v>81</v>
      </c>
      <c r="D9" t="s">
        <v>80</v>
      </c>
      <c r="E9" t="s">
        <v>79</v>
      </c>
      <c r="F9">
        <v>41</v>
      </c>
      <c r="G9" t="s">
        <v>79</v>
      </c>
      <c r="H9">
        <v>30</v>
      </c>
      <c r="I9" t="s">
        <v>80</v>
      </c>
      <c r="J9">
        <v>32</v>
      </c>
      <c r="K9" t="s">
        <v>80</v>
      </c>
      <c r="L9">
        <v>41</v>
      </c>
      <c r="M9" t="s">
        <v>80</v>
      </c>
      <c r="N9">
        <v>36</v>
      </c>
      <c r="O9" t="s">
        <v>79</v>
      </c>
      <c r="P9">
        <v>46</v>
      </c>
      <c r="Q9" s="40">
        <f t="shared" si="0"/>
        <v>0.5</v>
      </c>
      <c r="R9" s="35">
        <f t="shared" si="1"/>
        <v>3</v>
      </c>
      <c r="S9" s="6" t="s">
        <v>79</v>
      </c>
      <c r="T9" s="8">
        <v>39</v>
      </c>
      <c r="U9" s="6" t="s">
        <v>79</v>
      </c>
      <c r="V9" s="10">
        <v>35</v>
      </c>
      <c r="W9" s="6" t="s">
        <v>80</v>
      </c>
      <c r="X9" s="10">
        <v>4.3055555555555555E-2</v>
      </c>
      <c r="Y9" s="6" t="s">
        <v>80</v>
      </c>
      <c r="Z9" s="8">
        <v>59</v>
      </c>
      <c r="AA9" s="43">
        <f t="shared" si="2"/>
        <v>0.5</v>
      </c>
      <c r="AB9" s="6" t="s">
        <v>80</v>
      </c>
      <c r="AC9" s="10">
        <v>36</v>
      </c>
      <c r="AD9" s="6" t="s">
        <v>80</v>
      </c>
      <c r="AE9" s="8">
        <v>29</v>
      </c>
      <c r="AF9" s="6" t="s">
        <v>80</v>
      </c>
      <c r="AG9" s="8">
        <v>44</v>
      </c>
      <c r="AH9" s="6" t="s">
        <v>80</v>
      </c>
      <c r="AI9" s="8">
        <v>33</v>
      </c>
      <c r="AJ9" s="43">
        <f t="shared" si="3"/>
        <v>1</v>
      </c>
      <c r="AK9" s="6" t="s">
        <v>81</v>
      </c>
      <c r="AL9" s="8" t="s">
        <v>81</v>
      </c>
      <c r="AM9" s="6" t="s">
        <v>80</v>
      </c>
      <c r="AN9" s="8">
        <v>28</v>
      </c>
      <c r="AO9" s="6" t="s">
        <v>80</v>
      </c>
      <c r="AP9" s="10">
        <v>5.2777777777777778E-2</v>
      </c>
      <c r="AQ9" s="6" t="s">
        <v>79</v>
      </c>
      <c r="AR9" s="8">
        <v>25</v>
      </c>
      <c r="AS9" s="43">
        <f t="shared" si="4"/>
        <v>0.5</v>
      </c>
      <c r="AT9" s="6" t="s">
        <v>79</v>
      </c>
      <c r="AU9" s="8">
        <v>14</v>
      </c>
      <c r="AV9" s="6" t="s">
        <v>79</v>
      </c>
      <c r="AW9" s="8">
        <v>45</v>
      </c>
      <c r="AX9" s="6" t="s">
        <v>79</v>
      </c>
      <c r="AY9" s="8">
        <v>45</v>
      </c>
      <c r="AZ9" s="6" t="s">
        <v>80</v>
      </c>
      <c r="BA9" s="10">
        <v>6.1111111111111109E-2</v>
      </c>
      <c r="BB9" s="43">
        <f t="shared" si="5"/>
        <v>0.25</v>
      </c>
      <c r="BC9" s="6" t="s">
        <v>79</v>
      </c>
      <c r="BD9" s="8">
        <v>19</v>
      </c>
      <c r="BE9" s="6" t="s">
        <v>81</v>
      </c>
      <c r="BF9" s="8" t="s">
        <v>81</v>
      </c>
      <c r="BG9" s="6" t="s">
        <v>79</v>
      </c>
      <c r="BH9" s="8">
        <v>34</v>
      </c>
      <c r="BI9" s="6" t="s">
        <v>80</v>
      </c>
      <c r="BJ9" s="10">
        <v>5.2777777777777778E-2</v>
      </c>
      <c r="BK9" s="42">
        <f t="shared" si="9"/>
        <v>0.25</v>
      </c>
      <c r="BL9" s="35">
        <f t="shared" si="6"/>
        <v>2</v>
      </c>
      <c r="BM9" s="11" t="s">
        <v>80</v>
      </c>
      <c r="BN9" s="10">
        <v>4.7222222222222221E-2</v>
      </c>
      <c r="BO9" s="6" t="s">
        <v>79</v>
      </c>
      <c r="BP9" s="8">
        <v>36</v>
      </c>
      <c r="BQ9" s="6" t="s">
        <v>79</v>
      </c>
      <c r="BR9" s="10">
        <v>8.3333333333333329E-2</v>
      </c>
      <c r="BS9" s="11" t="s">
        <v>79</v>
      </c>
      <c r="BT9" s="8">
        <v>58</v>
      </c>
      <c r="BU9" s="35">
        <f t="shared" si="7"/>
        <v>1</v>
      </c>
      <c r="BV9" s="6" t="s">
        <v>80</v>
      </c>
      <c r="BW9" s="10">
        <v>0.10069444444444445</v>
      </c>
      <c r="BX9" s="6" t="s">
        <v>79</v>
      </c>
      <c r="BY9" s="10">
        <v>4.2361111111111113E-2</v>
      </c>
      <c r="BZ9" s="6" t="s">
        <v>80</v>
      </c>
      <c r="CA9" s="8">
        <v>30</v>
      </c>
      <c r="CB9" s="6" t="s">
        <v>79</v>
      </c>
      <c r="CC9" s="8">
        <v>47</v>
      </c>
      <c r="CD9" s="35">
        <f t="shared" si="8"/>
        <v>2</v>
      </c>
      <c r="CE9" t="b">
        <f t="shared" si="10"/>
        <v>0</v>
      </c>
      <c r="CF9" t="b">
        <f t="shared" si="11"/>
        <v>0</v>
      </c>
      <c r="CH9" t="b">
        <f t="shared" si="12"/>
        <v>0</v>
      </c>
      <c r="CL9" s="37" t="b">
        <f t="shared" si="13"/>
        <v>0</v>
      </c>
      <c r="CM9" t="b">
        <f t="shared" si="14"/>
        <v>0</v>
      </c>
      <c r="CN9" t="b">
        <f t="shared" si="15"/>
        <v>0</v>
      </c>
      <c r="CO9" t="b">
        <f t="shared" si="16"/>
        <v>0</v>
      </c>
      <c r="CP9" t="b">
        <f t="shared" si="17"/>
        <v>0</v>
      </c>
      <c r="CQ9" t="str">
        <f t="shared" si="18"/>
        <v/>
      </c>
    </row>
    <row r="10" spans="1:95" ht="21.75" x14ac:dyDescent="0.5">
      <c r="A10" s="36">
        <v>9</v>
      </c>
      <c r="B10" s="16" t="s">
        <v>77</v>
      </c>
      <c r="C10" s="16" t="s">
        <v>79</v>
      </c>
      <c r="D10" t="s">
        <v>80</v>
      </c>
      <c r="E10" t="s">
        <v>80</v>
      </c>
      <c r="F10" s="13">
        <v>9.4444444444444442E-2</v>
      </c>
      <c r="G10" t="s">
        <v>79</v>
      </c>
      <c r="H10" s="13">
        <v>7.7777777777777779E-2</v>
      </c>
      <c r="I10" t="s">
        <v>79</v>
      </c>
      <c r="J10" s="13">
        <v>0.05</v>
      </c>
      <c r="K10" t="s">
        <v>79</v>
      </c>
      <c r="L10" s="13">
        <v>32</v>
      </c>
      <c r="M10" t="s">
        <v>80</v>
      </c>
      <c r="N10" s="13">
        <v>25</v>
      </c>
      <c r="O10" t="s">
        <v>79</v>
      </c>
      <c r="P10">
        <v>17</v>
      </c>
      <c r="Q10" s="40">
        <f t="shared" si="0"/>
        <v>0.33333333333333331</v>
      </c>
      <c r="R10" s="35">
        <f t="shared" si="1"/>
        <v>2</v>
      </c>
      <c r="S10" s="6" t="s">
        <v>80</v>
      </c>
      <c r="T10" s="8">
        <v>17</v>
      </c>
      <c r="U10" s="6" t="s">
        <v>80</v>
      </c>
      <c r="V10" s="10">
        <v>4.5138888888888888E-2</v>
      </c>
      <c r="W10" s="6" t="s">
        <v>80</v>
      </c>
      <c r="X10" s="10">
        <v>5.2083333333333336E-2</v>
      </c>
      <c r="Y10" s="6" t="s">
        <v>79</v>
      </c>
      <c r="Z10" s="10">
        <v>4.583333333333333E-2</v>
      </c>
      <c r="AA10" s="43">
        <f t="shared" si="2"/>
        <v>0.75</v>
      </c>
      <c r="AB10" s="6" t="s">
        <v>80</v>
      </c>
      <c r="AC10" s="10">
        <v>0.12222222222222222</v>
      </c>
      <c r="AD10" s="6" t="s">
        <v>80</v>
      </c>
      <c r="AE10" s="10">
        <v>0.05</v>
      </c>
      <c r="AF10" s="6" t="s">
        <v>80</v>
      </c>
      <c r="AG10" s="8">
        <v>17</v>
      </c>
      <c r="AH10" s="6" t="s">
        <v>80</v>
      </c>
      <c r="AI10" s="8">
        <v>48</v>
      </c>
      <c r="AJ10" s="43">
        <f t="shared" si="3"/>
        <v>1</v>
      </c>
      <c r="AK10" s="6" t="s">
        <v>80</v>
      </c>
      <c r="AL10" s="10">
        <v>8.819444444444445E-2</v>
      </c>
      <c r="AM10" s="6" t="s">
        <v>79</v>
      </c>
      <c r="AN10" s="10">
        <v>5.347222222222222E-2</v>
      </c>
      <c r="AO10" s="6" t="s">
        <v>79</v>
      </c>
      <c r="AP10" s="10">
        <v>6.1111111111111109E-2</v>
      </c>
      <c r="AQ10" s="6" t="s">
        <v>80</v>
      </c>
      <c r="AR10" s="10">
        <v>0.10902777777777778</v>
      </c>
      <c r="AS10" s="43">
        <f t="shared" si="4"/>
        <v>0.5</v>
      </c>
      <c r="AT10" s="6" t="s">
        <v>81</v>
      </c>
      <c r="AU10" s="8" t="s">
        <v>81</v>
      </c>
      <c r="AV10" s="6" t="s">
        <v>80</v>
      </c>
      <c r="AW10" s="8">
        <v>14</v>
      </c>
      <c r="AX10" s="6" t="s">
        <v>79</v>
      </c>
      <c r="AY10" s="10">
        <v>4.6527777777777779E-2</v>
      </c>
      <c r="AZ10" s="6" t="s">
        <v>79</v>
      </c>
      <c r="BA10" s="10">
        <v>4.5138888888888888E-2</v>
      </c>
      <c r="BB10" s="43">
        <f t="shared" si="5"/>
        <v>0.25</v>
      </c>
      <c r="BC10" s="6" t="s">
        <v>80</v>
      </c>
      <c r="BD10" s="8">
        <v>36</v>
      </c>
      <c r="BE10" s="6" t="s">
        <v>80</v>
      </c>
      <c r="BF10" s="10">
        <v>5.6250000000000001E-2</v>
      </c>
      <c r="BG10" s="6" t="s">
        <v>80</v>
      </c>
      <c r="BH10" s="8">
        <v>15</v>
      </c>
      <c r="BI10" s="6" t="s">
        <v>80</v>
      </c>
      <c r="BJ10" s="8">
        <v>27</v>
      </c>
      <c r="BK10" s="42">
        <f t="shared" si="9"/>
        <v>1</v>
      </c>
      <c r="BL10" s="35">
        <f t="shared" si="6"/>
        <v>4</v>
      </c>
      <c r="BM10" s="11" t="s">
        <v>81</v>
      </c>
      <c r="BN10" s="8" t="s">
        <v>81</v>
      </c>
      <c r="BO10" s="6" t="s">
        <v>79</v>
      </c>
      <c r="BP10" s="10">
        <v>7.2222222222222215E-2</v>
      </c>
      <c r="BQ10" s="6" t="s">
        <v>79</v>
      </c>
      <c r="BR10" s="10">
        <v>0.11944444444444445</v>
      </c>
      <c r="BS10" s="11" t="s">
        <v>80</v>
      </c>
      <c r="BT10" s="10">
        <v>7.7083333333333337E-2</v>
      </c>
      <c r="BU10" s="35">
        <f t="shared" si="7"/>
        <v>1</v>
      </c>
      <c r="BV10" s="6" t="s">
        <v>79</v>
      </c>
      <c r="BW10" s="8">
        <v>30</v>
      </c>
      <c r="BX10" s="6" t="s">
        <v>79</v>
      </c>
      <c r="BY10" s="8">
        <v>52</v>
      </c>
      <c r="BZ10" s="6" t="s">
        <v>79</v>
      </c>
      <c r="CA10" s="8">
        <v>46</v>
      </c>
      <c r="CB10" s="6" t="s">
        <v>80</v>
      </c>
      <c r="CC10" s="10">
        <v>7.1527777777777773E-2</v>
      </c>
      <c r="CD10" s="35">
        <f t="shared" si="8"/>
        <v>1</v>
      </c>
      <c r="CE10" t="b">
        <f t="shared" si="10"/>
        <v>0</v>
      </c>
      <c r="CF10" t="b">
        <f t="shared" si="11"/>
        <v>0</v>
      </c>
      <c r="CH10" t="b">
        <f t="shared" si="12"/>
        <v>0</v>
      </c>
      <c r="CL10" s="37" t="b">
        <f t="shared" si="13"/>
        <v>0</v>
      </c>
      <c r="CM10" t="b">
        <f t="shared" si="14"/>
        <v>0</v>
      </c>
      <c r="CN10" t="b">
        <f t="shared" si="15"/>
        <v>0</v>
      </c>
      <c r="CO10" t="b">
        <f t="shared" si="16"/>
        <v>0</v>
      </c>
      <c r="CP10" t="b">
        <f t="shared" si="17"/>
        <v>0</v>
      </c>
      <c r="CQ10" t="str">
        <f t="shared" si="18"/>
        <v/>
      </c>
    </row>
    <row r="11" spans="1:95" ht="21.75" x14ac:dyDescent="0.5">
      <c r="A11" s="36">
        <v>10</v>
      </c>
      <c r="B11" s="16" t="s">
        <v>77</v>
      </c>
      <c r="C11" s="16" t="s">
        <v>80</v>
      </c>
      <c r="D11" t="s">
        <v>79</v>
      </c>
      <c r="E11" t="s">
        <v>79</v>
      </c>
      <c r="F11">
        <v>29</v>
      </c>
      <c r="G11" t="s">
        <v>80</v>
      </c>
      <c r="H11" s="13">
        <v>5.7638888888888892E-2</v>
      </c>
      <c r="I11" t="s">
        <v>80</v>
      </c>
      <c r="J11" s="13">
        <v>5.5555555555555552E-2</v>
      </c>
      <c r="K11" t="s">
        <v>80</v>
      </c>
      <c r="L11" s="13">
        <v>4.6527777777777779E-2</v>
      </c>
      <c r="M11" t="s">
        <v>79</v>
      </c>
      <c r="N11" s="13">
        <v>4.583333333333333E-2</v>
      </c>
      <c r="O11" t="s">
        <v>81</v>
      </c>
      <c r="P11" s="13" t="s">
        <v>81</v>
      </c>
      <c r="Q11" s="40">
        <f t="shared" si="0"/>
        <v>0.33333333333333331</v>
      </c>
      <c r="R11" s="35">
        <f t="shared" si="1"/>
        <v>2</v>
      </c>
      <c r="S11" s="6" t="s">
        <v>80</v>
      </c>
      <c r="T11" s="8">
        <v>16</v>
      </c>
      <c r="U11" s="6" t="s">
        <v>80</v>
      </c>
      <c r="V11" s="8">
        <v>38</v>
      </c>
      <c r="W11" s="6" t="s">
        <v>79</v>
      </c>
      <c r="X11" s="10">
        <v>4.5138888888888888E-2</v>
      </c>
      <c r="Y11" s="6" t="s">
        <v>79</v>
      </c>
      <c r="Z11" s="10">
        <v>0.05</v>
      </c>
      <c r="AA11" s="43">
        <f t="shared" si="2"/>
        <v>0.5</v>
      </c>
      <c r="AB11" s="6" t="s">
        <v>80</v>
      </c>
      <c r="AC11" s="8">
        <v>29</v>
      </c>
      <c r="AD11" s="6" t="s">
        <v>79</v>
      </c>
      <c r="AE11" s="8">
        <v>36</v>
      </c>
      <c r="AF11" s="6" t="s">
        <v>80</v>
      </c>
      <c r="AG11" s="8">
        <v>36</v>
      </c>
      <c r="AH11" s="6" t="s">
        <v>80</v>
      </c>
      <c r="AI11" s="8">
        <v>17</v>
      </c>
      <c r="AJ11" s="43">
        <f t="shared" si="3"/>
        <v>0.25</v>
      </c>
      <c r="AK11" s="6" t="s">
        <v>80</v>
      </c>
      <c r="AL11" s="8">
        <v>31</v>
      </c>
      <c r="AM11" s="6" t="s">
        <v>79</v>
      </c>
      <c r="AN11" s="8">
        <v>29</v>
      </c>
      <c r="AO11" s="6" t="s">
        <v>79</v>
      </c>
      <c r="AP11" s="10">
        <v>6.458333333333334E-2</v>
      </c>
      <c r="AQ11" s="6" t="s">
        <v>80</v>
      </c>
      <c r="AR11" s="8">
        <v>20</v>
      </c>
      <c r="AS11" s="43">
        <f t="shared" si="4"/>
        <v>0.5</v>
      </c>
      <c r="AT11" s="6" t="s">
        <v>80</v>
      </c>
      <c r="AU11" s="8">
        <v>16</v>
      </c>
      <c r="AV11" s="6" t="s">
        <v>80</v>
      </c>
      <c r="AW11" s="10">
        <v>4.7222222222222221E-2</v>
      </c>
      <c r="AX11" s="6" t="s">
        <v>79</v>
      </c>
      <c r="AY11" s="8">
        <v>25</v>
      </c>
      <c r="AZ11" s="6" t="s">
        <v>80</v>
      </c>
      <c r="BA11" s="8">
        <v>21</v>
      </c>
      <c r="BB11" s="43">
        <f t="shared" si="5"/>
        <v>0.25</v>
      </c>
      <c r="BC11" s="6" t="s">
        <v>79</v>
      </c>
      <c r="BD11" s="8">
        <v>38</v>
      </c>
      <c r="BE11" s="6" t="s">
        <v>79</v>
      </c>
      <c r="BF11" s="8">
        <v>42</v>
      </c>
      <c r="BG11" s="6" t="s">
        <v>79</v>
      </c>
      <c r="BH11" s="10">
        <v>8.5416666666666669E-2</v>
      </c>
      <c r="BI11" s="6" t="s">
        <v>79</v>
      </c>
      <c r="BJ11" s="8">
        <v>20</v>
      </c>
      <c r="BK11" s="42">
        <f t="shared" si="9"/>
        <v>1</v>
      </c>
      <c r="BL11" s="35">
        <f t="shared" si="6"/>
        <v>5</v>
      </c>
      <c r="BM11" s="11" t="s">
        <v>79</v>
      </c>
      <c r="BN11" s="10">
        <v>6.9444444444444448E-2</v>
      </c>
      <c r="BO11" s="6" t="s">
        <v>79</v>
      </c>
      <c r="BP11" s="10">
        <v>8.1944444444444445E-2</v>
      </c>
      <c r="BQ11" s="6" t="s">
        <v>80</v>
      </c>
      <c r="BR11" s="10">
        <v>8.611111111111111E-2</v>
      </c>
      <c r="BS11" s="11" t="s">
        <v>80</v>
      </c>
      <c r="BT11" s="10">
        <v>4.6527777777777779E-2</v>
      </c>
      <c r="BU11" s="35">
        <f t="shared" si="7"/>
        <v>2</v>
      </c>
      <c r="BV11" s="6" t="s">
        <v>79</v>
      </c>
      <c r="BW11" s="8">
        <v>55</v>
      </c>
      <c r="BX11" s="6" t="s">
        <v>79</v>
      </c>
      <c r="BY11" s="10">
        <v>7.4305555555555555E-2</v>
      </c>
      <c r="BZ11" s="6" t="s">
        <v>80</v>
      </c>
      <c r="CA11" s="8">
        <v>40</v>
      </c>
      <c r="CB11" s="6" t="s">
        <v>80</v>
      </c>
      <c r="CC11" s="10">
        <v>0.10069444444444445</v>
      </c>
      <c r="CD11" s="35">
        <f t="shared" si="8"/>
        <v>2</v>
      </c>
      <c r="CE11" t="b">
        <f t="shared" si="10"/>
        <v>0</v>
      </c>
      <c r="CF11" t="b">
        <f t="shared" si="11"/>
        <v>0</v>
      </c>
      <c r="CH11" t="b">
        <f t="shared" si="12"/>
        <v>0</v>
      </c>
      <c r="CL11" s="37" t="b">
        <f t="shared" si="13"/>
        <v>0</v>
      </c>
      <c r="CM11" t="b">
        <f t="shared" si="14"/>
        <v>0</v>
      </c>
      <c r="CN11" t="b">
        <f t="shared" si="15"/>
        <v>0</v>
      </c>
      <c r="CO11" t="b">
        <f t="shared" si="16"/>
        <v>0</v>
      </c>
      <c r="CP11" t="b">
        <f t="shared" si="17"/>
        <v>0</v>
      </c>
      <c r="CQ11" t="str">
        <f t="shared" si="18"/>
        <v/>
      </c>
    </row>
    <row r="12" spans="1:95" ht="21.75" x14ac:dyDescent="0.5">
      <c r="A12" s="36">
        <v>11</v>
      </c>
      <c r="B12" s="16" t="s">
        <v>77</v>
      </c>
      <c r="C12" s="16" t="s">
        <v>81</v>
      </c>
      <c r="D12" t="s">
        <v>80</v>
      </c>
      <c r="E12" t="s">
        <v>79</v>
      </c>
      <c r="F12">
        <v>46</v>
      </c>
      <c r="G12" t="s">
        <v>80</v>
      </c>
      <c r="H12" s="13">
        <v>7.7777777777777779E-2</v>
      </c>
      <c r="I12" t="s">
        <v>80</v>
      </c>
      <c r="J12">
        <v>59</v>
      </c>
      <c r="K12" t="s">
        <v>79</v>
      </c>
      <c r="L12">
        <v>49</v>
      </c>
      <c r="M12" t="s">
        <v>79</v>
      </c>
      <c r="N12" s="13">
        <v>4.4444444444444446E-2</v>
      </c>
      <c r="O12" t="s">
        <v>80</v>
      </c>
      <c r="P12" s="13">
        <v>4.9305555555555554E-2</v>
      </c>
      <c r="Q12" s="40">
        <f t="shared" si="0"/>
        <v>0.5</v>
      </c>
      <c r="R12" s="35">
        <f t="shared" si="1"/>
        <v>3</v>
      </c>
      <c r="S12" s="6" t="s">
        <v>79</v>
      </c>
      <c r="T12" s="10">
        <v>5.9722222222222225E-2</v>
      </c>
      <c r="U12" s="6" t="s">
        <v>79</v>
      </c>
      <c r="V12" s="10">
        <v>8.2638888888888887E-2</v>
      </c>
      <c r="W12" s="6" t="s">
        <v>80</v>
      </c>
      <c r="X12" s="8">
        <v>58</v>
      </c>
      <c r="Y12" s="6" t="s">
        <v>80</v>
      </c>
      <c r="Z12" s="10">
        <v>9.375E-2</v>
      </c>
      <c r="AA12" s="43">
        <f t="shared" si="2"/>
        <v>0.5</v>
      </c>
      <c r="AB12" s="6" t="s">
        <v>79</v>
      </c>
      <c r="AC12" s="10">
        <v>8.9583333333333334E-2</v>
      </c>
      <c r="AD12" s="6" t="s">
        <v>81</v>
      </c>
      <c r="AE12" s="8" t="s">
        <v>81</v>
      </c>
      <c r="AF12" s="6" t="s">
        <v>80</v>
      </c>
      <c r="AG12" s="10">
        <v>4.9305555555555554E-2</v>
      </c>
      <c r="AH12" s="6" t="s">
        <v>81</v>
      </c>
      <c r="AI12" s="8" t="s">
        <v>81</v>
      </c>
      <c r="AJ12" s="43">
        <f t="shared" si="3"/>
        <v>0.25</v>
      </c>
      <c r="AK12" s="6" t="s">
        <v>79</v>
      </c>
      <c r="AL12" s="10">
        <v>6.3194444444444442E-2</v>
      </c>
      <c r="AM12" s="6" t="s">
        <v>79</v>
      </c>
      <c r="AN12" s="8">
        <v>59</v>
      </c>
      <c r="AO12" s="6" t="s">
        <v>79</v>
      </c>
      <c r="AP12" s="10">
        <v>4.1666666666666664E-2</v>
      </c>
      <c r="AQ12" s="6" t="s">
        <v>80</v>
      </c>
      <c r="AR12" s="10">
        <v>9.930555555555555E-2</v>
      </c>
      <c r="AS12" s="43">
        <f t="shared" si="4"/>
        <v>0.25</v>
      </c>
      <c r="AT12" s="6" t="s">
        <v>80</v>
      </c>
      <c r="AU12" s="8">
        <v>54</v>
      </c>
      <c r="AV12" s="6" t="s">
        <v>80</v>
      </c>
      <c r="AW12" s="10">
        <v>7.9166666666666663E-2</v>
      </c>
      <c r="AX12" s="6" t="s">
        <v>80</v>
      </c>
      <c r="AY12" s="10">
        <v>4.5138888888888888E-2</v>
      </c>
      <c r="AZ12" s="6" t="s">
        <v>80</v>
      </c>
      <c r="BA12" s="8">
        <v>44</v>
      </c>
      <c r="BB12" s="43">
        <f t="shared" si="5"/>
        <v>1</v>
      </c>
      <c r="BC12" s="6" t="s">
        <v>80</v>
      </c>
      <c r="BD12" s="10">
        <v>8.4027777777777785E-2</v>
      </c>
      <c r="BE12" s="6" t="s">
        <v>80</v>
      </c>
      <c r="BF12" s="8">
        <v>53</v>
      </c>
      <c r="BG12" s="6" t="s">
        <v>79</v>
      </c>
      <c r="BH12" s="10">
        <v>7.4999999999999997E-2</v>
      </c>
      <c r="BI12" s="6" t="s">
        <v>79</v>
      </c>
      <c r="BJ12" s="10">
        <v>8.1944444444444445E-2</v>
      </c>
      <c r="BK12" s="42">
        <f t="shared" si="9"/>
        <v>0.5</v>
      </c>
      <c r="BL12" s="35">
        <f t="shared" si="6"/>
        <v>4</v>
      </c>
      <c r="BM12" s="11" t="s">
        <v>81</v>
      </c>
      <c r="BN12" s="8" t="s">
        <v>81</v>
      </c>
      <c r="BO12" s="6" t="s">
        <v>81</v>
      </c>
      <c r="BP12" s="8" t="s">
        <v>81</v>
      </c>
      <c r="BQ12" s="6" t="s">
        <v>79</v>
      </c>
      <c r="BR12" s="10">
        <v>4.3749999999999997E-2</v>
      </c>
      <c r="BS12" s="11" t="s">
        <v>79</v>
      </c>
      <c r="BT12" s="10">
        <v>6.3194444444444442E-2</v>
      </c>
      <c r="BU12" s="35">
        <f t="shared" si="7"/>
        <v>0</v>
      </c>
      <c r="BV12" s="6" t="s">
        <v>79</v>
      </c>
      <c r="BW12" s="8">
        <v>51</v>
      </c>
      <c r="BX12" s="6" t="s">
        <v>80</v>
      </c>
      <c r="BY12" s="10">
        <v>5.9027777777777776E-2</v>
      </c>
      <c r="BZ12" s="6" t="s">
        <v>80</v>
      </c>
      <c r="CA12" s="10">
        <v>9.2361111111111116E-2</v>
      </c>
      <c r="CB12" s="6" t="s">
        <v>80</v>
      </c>
      <c r="CC12" s="10">
        <v>6.458333333333334E-2</v>
      </c>
      <c r="CD12" s="35">
        <f t="shared" si="8"/>
        <v>3</v>
      </c>
      <c r="CE12" t="b">
        <f t="shared" si="10"/>
        <v>0</v>
      </c>
      <c r="CF12" t="b">
        <f t="shared" si="11"/>
        <v>0</v>
      </c>
      <c r="CH12" t="b">
        <f t="shared" si="12"/>
        <v>0</v>
      </c>
      <c r="CL12" s="37" t="b">
        <f t="shared" si="13"/>
        <v>0</v>
      </c>
      <c r="CM12" t="b">
        <f t="shared" si="14"/>
        <v>0</v>
      </c>
      <c r="CN12" t="b">
        <f t="shared" si="15"/>
        <v>0</v>
      </c>
      <c r="CO12" t="b">
        <f t="shared" si="16"/>
        <v>0</v>
      </c>
      <c r="CP12" t="b">
        <f t="shared" si="17"/>
        <v>0</v>
      </c>
      <c r="CQ12" t="str">
        <f t="shared" si="18"/>
        <v/>
      </c>
    </row>
    <row r="13" spans="1:95" ht="21.75" x14ac:dyDescent="0.5">
      <c r="A13" s="36">
        <v>12</v>
      </c>
      <c r="B13" s="16" t="s">
        <v>77</v>
      </c>
      <c r="C13" s="16" t="s">
        <v>79</v>
      </c>
      <c r="D13" t="s">
        <v>80</v>
      </c>
      <c r="E13" t="s">
        <v>79</v>
      </c>
      <c r="F13">
        <v>51</v>
      </c>
      <c r="G13" t="s">
        <v>79</v>
      </c>
      <c r="H13">
        <v>57</v>
      </c>
      <c r="I13" t="s">
        <v>79</v>
      </c>
      <c r="J13">
        <v>56</v>
      </c>
      <c r="K13" t="s">
        <v>81</v>
      </c>
      <c r="L13" t="s">
        <v>81</v>
      </c>
      <c r="M13" t="s">
        <v>81</v>
      </c>
      <c r="N13" t="s">
        <v>81</v>
      </c>
      <c r="O13" t="s">
        <v>79</v>
      </c>
      <c r="P13" s="13">
        <v>4.5138888888888888E-2</v>
      </c>
      <c r="Q13" s="40">
        <f t="shared" si="0"/>
        <v>0</v>
      </c>
      <c r="R13" s="35">
        <f t="shared" si="1"/>
        <v>0</v>
      </c>
      <c r="S13" s="6" t="s">
        <v>81</v>
      </c>
      <c r="T13" s="8" t="s">
        <v>81</v>
      </c>
      <c r="U13" s="6" t="s">
        <v>81</v>
      </c>
      <c r="V13" s="8" t="s">
        <v>81</v>
      </c>
      <c r="W13" s="6" t="s">
        <v>79</v>
      </c>
      <c r="X13" s="10">
        <v>4.5138888888888888E-2</v>
      </c>
      <c r="Y13" s="6" t="s">
        <v>81</v>
      </c>
      <c r="Z13" s="8" t="s">
        <v>81</v>
      </c>
      <c r="AA13" s="43">
        <f t="shared" si="2"/>
        <v>0</v>
      </c>
      <c r="AB13" s="6" t="s">
        <v>81</v>
      </c>
      <c r="AC13" s="8" t="s">
        <v>81</v>
      </c>
      <c r="AD13" s="6" t="s">
        <v>81</v>
      </c>
      <c r="AE13" s="8" t="s">
        <v>81</v>
      </c>
      <c r="AF13" s="6" t="s">
        <v>79</v>
      </c>
      <c r="AG13" s="8">
        <v>41</v>
      </c>
      <c r="AH13" s="6" t="s">
        <v>80</v>
      </c>
      <c r="AI13" s="10">
        <v>0.12291666666666666</v>
      </c>
      <c r="AJ13" s="43">
        <f t="shared" si="3"/>
        <v>0.25</v>
      </c>
      <c r="AK13" s="6" t="s">
        <v>81</v>
      </c>
      <c r="AL13" s="8" t="s">
        <v>81</v>
      </c>
      <c r="AM13" s="6" t="s">
        <v>81</v>
      </c>
      <c r="AN13" s="8" t="s">
        <v>81</v>
      </c>
      <c r="AO13" s="6" t="s">
        <v>81</v>
      </c>
      <c r="AP13" s="8" t="s">
        <v>81</v>
      </c>
      <c r="AQ13" s="6" t="s">
        <v>81</v>
      </c>
      <c r="AR13" s="8" t="s">
        <v>81</v>
      </c>
      <c r="AS13" s="43">
        <f t="shared" si="4"/>
        <v>0</v>
      </c>
      <c r="AT13" s="6" t="s">
        <v>81</v>
      </c>
      <c r="AU13" s="8" t="s">
        <v>81</v>
      </c>
      <c r="AV13" s="6" t="s">
        <v>81</v>
      </c>
      <c r="AW13" s="8" t="s">
        <v>81</v>
      </c>
      <c r="AX13" s="6" t="s">
        <v>80</v>
      </c>
      <c r="AY13" s="8">
        <v>37</v>
      </c>
      <c r="AZ13" s="6" t="s">
        <v>80</v>
      </c>
      <c r="BA13" s="10">
        <v>6.9444444444444448E-2</v>
      </c>
      <c r="BB13" s="43">
        <f t="shared" si="5"/>
        <v>0.5</v>
      </c>
      <c r="BC13" s="6" t="s">
        <v>80</v>
      </c>
      <c r="BD13" s="8">
        <v>52</v>
      </c>
      <c r="BE13" s="6" t="s">
        <v>80</v>
      </c>
      <c r="BF13" s="10">
        <v>6.0416666666666667E-2</v>
      </c>
      <c r="BG13" s="6" t="s">
        <v>81</v>
      </c>
      <c r="BH13" s="8" t="s">
        <v>81</v>
      </c>
      <c r="BI13" s="6" t="s">
        <v>81</v>
      </c>
      <c r="BJ13" s="8" t="s">
        <v>81</v>
      </c>
      <c r="BK13" s="42">
        <f t="shared" si="9"/>
        <v>0.5</v>
      </c>
      <c r="BL13" s="35">
        <f t="shared" si="6"/>
        <v>4</v>
      </c>
      <c r="BM13" s="11" t="s">
        <v>80</v>
      </c>
      <c r="BN13" s="10">
        <v>4.583333333333333E-2</v>
      </c>
      <c r="BO13" s="6" t="s">
        <v>79</v>
      </c>
      <c r="BP13" s="10">
        <v>0.11527777777777778</v>
      </c>
      <c r="BQ13" s="6" t="s">
        <v>81</v>
      </c>
      <c r="BR13" s="8" t="s">
        <v>81</v>
      </c>
      <c r="BS13" s="11" t="s">
        <v>79</v>
      </c>
      <c r="BT13" s="10">
        <v>0.11319444444444444</v>
      </c>
      <c r="BU13" s="35">
        <f t="shared" si="7"/>
        <v>1</v>
      </c>
      <c r="BV13" s="6" t="s">
        <v>81</v>
      </c>
      <c r="BW13" s="8" t="s">
        <v>81</v>
      </c>
      <c r="BX13" s="6" t="s">
        <v>81</v>
      </c>
      <c r="BY13" s="8" t="s">
        <v>81</v>
      </c>
      <c r="BZ13" s="6" t="s">
        <v>81</v>
      </c>
      <c r="CA13" s="8" t="s">
        <v>81</v>
      </c>
      <c r="CB13" s="6" t="s">
        <v>79</v>
      </c>
      <c r="CC13" s="8">
        <v>37</v>
      </c>
      <c r="CD13" s="35">
        <f t="shared" si="8"/>
        <v>0</v>
      </c>
      <c r="CE13" t="b">
        <f t="shared" si="10"/>
        <v>0</v>
      </c>
      <c r="CF13" t="b">
        <f t="shared" si="11"/>
        <v>0</v>
      </c>
      <c r="CH13" t="b">
        <f t="shared" si="12"/>
        <v>0</v>
      </c>
      <c r="CL13" s="37" t="b">
        <f t="shared" si="13"/>
        <v>1</v>
      </c>
      <c r="CM13" t="b">
        <f t="shared" si="14"/>
        <v>0</v>
      </c>
      <c r="CN13" t="b">
        <f t="shared" si="15"/>
        <v>1</v>
      </c>
      <c r="CO13" t="b">
        <f t="shared" si="16"/>
        <v>0</v>
      </c>
      <c r="CP13" t="b">
        <f t="shared" si="17"/>
        <v>0</v>
      </c>
      <c r="CQ13" t="str">
        <f t="shared" si="18"/>
        <v xml:space="preserve">Day1 Day3 </v>
      </c>
    </row>
    <row r="14" spans="1:95" ht="21.75" x14ac:dyDescent="0.5">
      <c r="A14" s="36">
        <v>13</v>
      </c>
      <c r="B14" s="16" t="s">
        <v>109</v>
      </c>
      <c r="C14" s="16" t="s">
        <v>80</v>
      </c>
      <c r="D14" t="s">
        <v>79</v>
      </c>
      <c r="E14" t="s">
        <v>79</v>
      </c>
      <c r="F14" s="13">
        <v>7.2222222222222215E-2</v>
      </c>
      <c r="G14" t="s">
        <v>80</v>
      </c>
      <c r="H14" s="13">
        <v>4.3749999999999997E-2</v>
      </c>
      <c r="I14" t="s">
        <v>81</v>
      </c>
      <c r="J14" s="13" t="s">
        <v>81</v>
      </c>
      <c r="K14" t="s">
        <v>80</v>
      </c>
      <c r="L14" s="13">
        <v>5.6250000000000001E-2</v>
      </c>
      <c r="M14" t="s">
        <v>80</v>
      </c>
      <c r="N14">
        <v>35</v>
      </c>
      <c r="O14" t="s">
        <v>80</v>
      </c>
      <c r="P14">
        <v>39</v>
      </c>
      <c r="Q14" s="40">
        <f t="shared" si="0"/>
        <v>0.16666666666666666</v>
      </c>
      <c r="R14" s="35">
        <f t="shared" si="1"/>
        <v>1</v>
      </c>
      <c r="S14" s="6" t="s">
        <v>80</v>
      </c>
      <c r="T14" s="10">
        <v>0.1076388888888889</v>
      </c>
      <c r="U14" s="6" t="s">
        <v>80</v>
      </c>
      <c r="V14" s="8">
        <v>42</v>
      </c>
      <c r="W14" s="6" t="s">
        <v>81</v>
      </c>
      <c r="X14" s="8" t="s">
        <v>81</v>
      </c>
      <c r="Y14" s="6" t="s">
        <v>79</v>
      </c>
      <c r="Z14" s="10">
        <v>6.1111111111111109E-2</v>
      </c>
      <c r="AA14" s="43">
        <f t="shared" si="2"/>
        <v>0.25</v>
      </c>
      <c r="AB14" s="6" t="s">
        <v>80</v>
      </c>
      <c r="AC14" s="10">
        <v>4.791666666666667E-2</v>
      </c>
      <c r="AD14" s="6" t="s">
        <v>80</v>
      </c>
      <c r="AE14" s="10">
        <v>0.11874999999999999</v>
      </c>
      <c r="AF14" s="6" t="s">
        <v>79</v>
      </c>
      <c r="AG14" s="10">
        <v>5.2083333333333336E-2</v>
      </c>
      <c r="AH14" s="6" t="s">
        <v>80</v>
      </c>
      <c r="AI14" s="10">
        <v>8.0555555555555561E-2</v>
      </c>
      <c r="AJ14" s="43">
        <f t="shared" si="3"/>
        <v>0.25</v>
      </c>
      <c r="AK14" s="6" t="s">
        <v>80</v>
      </c>
      <c r="AL14" s="8">
        <v>26</v>
      </c>
      <c r="AM14" s="6" t="s">
        <v>81</v>
      </c>
      <c r="AN14" s="8" t="s">
        <v>81</v>
      </c>
      <c r="AO14" s="6" t="s">
        <v>81</v>
      </c>
      <c r="AP14" s="8" t="s">
        <v>81</v>
      </c>
      <c r="AQ14" s="6" t="s">
        <v>79</v>
      </c>
      <c r="AR14" s="10">
        <v>5.0694444444444445E-2</v>
      </c>
      <c r="AS14" s="43">
        <f t="shared" si="4"/>
        <v>0.25</v>
      </c>
      <c r="AT14" s="6" t="s">
        <v>81</v>
      </c>
      <c r="AU14" s="8" t="s">
        <v>81</v>
      </c>
      <c r="AV14" s="6" t="s">
        <v>80</v>
      </c>
      <c r="AW14" s="8">
        <v>30</v>
      </c>
      <c r="AX14" s="6" t="s">
        <v>80</v>
      </c>
      <c r="AY14" s="8">
        <v>22</v>
      </c>
      <c r="AZ14" s="6" t="s">
        <v>79</v>
      </c>
      <c r="BA14" s="8">
        <v>56</v>
      </c>
      <c r="BB14" s="43">
        <f t="shared" si="5"/>
        <v>0.25</v>
      </c>
      <c r="BC14" s="6" t="s">
        <v>79</v>
      </c>
      <c r="BD14" s="10">
        <v>4.791666666666667E-2</v>
      </c>
      <c r="BE14" s="6" t="s">
        <v>79</v>
      </c>
      <c r="BF14" s="10">
        <v>5.8333333333333334E-2</v>
      </c>
      <c r="BG14" s="6" t="s">
        <v>79</v>
      </c>
      <c r="BH14" s="10">
        <v>0.12013888888888889</v>
      </c>
      <c r="BI14" s="6" t="s">
        <v>80</v>
      </c>
      <c r="BJ14" s="10">
        <v>6.1805555555555558E-2</v>
      </c>
      <c r="BK14" s="42">
        <f t="shared" si="9"/>
        <v>0.75</v>
      </c>
      <c r="BL14" s="35">
        <f t="shared" si="6"/>
        <v>4</v>
      </c>
      <c r="BM14" s="11" t="s">
        <v>79</v>
      </c>
      <c r="BN14" s="10">
        <v>5.7638888888888892E-2</v>
      </c>
      <c r="BO14" s="6" t="s">
        <v>79</v>
      </c>
      <c r="BP14" s="10">
        <v>0.12222222222222222</v>
      </c>
      <c r="BQ14" s="6" t="s">
        <v>79</v>
      </c>
      <c r="BR14" s="10">
        <v>0.13958333333333334</v>
      </c>
      <c r="BS14" s="11" t="s">
        <v>79</v>
      </c>
      <c r="BT14" s="10">
        <v>0.11805555555555555</v>
      </c>
      <c r="BU14" s="35">
        <f t="shared" si="7"/>
        <v>4</v>
      </c>
      <c r="BV14" s="6" t="s">
        <v>80</v>
      </c>
      <c r="BW14" s="10">
        <v>6.25E-2</v>
      </c>
      <c r="BX14" s="6" t="s">
        <v>80</v>
      </c>
      <c r="BY14" s="10">
        <v>0.12152777777777778</v>
      </c>
      <c r="BZ14" s="6" t="s">
        <v>80</v>
      </c>
      <c r="CA14" s="10">
        <v>6.25E-2</v>
      </c>
      <c r="CB14" s="6" t="s">
        <v>81</v>
      </c>
      <c r="CC14" s="8" t="s">
        <v>81</v>
      </c>
      <c r="CD14" s="35">
        <f t="shared" si="8"/>
        <v>0</v>
      </c>
      <c r="CE14" t="b">
        <f t="shared" si="10"/>
        <v>0</v>
      </c>
      <c r="CF14" t="b">
        <f t="shared" si="11"/>
        <v>0</v>
      </c>
      <c r="CH14" t="b">
        <f t="shared" si="12"/>
        <v>0</v>
      </c>
      <c r="CL14" s="37" t="b">
        <f t="shared" si="13"/>
        <v>0</v>
      </c>
      <c r="CM14" t="b">
        <f t="shared" si="14"/>
        <v>0</v>
      </c>
      <c r="CN14" t="b">
        <f t="shared" si="15"/>
        <v>0</v>
      </c>
      <c r="CO14" t="b">
        <f t="shared" si="16"/>
        <v>0</v>
      </c>
      <c r="CP14" t="b">
        <f t="shared" si="17"/>
        <v>0</v>
      </c>
      <c r="CQ14" t="str">
        <f t="shared" si="18"/>
        <v/>
      </c>
    </row>
    <row r="15" spans="1:95" ht="21.75" x14ac:dyDescent="0.5">
      <c r="A15" s="38">
        <v>14</v>
      </c>
      <c r="B15" s="16" t="s">
        <v>77</v>
      </c>
      <c r="C15" s="16" t="s">
        <v>80</v>
      </c>
      <c r="D15" t="s">
        <v>79</v>
      </c>
      <c r="E15" t="s">
        <v>80</v>
      </c>
      <c r="F15" s="13">
        <v>5.5555555555555552E-2</v>
      </c>
      <c r="G15" t="s">
        <v>81</v>
      </c>
      <c r="H15" t="s">
        <v>81</v>
      </c>
      <c r="I15" t="s">
        <v>79</v>
      </c>
      <c r="J15" s="13">
        <v>7.5694444444444439E-2</v>
      </c>
      <c r="K15" t="s">
        <v>81</v>
      </c>
      <c r="L15" t="s">
        <v>81</v>
      </c>
      <c r="M15" t="s">
        <v>81</v>
      </c>
      <c r="N15" s="13" t="s">
        <v>81</v>
      </c>
      <c r="O15" t="s">
        <v>80</v>
      </c>
      <c r="P15" s="13">
        <v>4.4444444444444446E-2</v>
      </c>
      <c r="Q15" s="40">
        <f t="shared" si="0"/>
        <v>0.16666666666666666</v>
      </c>
      <c r="R15" s="35">
        <f t="shared" si="1"/>
        <v>1</v>
      </c>
      <c r="S15" s="6" t="s">
        <v>81</v>
      </c>
      <c r="T15" s="8" t="s">
        <v>81</v>
      </c>
      <c r="U15" s="6" t="s">
        <v>81</v>
      </c>
      <c r="V15" s="8" t="s">
        <v>81</v>
      </c>
      <c r="W15" s="6" t="s">
        <v>79</v>
      </c>
      <c r="X15" s="10">
        <v>0.14166666666666666</v>
      </c>
      <c r="Y15" s="6" t="s">
        <v>81</v>
      </c>
      <c r="Z15" s="8" t="s">
        <v>81</v>
      </c>
      <c r="AA15" s="43">
        <f t="shared" si="2"/>
        <v>0.25</v>
      </c>
      <c r="AB15" s="6" t="s">
        <v>81</v>
      </c>
      <c r="AC15" s="8" t="s">
        <v>81</v>
      </c>
      <c r="AD15" s="6" t="s">
        <v>79</v>
      </c>
      <c r="AE15" s="10">
        <v>7.6388888888888895E-2</v>
      </c>
      <c r="AF15" s="6" t="s">
        <v>81</v>
      </c>
      <c r="AG15" s="8" t="s">
        <v>81</v>
      </c>
      <c r="AH15" s="6" t="s">
        <v>81</v>
      </c>
      <c r="AI15" s="8" t="s">
        <v>81</v>
      </c>
      <c r="AJ15" s="43">
        <f t="shared" si="3"/>
        <v>0.25</v>
      </c>
      <c r="AK15" s="6" t="s">
        <v>79</v>
      </c>
      <c r="AL15" s="10">
        <v>0.125</v>
      </c>
      <c r="AM15" s="6" t="s">
        <v>81</v>
      </c>
      <c r="AN15" s="8" t="s">
        <v>81</v>
      </c>
      <c r="AO15" s="6" t="s">
        <v>81</v>
      </c>
      <c r="AP15" s="8" t="s">
        <v>81</v>
      </c>
      <c r="AQ15" s="6" t="s">
        <v>80</v>
      </c>
      <c r="AR15" s="10">
        <v>4.3749999999999997E-2</v>
      </c>
      <c r="AS15" s="43">
        <f t="shared" si="4"/>
        <v>0.25</v>
      </c>
      <c r="AT15" s="6" t="s">
        <v>80</v>
      </c>
      <c r="AU15" s="10">
        <v>0.12291666666666666</v>
      </c>
      <c r="AV15" s="6" t="s">
        <v>79</v>
      </c>
      <c r="AW15" s="8">
        <v>36</v>
      </c>
      <c r="AX15" s="6" t="s">
        <v>80</v>
      </c>
      <c r="AY15" s="10">
        <v>5.6944444444444443E-2</v>
      </c>
      <c r="AZ15" s="6" t="s">
        <v>81</v>
      </c>
      <c r="BA15" s="8" t="s">
        <v>81</v>
      </c>
      <c r="BB15" s="43">
        <f t="shared" si="5"/>
        <v>0.25</v>
      </c>
      <c r="BC15" s="6" t="s">
        <v>81</v>
      </c>
      <c r="BD15" s="8" t="s">
        <v>81</v>
      </c>
      <c r="BE15" s="6" t="s">
        <v>80</v>
      </c>
      <c r="BF15" s="10">
        <v>0.11597222222222223</v>
      </c>
      <c r="BG15" s="6" t="s">
        <v>81</v>
      </c>
      <c r="BH15" s="8" t="s">
        <v>81</v>
      </c>
      <c r="BI15" s="6" t="s">
        <v>81</v>
      </c>
      <c r="BJ15" s="8" t="s">
        <v>81</v>
      </c>
      <c r="BK15" s="42">
        <f t="shared" si="9"/>
        <v>0</v>
      </c>
      <c r="BL15" s="35">
        <f t="shared" si="6"/>
        <v>0</v>
      </c>
      <c r="BM15" s="11" t="s">
        <v>80</v>
      </c>
      <c r="BN15" s="10">
        <v>6.1805555555555558E-2</v>
      </c>
      <c r="BO15" s="6" t="s">
        <v>81</v>
      </c>
      <c r="BP15" s="8" t="s">
        <v>81</v>
      </c>
      <c r="BQ15" s="6" t="s">
        <v>81</v>
      </c>
      <c r="BR15" s="8" t="s">
        <v>81</v>
      </c>
      <c r="BS15" s="11" t="s">
        <v>81</v>
      </c>
      <c r="BT15" s="8" t="s">
        <v>81</v>
      </c>
      <c r="BU15" s="35">
        <f t="shared" si="7"/>
        <v>0</v>
      </c>
      <c r="BV15" s="6" t="s">
        <v>80</v>
      </c>
      <c r="BW15" s="10">
        <v>0.10277777777777777</v>
      </c>
      <c r="BX15" s="6" t="s">
        <v>79</v>
      </c>
      <c r="BY15" s="10">
        <v>7.2222222222222215E-2</v>
      </c>
      <c r="BZ15" s="6" t="s">
        <v>80</v>
      </c>
      <c r="CA15" s="10">
        <v>4.4444444444444446E-2</v>
      </c>
      <c r="CB15" s="6" t="s">
        <v>79</v>
      </c>
      <c r="CC15" s="10">
        <v>5.347222222222222E-2</v>
      </c>
      <c r="CD15" s="35">
        <f t="shared" si="8"/>
        <v>2</v>
      </c>
      <c r="CE15" t="b">
        <f t="shared" si="10"/>
        <v>1</v>
      </c>
      <c r="CF15" t="b">
        <f t="shared" si="11"/>
        <v>1</v>
      </c>
      <c r="CH15" t="b">
        <f t="shared" si="12"/>
        <v>1</v>
      </c>
      <c r="CL15" s="37" t="b">
        <f t="shared" si="13"/>
        <v>1</v>
      </c>
      <c r="CM15" t="b">
        <f t="shared" si="14"/>
        <v>1</v>
      </c>
      <c r="CN15" t="b">
        <f t="shared" si="15"/>
        <v>0</v>
      </c>
      <c r="CO15" t="b">
        <f t="shared" si="16"/>
        <v>0</v>
      </c>
      <c r="CP15" t="b">
        <f t="shared" si="17"/>
        <v>1</v>
      </c>
      <c r="CQ15" t="str">
        <f t="shared" si="18"/>
        <v xml:space="preserve">Day1 Day2 Day5 </v>
      </c>
    </row>
    <row r="16" spans="1:95" ht="21.75" x14ac:dyDescent="0.5">
      <c r="A16" s="36">
        <v>15</v>
      </c>
      <c r="B16" s="16" t="s">
        <v>109</v>
      </c>
      <c r="C16" s="16" t="s">
        <v>80</v>
      </c>
      <c r="D16" t="s">
        <v>79</v>
      </c>
      <c r="E16" t="s">
        <v>80</v>
      </c>
      <c r="F16">
        <v>53</v>
      </c>
      <c r="G16" t="s">
        <v>80</v>
      </c>
      <c r="H16">
        <v>59</v>
      </c>
      <c r="I16" t="s">
        <v>80</v>
      </c>
      <c r="J16" s="13">
        <v>4.2361111111111113E-2</v>
      </c>
      <c r="K16" t="s">
        <v>80</v>
      </c>
      <c r="L16" s="13">
        <v>8.8888888888888892E-2</v>
      </c>
      <c r="M16" t="s">
        <v>80</v>
      </c>
      <c r="N16">
        <v>58</v>
      </c>
      <c r="O16" t="s">
        <v>79</v>
      </c>
      <c r="P16" s="13">
        <v>7.1527777777777773E-2</v>
      </c>
      <c r="Q16" s="40">
        <f t="shared" si="0"/>
        <v>0.16666666666666666</v>
      </c>
      <c r="R16" s="35">
        <f t="shared" si="1"/>
        <v>1</v>
      </c>
      <c r="S16" s="6" t="s">
        <v>81</v>
      </c>
      <c r="T16" s="8" t="s">
        <v>81</v>
      </c>
      <c r="U16" s="6" t="s">
        <v>79</v>
      </c>
      <c r="V16" s="10">
        <v>8.7499999999999994E-2</v>
      </c>
      <c r="W16" s="6" t="s">
        <v>80</v>
      </c>
      <c r="X16" s="10">
        <v>4.791666666666667E-2</v>
      </c>
      <c r="Y16" s="6" t="s">
        <v>80</v>
      </c>
      <c r="Z16" s="10">
        <v>4.8611111111111112E-2</v>
      </c>
      <c r="AA16" s="43">
        <f t="shared" si="2"/>
        <v>0.25</v>
      </c>
      <c r="AB16" s="6" t="s">
        <v>80</v>
      </c>
      <c r="AC16" s="10">
        <v>8.0555555555555561E-2</v>
      </c>
      <c r="AD16" s="6" t="s">
        <v>79</v>
      </c>
      <c r="AE16" s="8">
        <v>40</v>
      </c>
      <c r="AF16" s="6" t="s">
        <v>80</v>
      </c>
      <c r="AG16" s="8">
        <v>58</v>
      </c>
      <c r="AH16" s="6" t="s">
        <v>79</v>
      </c>
      <c r="AI16" s="10">
        <v>4.7222222222222221E-2</v>
      </c>
      <c r="AJ16" s="43">
        <f t="shared" si="3"/>
        <v>0.5</v>
      </c>
      <c r="AK16" s="6" t="s">
        <v>81</v>
      </c>
      <c r="AL16" s="8" t="s">
        <v>81</v>
      </c>
      <c r="AM16" s="6" t="s">
        <v>80</v>
      </c>
      <c r="AN16" s="10">
        <v>4.2361111111111113E-2</v>
      </c>
      <c r="AO16" s="6" t="s">
        <v>79</v>
      </c>
      <c r="AP16" s="10">
        <v>7.2916666666666671E-2</v>
      </c>
      <c r="AQ16" s="6" t="s">
        <v>81</v>
      </c>
      <c r="AR16" s="8" t="s">
        <v>81</v>
      </c>
      <c r="AS16" s="43">
        <f t="shared" si="4"/>
        <v>0.25</v>
      </c>
      <c r="AT16" s="6" t="s">
        <v>79</v>
      </c>
      <c r="AU16" s="10">
        <v>9.166666666666666E-2</v>
      </c>
      <c r="AV16" s="6" t="s">
        <v>79</v>
      </c>
      <c r="AW16" s="10">
        <v>8.3333333333333329E-2</v>
      </c>
      <c r="AX16" s="6" t="s">
        <v>79</v>
      </c>
      <c r="AY16" s="8">
        <v>56</v>
      </c>
      <c r="AZ16" s="6" t="s">
        <v>80</v>
      </c>
      <c r="BA16" s="10">
        <v>7.013888888888889E-2</v>
      </c>
      <c r="BB16" s="43">
        <f t="shared" si="5"/>
        <v>0.75</v>
      </c>
      <c r="BC16" s="6" t="s">
        <v>79</v>
      </c>
      <c r="BD16" s="10">
        <v>0.10486111111111111</v>
      </c>
      <c r="BE16" s="6" t="s">
        <v>79</v>
      </c>
      <c r="BF16" s="10">
        <v>5.0694444444444445E-2</v>
      </c>
      <c r="BG16" s="6" t="s">
        <v>80</v>
      </c>
      <c r="BH16" s="10">
        <v>5.347222222222222E-2</v>
      </c>
      <c r="BI16" s="6" t="s">
        <v>80</v>
      </c>
      <c r="BJ16" s="10">
        <v>4.1666666666666664E-2</v>
      </c>
      <c r="BK16" s="42">
        <f t="shared" si="9"/>
        <v>0.5</v>
      </c>
      <c r="BL16" s="35">
        <f t="shared" si="6"/>
        <v>3</v>
      </c>
      <c r="BM16" s="11" t="s">
        <v>81</v>
      </c>
      <c r="BN16" s="8" t="s">
        <v>81</v>
      </c>
      <c r="BO16" s="6" t="s">
        <v>79</v>
      </c>
      <c r="BP16" s="10">
        <v>9.4444444444444442E-2</v>
      </c>
      <c r="BQ16" s="6" t="s">
        <v>80</v>
      </c>
      <c r="BR16" s="10">
        <v>0.14305555555555555</v>
      </c>
      <c r="BS16" s="11" t="s">
        <v>79</v>
      </c>
      <c r="BT16" s="10">
        <v>6.8750000000000006E-2</v>
      </c>
      <c r="BU16" s="35">
        <f t="shared" si="7"/>
        <v>2</v>
      </c>
      <c r="BV16" s="6" t="s">
        <v>80</v>
      </c>
      <c r="BW16" s="8">
        <v>26</v>
      </c>
      <c r="BX16" s="6" t="s">
        <v>79</v>
      </c>
      <c r="BY16" s="10">
        <v>7.2916666666666671E-2</v>
      </c>
      <c r="BZ16" s="6" t="s">
        <v>80</v>
      </c>
      <c r="CA16" s="10">
        <v>5.4166666666666669E-2</v>
      </c>
      <c r="CB16" s="6" t="s">
        <v>81</v>
      </c>
      <c r="CC16" s="8" t="s">
        <v>81</v>
      </c>
      <c r="CD16" s="35">
        <f t="shared" si="8"/>
        <v>1</v>
      </c>
      <c r="CE16" t="b">
        <f t="shared" si="10"/>
        <v>0</v>
      </c>
      <c r="CF16" t="b">
        <f t="shared" si="11"/>
        <v>0</v>
      </c>
      <c r="CH16" t="b">
        <f t="shared" si="12"/>
        <v>0</v>
      </c>
      <c r="CL16" s="37" t="b">
        <f t="shared" si="13"/>
        <v>0</v>
      </c>
      <c r="CM16" t="b">
        <f t="shared" si="14"/>
        <v>0</v>
      </c>
      <c r="CN16" t="b">
        <f t="shared" si="15"/>
        <v>0</v>
      </c>
      <c r="CO16" t="b">
        <f t="shared" si="16"/>
        <v>0</v>
      </c>
      <c r="CP16" t="b">
        <f t="shared" si="17"/>
        <v>0</v>
      </c>
      <c r="CQ16" t="str">
        <f t="shared" si="18"/>
        <v/>
      </c>
    </row>
    <row r="17" spans="1:97" ht="21.75" x14ac:dyDescent="0.5">
      <c r="A17" s="36">
        <v>16</v>
      </c>
      <c r="B17" s="16" t="s">
        <v>109</v>
      </c>
      <c r="C17" s="16" t="s">
        <v>80</v>
      </c>
      <c r="D17" t="s">
        <v>79</v>
      </c>
      <c r="E17" t="s">
        <v>79</v>
      </c>
      <c r="F17">
        <v>42</v>
      </c>
      <c r="G17" t="s">
        <v>80</v>
      </c>
      <c r="H17" s="13">
        <v>6.8750000000000006E-2</v>
      </c>
      <c r="I17" t="s">
        <v>80</v>
      </c>
      <c r="J17" s="13">
        <v>9.2361111111111116E-2</v>
      </c>
      <c r="K17" t="s">
        <v>80</v>
      </c>
      <c r="L17" s="13">
        <v>5.6944444444444443E-2</v>
      </c>
      <c r="M17" t="s">
        <v>80</v>
      </c>
      <c r="N17" s="13">
        <v>0.13055555555555556</v>
      </c>
      <c r="O17" t="s">
        <v>81</v>
      </c>
      <c r="P17" s="13" t="s">
        <v>81</v>
      </c>
      <c r="Q17" s="40">
        <f t="shared" si="0"/>
        <v>0.16666666666666666</v>
      </c>
      <c r="R17" s="35">
        <f t="shared" si="1"/>
        <v>1</v>
      </c>
      <c r="S17" s="6" t="s">
        <v>80</v>
      </c>
      <c r="T17" s="8">
        <v>58</v>
      </c>
      <c r="U17" s="6" t="s">
        <v>79</v>
      </c>
      <c r="V17" s="10">
        <v>4.8611111111111112E-2</v>
      </c>
      <c r="W17" s="6" t="s">
        <v>80</v>
      </c>
      <c r="X17" s="8">
        <v>48</v>
      </c>
      <c r="Y17" s="6" t="s">
        <v>81</v>
      </c>
      <c r="Z17" s="8" t="s">
        <v>81</v>
      </c>
      <c r="AA17" s="43">
        <f t="shared" si="2"/>
        <v>0.25</v>
      </c>
      <c r="AB17" s="6" t="s">
        <v>80</v>
      </c>
      <c r="AC17" s="8">
        <v>20</v>
      </c>
      <c r="AD17" s="6" t="s">
        <v>79</v>
      </c>
      <c r="AE17" s="10">
        <v>0.11597222222222223</v>
      </c>
      <c r="AF17" s="6" t="s">
        <v>79</v>
      </c>
      <c r="AG17" s="10">
        <v>5.2777777777777778E-2</v>
      </c>
      <c r="AH17" s="6" t="s">
        <v>79</v>
      </c>
      <c r="AI17" s="8">
        <v>39</v>
      </c>
      <c r="AJ17" s="43">
        <f t="shared" si="3"/>
        <v>0.75</v>
      </c>
      <c r="AK17" s="6" t="s">
        <v>81</v>
      </c>
      <c r="AL17" s="8" t="s">
        <v>81</v>
      </c>
      <c r="AM17" s="6" t="s">
        <v>79</v>
      </c>
      <c r="AN17" s="8">
        <v>16</v>
      </c>
      <c r="AO17" s="6" t="s">
        <v>81</v>
      </c>
      <c r="AP17" s="8" t="s">
        <v>81</v>
      </c>
      <c r="AQ17" s="6" t="s">
        <v>79</v>
      </c>
      <c r="AR17" s="8">
        <v>25</v>
      </c>
      <c r="AS17" s="43">
        <f t="shared" si="4"/>
        <v>0.5</v>
      </c>
      <c r="AT17" s="6" t="s">
        <v>80</v>
      </c>
      <c r="AU17" s="10">
        <v>7.7777777777777779E-2</v>
      </c>
      <c r="AV17" s="6" t="s">
        <v>81</v>
      </c>
      <c r="AW17" s="8" t="s">
        <v>81</v>
      </c>
      <c r="AX17" s="6" t="s">
        <v>79</v>
      </c>
      <c r="AY17" s="10">
        <v>5.9722222222222225E-2</v>
      </c>
      <c r="AZ17" s="6" t="s">
        <v>80</v>
      </c>
      <c r="BA17" s="8">
        <v>49</v>
      </c>
      <c r="BB17" s="43">
        <f t="shared" si="5"/>
        <v>0.25</v>
      </c>
      <c r="BC17" s="6" t="s">
        <v>79</v>
      </c>
      <c r="BD17" s="8">
        <v>55</v>
      </c>
      <c r="BE17" s="6" t="s">
        <v>79</v>
      </c>
      <c r="BF17" s="8">
        <v>41</v>
      </c>
      <c r="BG17" s="6" t="s">
        <v>80</v>
      </c>
      <c r="BH17" s="8">
        <v>21</v>
      </c>
      <c r="BI17" s="6" t="s">
        <v>81</v>
      </c>
      <c r="BJ17" s="8" t="s">
        <v>81</v>
      </c>
      <c r="BK17" s="42">
        <f t="shared" si="9"/>
        <v>0.5</v>
      </c>
      <c r="BL17" s="35">
        <f t="shared" si="6"/>
        <v>3</v>
      </c>
      <c r="BM17" s="11" t="s">
        <v>79</v>
      </c>
      <c r="BN17" s="10">
        <v>5.6250000000000001E-2</v>
      </c>
      <c r="BO17" s="6" t="s">
        <v>79</v>
      </c>
      <c r="BP17" s="10">
        <v>0.125</v>
      </c>
      <c r="BQ17" s="6" t="s">
        <v>79</v>
      </c>
      <c r="BR17" s="10">
        <v>8.819444444444445E-2</v>
      </c>
      <c r="BS17" s="11" t="s">
        <v>80</v>
      </c>
      <c r="BT17" s="10">
        <v>4.3749999999999997E-2</v>
      </c>
      <c r="BU17" s="35">
        <f t="shared" si="7"/>
        <v>3</v>
      </c>
      <c r="BV17" s="6" t="s">
        <v>80</v>
      </c>
      <c r="BW17" s="10">
        <v>5.9027777777777776E-2</v>
      </c>
      <c r="BX17" s="24" t="s">
        <v>80</v>
      </c>
      <c r="BY17" s="10">
        <v>7.8472222222222221E-2</v>
      </c>
      <c r="BZ17" s="6" t="s">
        <v>79</v>
      </c>
      <c r="CA17" s="8">
        <v>31</v>
      </c>
      <c r="CB17" s="6" t="s">
        <v>81</v>
      </c>
      <c r="CC17" s="8" t="s">
        <v>81</v>
      </c>
      <c r="CD17" s="35">
        <f t="shared" si="8"/>
        <v>1</v>
      </c>
      <c r="CE17" t="b">
        <f t="shared" si="10"/>
        <v>0</v>
      </c>
      <c r="CF17" t="b">
        <f t="shared" si="11"/>
        <v>0</v>
      </c>
      <c r="CH17" t="b">
        <f t="shared" si="12"/>
        <v>0</v>
      </c>
      <c r="CL17" s="37" t="b">
        <f t="shared" si="13"/>
        <v>0</v>
      </c>
      <c r="CM17" t="b">
        <f t="shared" si="14"/>
        <v>0</v>
      </c>
      <c r="CN17" t="b">
        <f t="shared" si="15"/>
        <v>0</v>
      </c>
      <c r="CO17" t="b">
        <f t="shared" si="16"/>
        <v>0</v>
      </c>
      <c r="CP17" t="b">
        <f t="shared" si="17"/>
        <v>0</v>
      </c>
      <c r="CQ17" t="str">
        <f t="shared" si="18"/>
        <v/>
      </c>
    </row>
    <row r="18" spans="1:97" ht="21.75" x14ac:dyDescent="0.5">
      <c r="A18" s="36">
        <v>17</v>
      </c>
      <c r="B18" s="16" t="s">
        <v>77</v>
      </c>
      <c r="C18" s="16" t="s">
        <v>79</v>
      </c>
      <c r="D18" t="s">
        <v>80</v>
      </c>
      <c r="E18" t="s">
        <v>80</v>
      </c>
      <c r="F18" s="13">
        <v>0.14027777777777778</v>
      </c>
      <c r="G18" t="s">
        <v>79</v>
      </c>
      <c r="H18">
        <v>58</v>
      </c>
      <c r="I18" t="s">
        <v>79</v>
      </c>
      <c r="J18" s="13">
        <v>7.3611111111111113E-2</v>
      </c>
      <c r="K18" t="s">
        <v>79</v>
      </c>
      <c r="L18" s="13">
        <v>5.8333333333333334E-2</v>
      </c>
      <c r="M18" t="s">
        <v>79</v>
      </c>
      <c r="N18" s="13">
        <v>6.1111111111111109E-2</v>
      </c>
      <c r="O18" t="s">
        <v>81</v>
      </c>
      <c r="P18" s="13" t="s">
        <v>81</v>
      </c>
      <c r="Q18" s="40">
        <f t="shared" si="0"/>
        <v>0.16666666666666666</v>
      </c>
      <c r="R18" s="35">
        <f t="shared" si="1"/>
        <v>1</v>
      </c>
      <c r="S18" s="6" t="s">
        <v>80</v>
      </c>
      <c r="T18" s="10">
        <v>5.486111111111111E-2</v>
      </c>
      <c r="U18" s="6" t="s">
        <v>79</v>
      </c>
      <c r="V18" s="10">
        <v>4.4444444444444446E-2</v>
      </c>
      <c r="W18" s="6" t="s">
        <v>79</v>
      </c>
      <c r="X18" s="8">
        <v>32</v>
      </c>
      <c r="Y18" s="6" t="s">
        <v>80</v>
      </c>
      <c r="Z18" s="8">
        <v>28</v>
      </c>
      <c r="AA18" s="43">
        <f t="shared" si="2"/>
        <v>0.5</v>
      </c>
      <c r="AB18" s="6" t="s">
        <v>81</v>
      </c>
      <c r="AC18" s="8" t="s">
        <v>81</v>
      </c>
      <c r="AD18" s="6" t="s">
        <v>80</v>
      </c>
      <c r="AE18" s="10">
        <v>4.2361111111111113E-2</v>
      </c>
      <c r="AF18" s="6" t="s">
        <v>81</v>
      </c>
      <c r="AG18" s="8" t="s">
        <v>81</v>
      </c>
      <c r="AH18" s="6" t="s">
        <v>79</v>
      </c>
      <c r="AI18" s="10">
        <v>7.5694444444444439E-2</v>
      </c>
      <c r="AJ18" s="43">
        <f t="shared" si="3"/>
        <v>0.25</v>
      </c>
      <c r="AK18" s="6" t="s">
        <v>79</v>
      </c>
      <c r="AL18" s="10">
        <v>0.10277777777777777</v>
      </c>
      <c r="AM18" s="6" t="s">
        <v>81</v>
      </c>
      <c r="AN18" s="8" t="s">
        <v>81</v>
      </c>
      <c r="AO18" s="6" t="s">
        <v>79</v>
      </c>
      <c r="AP18" s="10">
        <v>0.10486111111111111</v>
      </c>
      <c r="AQ18" s="6" t="s">
        <v>81</v>
      </c>
      <c r="AR18" s="8" t="s">
        <v>81</v>
      </c>
      <c r="AS18" s="43">
        <f t="shared" si="4"/>
        <v>0</v>
      </c>
      <c r="AT18" s="6" t="s">
        <v>80</v>
      </c>
      <c r="AU18" s="10">
        <v>9.375E-2</v>
      </c>
      <c r="AV18" s="6" t="s">
        <v>79</v>
      </c>
      <c r="AW18" s="10">
        <v>4.3055555555555555E-2</v>
      </c>
      <c r="AX18" s="6" t="s">
        <v>79</v>
      </c>
      <c r="AY18" s="8">
        <v>46</v>
      </c>
      <c r="AZ18" s="6" t="s">
        <v>79</v>
      </c>
      <c r="BA18" s="10">
        <v>0.12916666666666668</v>
      </c>
      <c r="BB18" s="43">
        <f t="shared" si="5"/>
        <v>0.25</v>
      </c>
      <c r="BC18" s="6" t="s">
        <v>81</v>
      </c>
      <c r="BD18" s="8" t="s">
        <v>81</v>
      </c>
      <c r="BE18" s="6" t="s">
        <v>81</v>
      </c>
      <c r="BF18" s="8" t="s">
        <v>81</v>
      </c>
      <c r="BG18" s="6" t="s">
        <v>79</v>
      </c>
      <c r="BH18" s="8">
        <v>47</v>
      </c>
      <c r="BI18" s="6" t="s">
        <v>79</v>
      </c>
      <c r="BJ18" s="8">
        <v>54</v>
      </c>
      <c r="BK18" s="42">
        <f t="shared" si="9"/>
        <v>0</v>
      </c>
      <c r="BL18" s="35">
        <f t="shared" si="6"/>
        <v>0</v>
      </c>
      <c r="BM18" s="11" t="s">
        <v>81</v>
      </c>
      <c r="BN18" s="8" t="s">
        <v>81</v>
      </c>
      <c r="BO18" s="6" t="s">
        <v>81</v>
      </c>
      <c r="BP18" s="8" t="s">
        <v>81</v>
      </c>
      <c r="BQ18" s="6" t="s">
        <v>81</v>
      </c>
      <c r="BR18" s="8" t="s">
        <v>81</v>
      </c>
      <c r="BS18" s="11" t="s">
        <v>81</v>
      </c>
      <c r="BT18" s="8" t="s">
        <v>81</v>
      </c>
      <c r="BU18" s="35">
        <f t="shared" si="7"/>
        <v>0</v>
      </c>
      <c r="BV18" s="6" t="s">
        <v>81</v>
      </c>
      <c r="BW18" s="8" t="s">
        <v>81</v>
      </c>
      <c r="BX18" s="6" t="s">
        <v>79</v>
      </c>
      <c r="BY18" s="10">
        <v>0.10208333333333333</v>
      </c>
      <c r="BZ18" s="6" t="s">
        <v>81</v>
      </c>
      <c r="CA18" s="8" t="s">
        <v>81</v>
      </c>
      <c r="CB18" s="6" t="s">
        <v>81</v>
      </c>
      <c r="CC18" s="8" t="s">
        <v>81</v>
      </c>
      <c r="CD18" s="35">
        <f t="shared" si="8"/>
        <v>0</v>
      </c>
      <c r="CE18" t="b">
        <f t="shared" si="10"/>
        <v>0</v>
      </c>
      <c r="CF18" t="b">
        <f t="shared" si="11"/>
        <v>0</v>
      </c>
      <c r="CH18" t="b">
        <f t="shared" si="12"/>
        <v>0</v>
      </c>
      <c r="CL18" s="37" t="b">
        <f t="shared" si="13"/>
        <v>0</v>
      </c>
      <c r="CM18" t="b">
        <f t="shared" si="14"/>
        <v>0</v>
      </c>
      <c r="CN18" t="b">
        <f t="shared" si="15"/>
        <v>0</v>
      </c>
      <c r="CO18" t="b">
        <f t="shared" si="16"/>
        <v>0</v>
      </c>
      <c r="CP18" t="b">
        <f t="shared" si="17"/>
        <v>0</v>
      </c>
      <c r="CQ18" t="str">
        <f t="shared" si="18"/>
        <v/>
      </c>
    </row>
    <row r="19" spans="1:97" ht="21.75" x14ac:dyDescent="0.5">
      <c r="A19" s="36">
        <v>18</v>
      </c>
      <c r="B19" s="16" t="s">
        <v>77</v>
      </c>
      <c r="C19" s="16" t="s">
        <v>81</v>
      </c>
      <c r="D19" t="s">
        <v>80</v>
      </c>
      <c r="E19" t="s">
        <v>79</v>
      </c>
      <c r="F19" s="13">
        <v>0.05</v>
      </c>
      <c r="G19" t="s">
        <v>80</v>
      </c>
      <c r="H19">
        <v>53</v>
      </c>
      <c r="I19" t="s">
        <v>80</v>
      </c>
      <c r="J19">
        <v>39</v>
      </c>
      <c r="K19" t="s">
        <v>79</v>
      </c>
      <c r="L19" s="13">
        <v>4.2361111111111113E-2</v>
      </c>
      <c r="M19" t="s">
        <v>80</v>
      </c>
      <c r="N19" s="13">
        <v>6.3888888888888884E-2</v>
      </c>
      <c r="O19" t="s">
        <v>79</v>
      </c>
      <c r="P19">
        <v>47</v>
      </c>
      <c r="Q19" s="40">
        <f t="shared" si="0"/>
        <v>0.5</v>
      </c>
      <c r="R19" s="35">
        <f t="shared" si="1"/>
        <v>3</v>
      </c>
      <c r="S19" s="6" t="s">
        <v>79</v>
      </c>
      <c r="T19" s="8">
        <v>43</v>
      </c>
      <c r="U19" s="6" t="s">
        <v>79</v>
      </c>
      <c r="V19" s="10">
        <v>6.25E-2</v>
      </c>
      <c r="W19" s="6" t="s">
        <v>79</v>
      </c>
      <c r="X19" s="8">
        <v>47</v>
      </c>
      <c r="Y19" s="6" t="s">
        <v>80</v>
      </c>
      <c r="Z19" s="10">
        <v>4.3749999999999997E-2</v>
      </c>
      <c r="AA19" s="43">
        <f t="shared" si="2"/>
        <v>0.25</v>
      </c>
      <c r="AB19" s="6" t="s">
        <v>80</v>
      </c>
      <c r="AC19" s="10">
        <v>4.583333333333333E-2</v>
      </c>
      <c r="AD19" s="6" t="s">
        <v>79</v>
      </c>
      <c r="AE19" s="8">
        <v>50</v>
      </c>
      <c r="AF19" s="6" t="s">
        <v>80</v>
      </c>
      <c r="AG19" s="8">
        <v>48</v>
      </c>
      <c r="AH19" s="6" t="s">
        <v>80</v>
      </c>
      <c r="AI19" s="10">
        <v>4.1666666666666664E-2</v>
      </c>
      <c r="AJ19" s="43">
        <f t="shared" si="3"/>
        <v>0.75</v>
      </c>
      <c r="AK19" s="6" t="s">
        <v>79</v>
      </c>
      <c r="AL19" s="8">
        <v>40</v>
      </c>
      <c r="AM19" s="6" t="s">
        <v>80</v>
      </c>
      <c r="AN19" s="8">
        <v>54</v>
      </c>
      <c r="AO19" s="6" t="s">
        <v>80</v>
      </c>
      <c r="AP19" s="8">
        <v>39</v>
      </c>
      <c r="AQ19" s="6" t="s">
        <v>80</v>
      </c>
      <c r="AR19" s="10">
        <v>5.2777777777777778E-2</v>
      </c>
      <c r="AS19" s="43">
        <f t="shared" si="4"/>
        <v>0.75</v>
      </c>
      <c r="AT19" s="6" t="s">
        <v>79</v>
      </c>
      <c r="AU19" s="10">
        <v>7.5694444444444439E-2</v>
      </c>
      <c r="AV19" s="6" t="s">
        <v>80</v>
      </c>
      <c r="AW19" s="8">
        <v>45</v>
      </c>
      <c r="AX19" s="6" t="s">
        <v>80</v>
      </c>
      <c r="AY19" s="8">
        <v>34</v>
      </c>
      <c r="AZ19" s="6" t="s">
        <v>80</v>
      </c>
      <c r="BA19" s="8">
        <v>27</v>
      </c>
      <c r="BB19" s="43">
        <f t="shared" si="5"/>
        <v>0.75</v>
      </c>
      <c r="BC19" s="6" t="s">
        <v>80</v>
      </c>
      <c r="BD19" s="8">
        <v>35</v>
      </c>
      <c r="BE19" s="6" t="s">
        <v>79</v>
      </c>
      <c r="BF19" s="8">
        <v>48</v>
      </c>
      <c r="BG19" s="6" t="s">
        <v>80</v>
      </c>
      <c r="BH19" s="10">
        <v>4.7222222222222221E-2</v>
      </c>
      <c r="BI19" s="6" t="s">
        <v>79</v>
      </c>
      <c r="BJ19" s="10">
        <v>0.05</v>
      </c>
      <c r="BK19" s="42">
        <f t="shared" si="9"/>
        <v>0.5</v>
      </c>
      <c r="BL19" s="35">
        <f t="shared" si="6"/>
        <v>4</v>
      </c>
      <c r="BM19" s="11" t="s">
        <v>79</v>
      </c>
      <c r="BN19" s="10">
        <v>5.9027777777777776E-2</v>
      </c>
      <c r="BO19" s="6" t="s">
        <v>80</v>
      </c>
      <c r="BP19" s="10">
        <v>4.6527777777777779E-2</v>
      </c>
      <c r="BQ19" s="6" t="s">
        <v>79</v>
      </c>
      <c r="BR19" s="10">
        <v>8.4027777777777785E-2</v>
      </c>
      <c r="BS19" s="11" t="s">
        <v>81</v>
      </c>
      <c r="BT19" s="8" t="s">
        <v>81</v>
      </c>
      <c r="BU19" s="35">
        <f t="shared" si="7"/>
        <v>1</v>
      </c>
      <c r="BV19" s="6" t="s">
        <v>80</v>
      </c>
      <c r="BW19" s="8">
        <v>47</v>
      </c>
      <c r="BX19" s="6" t="s">
        <v>80</v>
      </c>
      <c r="BY19" s="8">
        <v>44</v>
      </c>
      <c r="BZ19" s="6" t="s">
        <v>80</v>
      </c>
      <c r="CA19" s="8">
        <v>29</v>
      </c>
      <c r="CB19" s="6" t="s">
        <v>80</v>
      </c>
      <c r="CC19" s="8">
        <v>57</v>
      </c>
      <c r="CD19" s="35">
        <f t="shared" si="8"/>
        <v>4</v>
      </c>
      <c r="CE19" t="b">
        <f t="shared" si="10"/>
        <v>0</v>
      </c>
      <c r="CF19" t="b">
        <f t="shared" si="11"/>
        <v>0</v>
      </c>
      <c r="CH19" t="b">
        <f t="shared" si="12"/>
        <v>0</v>
      </c>
      <c r="CL19" s="37" t="b">
        <f t="shared" si="13"/>
        <v>0</v>
      </c>
      <c r="CM19" t="b">
        <f t="shared" si="14"/>
        <v>0</v>
      </c>
      <c r="CN19" t="b">
        <f t="shared" si="15"/>
        <v>0</v>
      </c>
      <c r="CO19" t="b">
        <f t="shared" si="16"/>
        <v>0</v>
      </c>
      <c r="CP19" t="b">
        <f t="shared" si="17"/>
        <v>0</v>
      </c>
      <c r="CQ19" t="str">
        <f t="shared" si="18"/>
        <v/>
      </c>
    </row>
    <row r="20" spans="1:97" ht="21.75" x14ac:dyDescent="0.5">
      <c r="A20" s="36">
        <v>19</v>
      </c>
      <c r="B20" s="16" t="s">
        <v>109</v>
      </c>
      <c r="C20" s="16" t="s">
        <v>80</v>
      </c>
      <c r="D20" t="s">
        <v>79</v>
      </c>
      <c r="E20" t="s">
        <v>79</v>
      </c>
      <c r="F20">
        <v>30</v>
      </c>
      <c r="G20" t="s">
        <v>80</v>
      </c>
      <c r="H20">
        <v>35</v>
      </c>
      <c r="I20" t="s">
        <v>80</v>
      </c>
      <c r="J20">
        <v>17</v>
      </c>
      <c r="K20" t="s">
        <v>80</v>
      </c>
      <c r="L20">
        <v>35</v>
      </c>
      <c r="M20" t="s">
        <v>80</v>
      </c>
      <c r="N20" s="13">
        <v>4.3749999999999997E-2</v>
      </c>
      <c r="O20" t="s">
        <v>80</v>
      </c>
      <c r="P20" s="13">
        <v>6.8750000000000006E-2</v>
      </c>
      <c r="Q20" s="40">
        <f t="shared" si="0"/>
        <v>0.16666666666666666</v>
      </c>
      <c r="R20" s="35">
        <f t="shared" si="1"/>
        <v>1</v>
      </c>
      <c r="S20" s="6" t="s">
        <v>80</v>
      </c>
      <c r="T20" s="8">
        <v>41</v>
      </c>
      <c r="U20" s="6" t="s">
        <v>79</v>
      </c>
      <c r="V20" s="8">
        <v>18</v>
      </c>
      <c r="W20" s="6" t="s">
        <v>81</v>
      </c>
      <c r="X20" s="8" t="s">
        <v>81</v>
      </c>
      <c r="Y20" s="6" t="s">
        <v>80</v>
      </c>
      <c r="Z20" s="8">
        <v>17</v>
      </c>
      <c r="AA20" s="43">
        <f t="shared" si="2"/>
        <v>0.25</v>
      </c>
      <c r="AB20" s="6" t="s">
        <v>79</v>
      </c>
      <c r="AC20" s="8">
        <v>14</v>
      </c>
      <c r="AD20" s="6" t="s">
        <v>80</v>
      </c>
      <c r="AE20" s="10">
        <v>4.3055555555555555E-2</v>
      </c>
      <c r="AF20" s="6" t="s">
        <v>80</v>
      </c>
      <c r="AG20" s="10">
        <v>7.4999999999999997E-2</v>
      </c>
      <c r="AH20" s="6" t="s">
        <v>81</v>
      </c>
      <c r="AI20" s="8" t="s">
        <v>81</v>
      </c>
      <c r="AJ20" s="43">
        <f t="shared" si="3"/>
        <v>0.25</v>
      </c>
      <c r="AK20" s="6" t="s">
        <v>80</v>
      </c>
      <c r="AL20" s="8">
        <v>20</v>
      </c>
      <c r="AM20" s="6" t="s">
        <v>79</v>
      </c>
      <c r="AN20" s="10">
        <v>5.2777777777777778E-2</v>
      </c>
      <c r="AO20" s="6" t="s">
        <v>79</v>
      </c>
      <c r="AP20" s="8">
        <v>43</v>
      </c>
      <c r="AQ20" s="6" t="s">
        <v>80</v>
      </c>
      <c r="AR20" s="10">
        <v>8.5416666666666669E-2</v>
      </c>
      <c r="AS20" s="43">
        <f t="shared" si="4"/>
        <v>0.5</v>
      </c>
      <c r="AT20" s="6" t="s">
        <v>79</v>
      </c>
      <c r="AU20" s="8">
        <v>37</v>
      </c>
      <c r="AV20" s="6" t="s">
        <v>79</v>
      </c>
      <c r="AW20" s="8">
        <v>36</v>
      </c>
      <c r="AX20" s="6" t="s">
        <v>80</v>
      </c>
      <c r="AY20" s="8">
        <v>33</v>
      </c>
      <c r="AZ20" s="6" t="s">
        <v>79</v>
      </c>
      <c r="BA20" s="10">
        <v>4.9305555555555554E-2</v>
      </c>
      <c r="BB20" s="43">
        <f t="shared" si="5"/>
        <v>0.75</v>
      </c>
      <c r="BC20" s="6" t="s">
        <v>79</v>
      </c>
      <c r="BD20" s="8">
        <v>17</v>
      </c>
      <c r="BE20" s="6" t="s">
        <v>80</v>
      </c>
      <c r="BF20" s="8">
        <v>22</v>
      </c>
      <c r="BG20" s="6" t="s">
        <v>80</v>
      </c>
      <c r="BH20" s="8">
        <v>50</v>
      </c>
      <c r="BI20" s="6" t="s">
        <v>79</v>
      </c>
      <c r="BJ20" s="10">
        <v>6.3888888888888884E-2</v>
      </c>
      <c r="BK20" s="42">
        <f t="shared" si="9"/>
        <v>0.5</v>
      </c>
      <c r="BL20" s="35">
        <f t="shared" si="6"/>
        <v>3</v>
      </c>
      <c r="BM20" s="11" t="s">
        <v>80</v>
      </c>
      <c r="BN20" s="10">
        <v>4.6527777777777779E-2</v>
      </c>
      <c r="BO20" s="6" t="s">
        <v>80</v>
      </c>
      <c r="BP20" s="8">
        <v>40</v>
      </c>
      <c r="BQ20" s="6" t="s">
        <v>79</v>
      </c>
      <c r="BR20" s="10">
        <v>8.7499999999999994E-2</v>
      </c>
      <c r="BS20" s="11" t="s">
        <v>79</v>
      </c>
      <c r="BT20" s="10">
        <v>9.3055555555555558E-2</v>
      </c>
      <c r="BU20" s="35">
        <f t="shared" si="7"/>
        <v>2</v>
      </c>
      <c r="BV20" s="6" t="s">
        <v>81</v>
      </c>
      <c r="BW20" s="8" t="s">
        <v>81</v>
      </c>
      <c r="BX20" s="6" t="s">
        <v>79</v>
      </c>
      <c r="BY20" s="8">
        <v>38</v>
      </c>
      <c r="BZ20" s="6" t="s">
        <v>80</v>
      </c>
      <c r="CA20" s="10">
        <v>5.1388888888888887E-2</v>
      </c>
      <c r="CB20" s="6" t="s">
        <v>79</v>
      </c>
      <c r="CC20" s="10">
        <v>9.0277777777777776E-2</v>
      </c>
      <c r="CD20" s="35">
        <f t="shared" si="8"/>
        <v>2</v>
      </c>
      <c r="CE20" t="b">
        <f t="shared" si="10"/>
        <v>0</v>
      </c>
      <c r="CF20" t="b">
        <f t="shared" si="11"/>
        <v>0</v>
      </c>
      <c r="CH20" t="b">
        <f t="shared" si="12"/>
        <v>0</v>
      </c>
      <c r="CL20" s="37" t="b">
        <f t="shared" si="13"/>
        <v>0</v>
      </c>
      <c r="CM20" t="b">
        <f t="shared" si="14"/>
        <v>0</v>
      </c>
      <c r="CN20" t="b">
        <f t="shared" si="15"/>
        <v>0</v>
      </c>
      <c r="CO20" t="b">
        <f t="shared" si="16"/>
        <v>0</v>
      </c>
      <c r="CP20" t="b">
        <f t="shared" si="17"/>
        <v>0</v>
      </c>
      <c r="CQ20" t="str">
        <f t="shared" si="18"/>
        <v/>
      </c>
    </row>
    <row r="21" spans="1:97" ht="21.75" x14ac:dyDescent="0.5">
      <c r="A21" s="36">
        <v>20</v>
      </c>
      <c r="B21" s="16" t="s">
        <v>109</v>
      </c>
      <c r="C21" s="16" t="s">
        <v>79</v>
      </c>
      <c r="D21" t="s">
        <v>80</v>
      </c>
      <c r="E21" t="s">
        <v>79</v>
      </c>
      <c r="F21">
        <v>23</v>
      </c>
      <c r="G21" t="s">
        <v>79</v>
      </c>
      <c r="H21" s="13">
        <v>4.2361111111111113E-2</v>
      </c>
      <c r="I21" t="s">
        <v>80</v>
      </c>
      <c r="J21" s="13">
        <v>4.6527777777777779E-2</v>
      </c>
      <c r="K21" t="s">
        <v>80</v>
      </c>
      <c r="L21" s="13">
        <v>4.1666666666666664E-2</v>
      </c>
      <c r="M21" t="s">
        <v>79</v>
      </c>
      <c r="N21">
        <v>43</v>
      </c>
      <c r="O21" t="s">
        <v>79</v>
      </c>
      <c r="P21" s="13">
        <v>6.6666666666666666E-2</v>
      </c>
      <c r="Q21" s="40">
        <f t="shared" si="0"/>
        <v>0.33333333333333331</v>
      </c>
      <c r="R21" s="35">
        <f t="shared" si="1"/>
        <v>2</v>
      </c>
      <c r="S21" s="6" t="s">
        <v>79</v>
      </c>
      <c r="T21" s="8">
        <v>34</v>
      </c>
      <c r="U21" s="6" t="s">
        <v>80</v>
      </c>
      <c r="V21" s="10">
        <v>5.6250000000000001E-2</v>
      </c>
      <c r="W21" s="6" t="s">
        <v>79</v>
      </c>
      <c r="X21" s="8">
        <v>59</v>
      </c>
      <c r="Y21" s="6" t="s">
        <v>80</v>
      </c>
      <c r="Z21" s="10">
        <v>4.3055555555555555E-2</v>
      </c>
      <c r="AA21" s="43">
        <f t="shared" si="2"/>
        <v>0.5</v>
      </c>
      <c r="AB21" s="6" t="s">
        <v>80</v>
      </c>
      <c r="AC21" s="10">
        <v>7.6388888888888895E-2</v>
      </c>
      <c r="AD21" s="6" t="s">
        <v>79</v>
      </c>
      <c r="AE21" s="8">
        <v>42</v>
      </c>
      <c r="AF21" s="6" t="s">
        <v>79</v>
      </c>
      <c r="AG21" s="8">
        <v>31</v>
      </c>
      <c r="AH21" s="6" t="s">
        <v>80</v>
      </c>
      <c r="AI21" s="8">
        <v>22</v>
      </c>
      <c r="AJ21" s="43">
        <f t="shared" si="3"/>
        <v>0.5</v>
      </c>
      <c r="AK21" s="6" t="s">
        <v>79</v>
      </c>
      <c r="AL21" s="8">
        <v>11</v>
      </c>
      <c r="AM21" s="6" t="s">
        <v>80</v>
      </c>
      <c r="AN21" s="8">
        <v>27</v>
      </c>
      <c r="AO21" s="6" t="s">
        <v>81</v>
      </c>
      <c r="AP21" s="8" t="s">
        <v>81</v>
      </c>
      <c r="AQ21" s="6" t="s">
        <v>80</v>
      </c>
      <c r="AR21" s="8">
        <v>41</v>
      </c>
      <c r="AS21" s="43">
        <f t="shared" si="4"/>
        <v>0.5</v>
      </c>
      <c r="AT21" s="6" t="s">
        <v>79</v>
      </c>
      <c r="AU21" s="8">
        <v>13</v>
      </c>
      <c r="AV21" s="6" t="s">
        <v>80</v>
      </c>
      <c r="AW21" s="10">
        <v>6.5277777777777782E-2</v>
      </c>
      <c r="AX21" s="6" t="s">
        <v>79</v>
      </c>
      <c r="AY21" s="8">
        <v>19</v>
      </c>
      <c r="AZ21" s="6" t="s">
        <v>80</v>
      </c>
      <c r="BA21" s="8">
        <v>39</v>
      </c>
      <c r="BB21" s="43">
        <f t="shared" si="5"/>
        <v>0.5</v>
      </c>
      <c r="BC21" s="6" t="s">
        <v>80</v>
      </c>
      <c r="BD21" s="8">
        <v>25</v>
      </c>
      <c r="BE21" s="6" t="s">
        <v>79</v>
      </c>
      <c r="BF21" s="8">
        <v>42</v>
      </c>
      <c r="BG21" s="6" t="s">
        <v>79</v>
      </c>
      <c r="BH21" s="8">
        <v>35</v>
      </c>
      <c r="BI21" s="6" t="s">
        <v>80</v>
      </c>
      <c r="BJ21" s="10">
        <v>0.05</v>
      </c>
      <c r="BK21" s="42">
        <f t="shared" si="9"/>
        <v>0.5</v>
      </c>
      <c r="BL21" s="35">
        <f t="shared" si="6"/>
        <v>3</v>
      </c>
      <c r="BM21" s="11" t="s">
        <v>79</v>
      </c>
      <c r="BN21" s="10">
        <v>0.10486111111111111</v>
      </c>
      <c r="BO21" s="6" t="s">
        <v>79</v>
      </c>
      <c r="BP21" s="10">
        <v>9.930555555555555E-2</v>
      </c>
      <c r="BQ21" s="6" t="s">
        <v>79</v>
      </c>
      <c r="BR21" s="10">
        <v>5.9027777777777776E-2</v>
      </c>
      <c r="BS21" s="11" t="s">
        <v>80</v>
      </c>
      <c r="BT21" s="10">
        <v>5.0694444444444445E-2</v>
      </c>
      <c r="BU21" s="35">
        <f t="shared" si="7"/>
        <v>1</v>
      </c>
      <c r="BV21" s="6" t="s">
        <v>79</v>
      </c>
      <c r="BW21" s="10">
        <v>7.3611111111111113E-2</v>
      </c>
      <c r="BX21" s="6" t="s">
        <v>80</v>
      </c>
      <c r="BY21" s="8">
        <v>31</v>
      </c>
      <c r="BZ21" s="6" t="s">
        <v>80</v>
      </c>
      <c r="CA21" s="8">
        <v>56</v>
      </c>
      <c r="CB21" s="6" t="s">
        <v>79</v>
      </c>
      <c r="CC21" s="8">
        <v>41</v>
      </c>
      <c r="CD21" s="35">
        <f t="shared" si="8"/>
        <v>2</v>
      </c>
      <c r="CE21" t="b">
        <f t="shared" si="10"/>
        <v>0</v>
      </c>
      <c r="CF21" t="b">
        <f t="shared" si="11"/>
        <v>0</v>
      </c>
      <c r="CH21" t="b">
        <f t="shared" si="12"/>
        <v>0</v>
      </c>
      <c r="CL21" s="37" t="b">
        <f t="shared" si="13"/>
        <v>0</v>
      </c>
      <c r="CM21" t="b">
        <f t="shared" si="14"/>
        <v>0</v>
      </c>
      <c r="CN21" t="b">
        <f t="shared" si="15"/>
        <v>0</v>
      </c>
      <c r="CO21" t="b">
        <f t="shared" si="16"/>
        <v>0</v>
      </c>
      <c r="CP21" t="b">
        <f t="shared" si="17"/>
        <v>0</v>
      </c>
      <c r="CQ21" t="str">
        <f t="shared" si="18"/>
        <v/>
      </c>
    </row>
    <row r="22" spans="1:97" ht="21.75" x14ac:dyDescent="0.5">
      <c r="A22" s="36">
        <v>21</v>
      </c>
      <c r="B22" s="16" t="s">
        <v>109</v>
      </c>
      <c r="C22" s="16" t="s">
        <v>81</v>
      </c>
      <c r="D22" t="s">
        <v>79</v>
      </c>
      <c r="E22" t="s">
        <v>80</v>
      </c>
      <c r="F22">
        <v>49</v>
      </c>
      <c r="G22" t="s">
        <v>79</v>
      </c>
      <c r="H22">
        <v>46</v>
      </c>
      <c r="I22" t="s">
        <v>79</v>
      </c>
      <c r="J22">
        <v>41</v>
      </c>
      <c r="K22" t="s">
        <v>80</v>
      </c>
      <c r="L22" s="13">
        <v>5.347222222222222E-2</v>
      </c>
      <c r="M22" t="s">
        <v>80</v>
      </c>
      <c r="N22" s="13">
        <v>5.8333333333333334E-2</v>
      </c>
      <c r="O22" t="s">
        <v>79</v>
      </c>
      <c r="P22">
        <v>35</v>
      </c>
      <c r="Q22" s="40">
        <f t="shared" si="0"/>
        <v>0.5</v>
      </c>
      <c r="R22" s="35">
        <f t="shared" si="1"/>
        <v>3</v>
      </c>
      <c r="S22" s="6" t="s">
        <v>79</v>
      </c>
      <c r="T22" s="8">
        <v>33</v>
      </c>
      <c r="U22" s="6" t="s">
        <v>79</v>
      </c>
      <c r="V22" s="10">
        <v>6.3194444444444442E-2</v>
      </c>
      <c r="W22" s="6" t="s">
        <v>80</v>
      </c>
      <c r="X22" s="10">
        <v>6.3888888888888884E-2</v>
      </c>
      <c r="Y22" s="6" t="s">
        <v>80</v>
      </c>
      <c r="Z22" s="8">
        <v>33</v>
      </c>
      <c r="AA22" s="43">
        <f t="shared" si="2"/>
        <v>0.5</v>
      </c>
      <c r="AB22" s="6" t="s">
        <v>79</v>
      </c>
      <c r="AC22" s="8">
        <v>21</v>
      </c>
      <c r="AD22" s="6" t="s">
        <v>79</v>
      </c>
      <c r="AE22" s="8">
        <v>33</v>
      </c>
      <c r="AF22" s="6" t="s">
        <v>79</v>
      </c>
      <c r="AG22" s="10">
        <v>7.4999999999999997E-2</v>
      </c>
      <c r="AH22" s="6" t="s">
        <v>80</v>
      </c>
      <c r="AI22" s="8">
        <v>37</v>
      </c>
      <c r="AJ22" s="43">
        <f t="shared" si="3"/>
        <v>0.75</v>
      </c>
      <c r="AK22" s="6" t="s">
        <v>80</v>
      </c>
      <c r="AL22" s="10">
        <v>4.3055555555555555E-2</v>
      </c>
      <c r="AM22" s="6" t="s">
        <v>79</v>
      </c>
      <c r="AN22" s="10">
        <v>5.6944444444444443E-2</v>
      </c>
      <c r="AO22" s="6" t="s">
        <v>79</v>
      </c>
      <c r="AP22" s="10">
        <v>5.6944444444444443E-2</v>
      </c>
      <c r="AQ22" s="6" t="s">
        <v>79</v>
      </c>
      <c r="AR22" s="10">
        <v>6.3888888888888884E-2</v>
      </c>
      <c r="AS22" s="43">
        <f t="shared" si="4"/>
        <v>0.75</v>
      </c>
      <c r="AT22" s="6" t="s">
        <v>81</v>
      </c>
      <c r="AU22" s="8" t="s">
        <v>81</v>
      </c>
      <c r="AV22" s="6" t="s">
        <v>80</v>
      </c>
      <c r="AW22" s="10">
        <v>9.0277777777777776E-2</v>
      </c>
      <c r="AX22" s="6" t="s">
        <v>79</v>
      </c>
      <c r="AY22" s="10">
        <v>6.1111111111111109E-2</v>
      </c>
      <c r="AZ22" s="6" t="s">
        <v>81</v>
      </c>
      <c r="BA22" s="8" t="s">
        <v>81</v>
      </c>
      <c r="BB22" s="43">
        <f t="shared" si="5"/>
        <v>0.25</v>
      </c>
      <c r="BC22" s="6" t="s">
        <v>79</v>
      </c>
      <c r="BD22" s="10">
        <v>4.3055555555555555E-2</v>
      </c>
      <c r="BE22" s="6" t="s">
        <v>79</v>
      </c>
      <c r="BF22" s="8">
        <v>51</v>
      </c>
      <c r="BG22" s="6" t="s">
        <v>79</v>
      </c>
      <c r="BH22" s="8">
        <v>51</v>
      </c>
      <c r="BI22" s="6" t="s">
        <v>81</v>
      </c>
      <c r="BJ22" s="8" t="s">
        <v>81</v>
      </c>
      <c r="BK22" s="42">
        <f t="shared" si="9"/>
        <v>0.75</v>
      </c>
      <c r="BL22" s="35">
        <f t="shared" si="6"/>
        <v>4</v>
      </c>
      <c r="BM22" s="11" t="s">
        <v>80</v>
      </c>
      <c r="BN22" s="8">
        <v>58</v>
      </c>
      <c r="BO22" s="6" t="s">
        <v>79</v>
      </c>
      <c r="BP22" s="10">
        <v>0.10972222222222222</v>
      </c>
      <c r="BQ22" s="6" t="s">
        <v>80</v>
      </c>
      <c r="BR22" s="8">
        <v>47</v>
      </c>
      <c r="BS22" s="11" t="s">
        <v>81</v>
      </c>
      <c r="BT22" s="8" t="s">
        <v>81</v>
      </c>
      <c r="BU22" s="35">
        <f t="shared" si="7"/>
        <v>1</v>
      </c>
      <c r="BV22" s="6" t="s">
        <v>80</v>
      </c>
      <c r="BW22" s="10">
        <v>0.14166666666666666</v>
      </c>
      <c r="BX22" s="6" t="s">
        <v>81</v>
      </c>
      <c r="BY22" s="8" t="s">
        <v>81</v>
      </c>
      <c r="BZ22" s="6" t="s">
        <v>81</v>
      </c>
      <c r="CA22" s="8" t="s">
        <v>81</v>
      </c>
      <c r="CB22" s="6" t="s">
        <v>81</v>
      </c>
      <c r="CC22" s="8" t="s">
        <v>81</v>
      </c>
      <c r="CD22" s="35">
        <f t="shared" si="8"/>
        <v>0</v>
      </c>
      <c r="CE22" t="b">
        <f t="shared" si="10"/>
        <v>0</v>
      </c>
      <c r="CF22" t="b">
        <f t="shared" si="11"/>
        <v>0</v>
      </c>
      <c r="CH22" t="b">
        <f t="shared" si="12"/>
        <v>0</v>
      </c>
      <c r="CL22" s="37" t="b">
        <f t="shared" si="13"/>
        <v>0</v>
      </c>
      <c r="CM22" t="b">
        <f t="shared" si="14"/>
        <v>0</v>
      </c>
      <c r="CN22" t="b">
        <f t="shared" si="15"/>
        <v>0</v>
      </c>
      <c r="CO22" t="b">
        <f t="shared" si="16"/>
        <v>0</v>
      </c>
      <c r="CP22" t="b">
        <f t="shared" si="17"/>
        <v>0</v>
      </c>
      <c r="CQ22" t="str">
        <f t="shared" si="18"/>
        <v/>
      </c>
    </row>
    <row r="23" spans="1:97" s="25" customFormat="1" ht="21.75" x14ac:dyDescent="0.5">
      <c r="A23" s="38">
        <v>22</v>
      </c>
      <c r="B23" s="16" t="s">
        <v>109</v>
      </c>
      <c r="C23" s="16" t="s">
        <v>80</v>
      </c>
      <c r="D23" s="25" t="s">
        <v>79</v>
      </c>
      <c r="E23" s="25" t="s">
        <v>79</v>
      </c>
      <c r="F23" s="28">
        <v>7.2916666666666671E-2</v>
      </c>
      <c r="G23" s="25" t="s">
        <v>79</v>
      </c>
      <c r="H23" s="28">
        <v>9.2361111111111116E-2</v>
      </c>
      <c r="I23" s="25" t="s">
        <v>80</v>
      </c>
      <c r="J23" s="28">
        <v>0.11388888888888889</v>
      </c>
      <c r="K23" s="25" t="s">
        <v>80</v>
      </c>
      <c r="L23" s="28">
        <v>4.3055555555555555E-2</v>
      </c>
      <c r="M23" s="25" t="s">
        <v>80</v>
      </c>
      <c r="N23" s="28">
        <v>0.12222222222222222</v>
      </c>
      <c r="O23" s="25" t="s">
        <v>80</v>
      </c>
      <c r="P23" s="28">
        <v>9.0277777777777776E-2</v>
      </c>
      <c r="Q23" s="40">
        <f t="shared" si="0"/>
        <v>0.33333333333333331</v>
      </c>
      <c r="R23" s="35">
        <f t="shared" si="1"/>
        <v>2</v>
      </c>
      <c r="S23" s="25" t="s">
        <v>79</v>
      </c>
      <c r="T23" s="28">
        <v>8.4027777777777785E-2</v>
      </c>
      <c r="U23" s="25" t="s">
        <v>79</v>
      </c>
      <c r="V23" s="28">
        <v>7.013888888888889E-2</v>
      </c>
      <c r="W23" s="25" t="s">
        <v>79</v>
      </c>
      <c r="X23" s="28">
        <v>0.10416666666666667</v>
      </c>
      <c r="Y23" s="25" t="s">
        <v>80</v>
      </c>
      <c r="Z23" s="28">
        <v>0.13263888888888889</v>
      </c>
      <c r="AA23" s="43">
        <f t="shared" si="2"/>
        <v>0.75</v>
      </c>
      <c r="AB23" s="25" t="s">
        <v>79</v>
      </c>
      <c r="AC23" s="28">
        <v>4.791666666666667E-2</v>
      </c>
      <c r="AD23" s="25" t="s">
        <v>80</v>
      </c>
      <c r="AE23" s="28">
        <v>0.1</v>
      </c>
      <c r="AF23" s="25" t="s">
        <v>81</v>
      </c>
      <c r="AG23" s="25" t="s">
        <v>81</v>
      </c>
      <c r="AH23" s="25" t="s">
        <v>81</v>
      </c>
      <c r="AI23" s="25" t="s">
        <v>81</v>
      </c>
      <c r="AJ23" s="43">
        <f t="shared" si="3"/>
        <v>0.25</v>
      </c>
      <c r="AK23" s="25" t="s">
        <v>81</v>
      </c>
      <c r="AL23" s="25" t="s">
        <v>81</v>
      </c>
      <c r="AM23" s="25" t="s">
        <v>81</v>
      </c>
      <c r="AN23" s="28" t="s">
        <v>81</v>
      </c>
      <c r="AO23" s="25" t="s">
        <v>81</v>
      </c>
      <c r="AP23" s="25" t="s">
        <v>81</v>
      </c>
      <c r="AQ23" s="25" t="s">
        <v>81</v>
      </c>
      <c r="AR23" s="25" t="s">
        <v>81</v>
      </c>
      <c r="AS23" s="43">
        <f t="shared" si="4"/>
        <v>0</v>
      </c>
      <c r="AT23" s="25" t="s">
        <v>81</v>
      </c>
      <c r="AU23" s="25" t="s">
        <v>81</v>
      </c>
      <c r="AV23" s="25" t="s">
        <v>81</v>
      </c>
      <c r="AW23" s="25" t="s">
        <v>81</v>
      </c>
      <c r="AX23" s="25" t="s">
        <v>83</v>
      </c>
      <c r="AY23" s="25" t="s">
        <v>83</v>
      </c>
      <c r="AZ23" s="25" t="s">
        <v>83</v>
      </c>
      <c r="BA23" s="25" t="s">
        <v>83</v>
      </c>
      <c r="BB23" s="43">
        <f t="shared" si="5"/>
        <v>0</v>
      </c>
      <c r="BC23" s="25" t="s">
        <v>81</v>
      </c>
      <c r="BD23" s="25" t="s">
        <v>81</v>
      </c>
      <c r="BE23" s="25" t="s">
        <v>83</v>
      </c>
      <c r="BF23" s="25" t="s">
        <v>83</v>
      </c>
      <c r="BG23" s="25" t="s">
        <v>83</v>
      </c>
      <c r="BH23" s="25" t="s">
        <v>83</v>
      </c>
      <c r="BI23" s="25" t="s">
        <v>83</v>
      </c>
      <c r="BJ23" s="25" t="s">
        <v>83</v>
      </c>
      <c r="BK23" s="42">
        <f t="shared" si="9"/>
        <v>0</v>
      </c>
      <c r="BL23" s="35">
        <f t="shared" si="6"/>
        <v>0</v>
      </c>
      <c r="BM23" s="25" t="s">
        <v>83</v>
      </c>
      <c r="BN23" s="25" t="s">
        <v>83</v>
      </c>
      <c r="BO23" s="25" t="s">
        <v>83</v>
      </c>
      <c r="BP23" s="25" t="s">
        <v>83</v>
      </c>
      <c r="BQ23" s="25" t="s">
        <v>83</v>
      </c>
      <c r="BR23" s="25" t="s">
        <v>83</v>
      </c>
      <c r="BS23" s="25" t="s">
        <v>83</v>
      </c>
      <c r="BT23" s="25" t="s">
        <v>83</v>
      </c>
      <c r="BU23" s="35">
        <f t="shared" si="7"/>
        <v>0</v>
      </c>
      <c r="BV23" s="25" t="s">
        <v>83</v>
      </c>
      <c r="BW23" s="25" t="s">
        <v>83</v>
      </c>
      <c r="BX23" s="25" t="s">
        <v>83</v>
      </c>
      <c r="BY23" s="25" t="s">
        <v>83</v>
      </c>
      <c r="BZ23" s="25" t="s">
        <v>83</v>
      </c>
      <c r="CA23" s="25" t="s">
        <v>83</v>
      </c>
      <c r="CB23" s="25" t="s">
        <v>83</v>
      </c>
      <c r="CC23" s="25" t="s">
        <v>83</v>
      </c>
      <c r="CD23" s="35">
        <f t="shared" si="8"/>
        <v>0</v>
      </c>
      <c r="CE23" t="b">
        <f t="shared" si="10"/>
        <v>0</v>
      </c>
      <c r="CF23" t="b">
        <f t="shared" si="11"/>
        <v>0</v>
      </c>
      <c r="CG23" t="b">
        <f>TRUE</f>
        <v>1</v>
      </c>
      <c r="CH23" t="b">
        <f t="shared" si="12"/>
        <v>1</v>
      </c>
      <c r="CL23" s="37" t="b">
        <f t="shared" si="13"/>
        <v>0</v>
      </c>
      <c r="CM23" t="b">
        <f t="shared" si="14"/>
        <v>0</v>
      </c>
      <c r="CN23" t="b">
        <f t="shared" si="15"/>
        <v>1</v>
      </c>
      <c r="CO23" t="b">
        <f t="shared" si="16"/>
        <v>0</v>
      </c>
      <c r="CP23" t="b">
        <f t="shared" si="17"/>
        <v>0</v>
      </c>
      <c r="CQ23" t="str">
        <f t="shared" si="18"/>
        <v xml:space="preserve">Day3 </v>
      </c>
      <c r="CS23"/>
    </row>
    <row r="24" spans="1:97" ht="21.75" x14ac:dyDescent="0.5">
      <c r="A24" s="36">
        <v>23</v>
      </c>
      <c r="B24" s="16" t="s">
        <v>109</v>
      </c>
      <c r="C24" s="16" t="s">
        <v>80</v>
      </c>
      <c r="D24" s="14" t="s">
        <v>79</v>
      </c>
      <c r="E24" t="s">
        <v>80</v>
      </c>
      <c r="F24">
        <v>57</v>
      </c>
      <c r="G24" t="s">
        <v>80</v>
      </c>
      <c r="H24" s="13">
        <v>5.4166666666666669E-2</v>
      </c>
      <c r="I24" t="s">
        <v>80</v>
      </c>
      <c r="J24" s="13">
        <v>0.11041666666666666</v>
      </c>
      <c r="K24" t="s">
        <v>80</v>
      </c>
      <c r="L24" s="13">
        <v>5.2083333333333336E-2</v>
      </c>
      <c r="M24" t="s">
        <v>81</v>
      </c>
      <c r="N24" s="13" t="s">
        <v>81</v>
      </c>
      <c r="O24" t="s">
        <v>79</v>
      </c>
      <c r="P24" s="13">
        <v>5.5555555555555552E-2</v>
      </c>
      <c r="Q24" s="40">
        <f t="shared" si="0"/>
        <v>0.16666666666666666</v>
      </c>
      <c r="R24" s="35">
        <f t="shared" si="1"/>
        <v>1</v>
      </c>
      <c r="S24" s="6" t="s">
        <v>79</v>
      </c>
      <c r="T24" s="10">
        <v>7.5694444444444439E-2</v>
      </c>
      <c r="U24" s="6" t="s">
        <v>79</v>
      </c>
      <c r="V24" s="10">
        <v>8.5416666666666669E-2</v>
      </c>
      <c r="W24" s="6" t="s">
        <v>81</v>
      </c>
      <c r="X24" s="8" t="s">
        <v>81</v>
      </c>
      <c r="Y24" s="6" t="s">
        <v>79</v>
      </c>
      <c r="Z24" s="10">
        <v>8.4722222222222227E-2</v>
      </c>
      <c r="AA24" s="43">
        <f t="shared" si="2"/>
        <v>0.75</v>
      </c>
      <c r="AB24" s="6" t="s">
        <v>81</v>
      </c>
      <c r="AC24" s="8" t="s">
        <v>81</v>
      </c>
      <c r="AD24" s="6" t="s">
        <v>79</v>
      </c>
      <c r="AE24" s="8">
        <v>29</v>
      </c>
      <c r="AF24" s="6" t="s">
        <v>79</v>
      </c>
      <c r="AG24" s="10">
        <v>4.2361111111111113E-2</v>
      </c>
      <c r="AH24" s="6" t="s">
        <v>79</v>
      </c>
      <c r="AI24" s="10">
        <v>7.4999999999999997E-2</v>
      </c>
      <c r="AJ24" s="43">
        <f t="shared" si="3"/>
        <v>0.75</v>
      </c>
      <c r="AK24" s="6" t="s">
        <v>80</v>
      </c>
      <c r="AL24" s="10">
        <v>4.791666666666667E-2</v>
      </c>
      <c r="AM24" s="6" t="s">
        <v>80</v>
      </c>
      <c r="AN24" s="10">
        <v>9.7916666666666666E-2</v>
      </c>
      <c r="AO24" s="6" t="s">
        <v>81</v>
      </c>
      <c r="AP24" s="8" t="s">
        <v>81</v>
      </c>
      <c r="AQ24" s="6" t="s">
        <v>81</v>
      </c>
      <c r="AR24" s="8" t="s">
        <v>81</v>
      </c>
      <c r="AS24" s="43">
        <f t="shared" si="4"/>
        <v>0</v>
      </c>
      <c r="AT24" s="6" t="s">
        <v>80</v>
      </c>
      <c r="AU24" s="8">
        <v>49</v>
      </c>
      <c r="AV24" s="6" t="s">
        <v>79</v>
      </c>
      <c r="AW24" s="8">
        <v>32</v>
      </c>
      <c r="AX24" s="6" t="s">
        <v>79</v>
      </c>
      <c r="AY24" s="8">
        <v>57</v>
      </c>
      <c r="AZ24" s="6" t="s">
        <v>80</v>
      </c>
      <c r="BA24" s="10">
        <v>4.3749999999999997E-2</v>
      </c>
      <c r="BB24" s="43">
        <f t="shared" si="5"/>
        <v>0.5</v>
      </c>
      <c r="BC24" s="6" t="s">
        <v>98</v>
      </c>
      <c r="BD24" s="8" t="s">
        <v>81</v>
      </c>
      <c r="BE24" s="6" t="s">
        <v>79</v>
      </c>
      <c r="BF24" s="8">
        <v>55</v>
      </c>
      <c r="BG24" s="6" t="s">
        <v>80</v>
      </c>
      <c r="BH24" s="8">
        <v>58</v>
      </c>
      <c r="BI24" s="6" t="s">
        <v>79</v>
      </c>
      <c r="BJ24" s="10">
        <v>5.8333333333333334E-2</v>
      </c>
      <c r="BK24" s="42">
        <f t="shared" si="9"/>
        <v>0.5</v>
      </c>
      <c r="BL24" s="35">
        <f t="shared" si="6"/>
        <v>3</v>
      </c>
      <c r="BM24" s="11" t="s">
        <v>79</v>
      </c>
      <c r="BN24" s="10">
        <v>5.6250000000000001E-2</v>
      </c>
      <c r="BO24" s="6" t="s">
        <v>79</v>
      </c>
      <c r="BP24" s="10">
        <v>6.458333333333334E-2</v>
      </c>
      <c r="BQ24" s="6" t="s">
        <v>79</v>
      </c>
      <c r="BR24" s="10">
        <v>0.12291666666666666</v>
      </c>
      <c r="BS24" s="11" t="s">
        <v>80</v>
      </c>
      <c r="BT24" s="10">
        <v>0.11319444444444444</v>
      </c>
      <c r="BU24" s="35">
        <f t="shared" si="7"/>
        <v>3</v>
      </c>
      <c r="BV24" s="6" t="s">
        <v>79</v>
      </c>
      <c r="BW24" s="10">
        <v>6.805555555555555E-2</v>
      </c>
      <c r="BX24" s="6" t="s">
        <v>80</v>
      </c>
      <c r="BY24" s="10">
        <v>4.4444444444444446E-2</v>
      </c>
      <c r="BZ24" s="6" t="s">
        <v>81</v>
      </c>
      <c r="CA24" s="8" t="s">
        <v>81</v>
      </c>
      <c r="CB24" s="6" t="s">
        <v>80</v>
      </c>
      <c r="CC24" s="10">
        <v>0.11319444444444444</v>
      </c>
      <c r="CD24" s="35">
        <f t="shared" si="8"/>
        <v>1</v>
      </c>
      <c r="CE24" t="b">
        <f t="shared" si="10"/>
        <v>0</v>
      </c>
      <c r="CF24" t="b">
        <f t="shared" si="11"/>
        <v>0</v>
      </c>
      <c r="CH24" t="b">
        <f t="shared" si="12"/>
        <v>0</v>
      </c>
      <c r="CL24" s="37" t="b">
        <f t="shared" si="13"/>
        <v>0</v>
      </c>
      <c r="CM24" t="b">
        <f t="shared" si="14"/>
        <v>0</v>
      </c>
      <c r="CN24" t="b">
        <f t="shared" si="15"/>
        <v>0</v>
      </c>
      <c r="CO24" t="b">
        <f t="shared" si="16"/>
        <v>0</v>
      </c>
      <c r="CP24" t="b">
        <f t="shared" si="17"/>
        <v>0</v>
      </c>
      <c r="CQ24" t="str">
        <f t="shared" si="18"/>
        <v/>
      </c>
    </row>
    <row r="25" spans="1:97" ht="21.75" x14ac:dyDescent="0.5">
      <c r="A25" s="36">
        <v>24</v>
      </c>
      <c r="B25" s="16" t="s">
        <v>109</v>
      </c>
      <c r="C25" s="16" t="s">
        <v>80</v>
      </c>
      <c r="D25" t="s">
        <v>79</v>
      </c>
      <c r="E25" t="s">
        <v>80</v>
      </c>
      <c r="F25" s="13">
        <v>7.5694444444444439E-2</v>
      </c>
      <c r="G25" t="s">
        <v>80</v>
      </c>
      <c r="H25">
        <v>55</v>
      </c>
      <c r="I25" t="s">
        <v>81</v>
      </c>
      <c r="J25" s="13" t="s">
        <v>81</v>
      </c>
      <c r="K25" t="s">
        <v>79</v>
      </c>
      <c r="L25" s="13">
        <v>49</v>
      </c>
      <c r="M25" t="s">
        <v>80</v>
      </c>
      <c r="N25" s="13">
        <v>7.1527777777777773E-2</v>
      </c>
      <c r="O25" t="s">
        <v>80</v>
      </c>
      <c r="P25">
        <v>52</v>
      </c>
      <c r="Q25" s="40">
        <f t="shared" si="0"/>
        <v>0.16666666666666666</v>
      </c>
      <c r="R25" s="35">
        <f t="shared" si="1"/>
        <v>1</v>
      </c>
      <c r="S25" s="6" t="s">
        <v>79</v>
      </c>
      <c r="T25" s="10">
        <v>4.3055555555555555E-2</v>
      </c>
      <c r="U25" s="6" t="s">
        <v>80</v>
      </c>
      <c r="V25" s="8">
        <v>51</v>
      </c>
      <c r="W25" s="6" t="s">
        <v>80</v>
      </c>
      <c r="X25" s="8">
        <v>53</v>
      </c>
      <c r="Y25" s="6" t="s">
        <v>81</v>
      </c>
      <c r="Z25" s="8" t="s">
        <v>81</v>
      </c>
      <c r="AA25" s="43">
        <f t="shared" si="2"/>
        <v>0.25</v>
      </c>
      <c r="AB25" s="6" t="s">
        <v>80</v>
      </c>
      <c r="AC25" s="8">
        <v>35</v>
      </c>
      <c r="AD25" s="6" t="s">
        <v>80</v>
      </c>
      <c r="AE25" s="8">
        <v>41</v>
      </c>
      <c r="AF25" s="6" t="s">
        <v>81</v>
      </c>
      <c r="AG25" s="8" t="s">
        <v>81</v>
      </c>
      <c r="AH25" s="6" t="s">
        <v>79</v>
      </c>
      <c r="AI25" s="10">
        <v>5.4166666666666669E-2</v>
      </c>
      <c r="AJ25" s="43">
        <f t="shared" si="3"/>
        <v>0.25</v>
      </c>
      <c r="AK25" s="6" t="s">
        <v>79</v>
      </c>
      <c r="AL25" s="8">
        <v>59</v>
      </c>
      <c r="AM25" s="6" t="s">
        <v>80</v>
      </c>
      <c r="AN25" s="8">
        <v>42</v>
      </c>
      <c r="AO25" s="6" t="s">
        <v>79</v>
      </c>
      <c r="AP25" s="10">
        <v>0.05</v>
      </c>
      <c r="AQ25" s="6" t="s">
        <v>79</v>
      </c>
      <c r="AR25" s="8">
        <v>54</v>
      </c>
      <c r="AS25" s="43">
        <f t="shared" si="4"/>
        <v>0.75</v>
      </c>
      <c r="AT25" s="6" t="s">
        <v>80</v>
      </c>
      <c r="AU25" s="8">
        <v>27</v>
      </c>
      <c r="AV25" s="6" t="s">
        <v>80</v>
      </c>
      <c r="AW25" s="8">
        <v>43</v>
      </c>
      <c r="AX25" s="6" t="s">
        <v>80</v>
      </c>
      <c r="AY25" s="8">
        <v>33</v>
      </c>
      <c r="AZ25" s="6" t="s">
        <v>79</v>
      </c>
      <c r="BA25" s="10">
        <v>7.6388888888888895E-2</v>
      </c>
      <c r="BB25" s="43">
        <f t="shared" si="5"/>
        <v>0.25</v>
      </c>
      <c r="BC25" s="6" t="s">
        <v>80</v>
      </c>
      <c r="BD25" s="8">
        <v>28</v>
      </c>
      <c r="BE25" s="6" t="s">
        <v>80</v>
      </c>
      <c r="BF25" s="8">
        <v>49</v>
      </c>
      <c r="BG25" s="6" t="s">
        <v>79</v>
      </c>
      <c r="BH25" s="8">
        <v>23</v>
      </c>
      <c r="BI25" s="6" t="s">
        <v>80</v>
      </c>
      <c r="BJ25" s="10">
        <v>8.6805555555555552E-2</v>
      </c>
      <c r="BK25" s="42">
        <f t="shared" si="9"/>
        <v>0.25</v>
      </c>
      <c r="BL25" s="35">
        <f t="shared" si="6"/>
        <v>2</v>
      </c>
      <c r="BM25" s="11" t="s">
        <v>80</v>
      </c>
      <c r="BN25" s="10">
        <v>8.1250000000000003E-2</v>
      </c>
      <c r="BO25" s="6" t="s">
        <v>80</v>
      </c>
      <c r="BP25" s="8">
        <v>39</v>
      </c>
      <c r="BQ25" s="6" t="s">
        <v>79</v>
      </c>
      <c r="BR25" s="8">
        <v>39</v>
      </c>
      <c r="BS25" s="11" t="s">
        <v>80</v>
      </c>
      <c r="BT25" s="8">
        <v>45</v>
      </c>
      <c r="BU25" s="35">
        <f t="shared" si="7"/>
        <v>1</v>
      </c>
      <c r="BV25" s="6" t="s">
        <v>79</v>
      </c>
      <c r="BW25" s="10">
        <v>0.11041666666666666</v>
      </c>
      <c r="BX25" s="6" t="s">
        <v>80</v>
      </c>
      <c r="BY25" s="10">
        <v>4.583333333333333E-2</v>
      </c>
      <c r="BZ25" s="6" t="s">
        <v>79</v>
      </c>
      <c r="CA25" s="10">
        <v>6.9444444444444448E-2</v>
      </c>
      <c r="CB25" s="6" t="s">
        <v>80</v>
      </c>
      <c r="CC25" s="10">
        <v>7.1527777777777773E-2</v>
      </c>
      <c r="CD25" s="35">
        <f t="shared" si="8"/>
        <v>2</v>
      </c>
      <c r="CE25" t="b">
        <f t="shared" si="10"/>
        <v>0</v>
      </c>
      <c r="CF25" t="b">
        <f t="shared" si="11"/>
        <v>0</v>
      </c>
      <c r="CH25" t="b">
        <f t="shared" si="12"/>
        <v>0</v>
      </c>
      <c r="CL25" s="37" t="b">
        <f t="shared" si="13"/>
        <v>0</v>
      </c>
      <c r="CM25" t="b">
        <f t="shared" si="14"/>
        <v>0</v>
      </c>
      <c r="CN25" t="b">
        <f t="shared" si="15"/>
        <v>0</v>
      </c>
      <c r="CO25" t="b">
        <f t="shared" si="16"/>
        <v>0</v>
      </c>
      <c r="CP25" t="b">
        <f t="shared" si="17"/>
        <v>0</v>
      </c>
      <c r="CQ25" t="str">
        <f t="shared" si="18"/>
        <v/>
      </c>
    </row>
    <row r="26" spans="1:97" ht="21.75" x14ac:dyDescent="0.5">
      <c r="A26" s="36">
        <v>25</v>
      </c>
      <c r="B26" s="16" t="s">
        <v>109</v>
      </c>
      <c r="C26" s="16" t="s">
        <v>80</v>
      </c>
      <c r="D26" s="15" t="s">
        <v>79</v>
      </c>
      <c r="E26" t="s">
        <v>80</v>
      </c>
      <c r="F26">
        <v>35</v>
      </c>
      <c r="G26" t="s">
        <v>80</v>
      </c>
      <c r="H26">
        <v>40</v>
      </c>
      <c r="I26" t="s">
        <v>79</v>
      </c>
      <c r="J26">
        <v>40</v>
      </c>
      <c r="K26" t="s">
        <v>80</v>
      </c>
      <c r="L26">
        <v>32</v>
      </c>
      <c r="M26" t="s">
        <v>79</v>
      </c>
      <c r="N26">
        <v>21</v>
      </c>
      <c r="O26" t="s">
        <v>80</v>
      </c>
      <c r="P26">
        <v>54</v>
      </c>
      <c r="Q26" s="40">
        <f t="shared" si="0"/>
        <v>0.33333333333333331</v>
      </c>
      <c r="R26" s="35">
        <f t="shared" si="1"/>
        <v>2</v>
      </c>
      <c r="S26" s="6" t="s">
        <v>80</v>
      </c>
      <c r="T26" s="10">
        <v>0.12291666666666666</v>
      </c>
      <c r="U26" s="6" t="s">
        <v>79</v>
      </c>
      <c r="V26" s="8">
        <v>27</v>
      </c>
      <c r="W26" s="6" t="s">
        <v>79</v>
      </c>
      <c r="X26" s="8">
        <v>39</v>
      </c>
      <c r="Y26" s="6" t="s">
        <v>79</v>
      </c>
      <c r="Z26" s="8">
        <v>19</v>
      </c>
      <c r="AA26" s="43">
        <f t="shared" si="2"/>
        <v>0.75</v>
      </c>
      <c r="AB26" s="6" t="s">
        <v>79</v>
      </c>
      <c r="AC26" s="8">
        <v>16</v>
      </c>
      <c r="AD26" s="6" t="s">
        <v>79</v>
      </c>
      <c r="AE26" s="10">
        <v>4.791666666666667E-2</v>
      </c>
      <c r="AF26" s="6" t="s">
        <v>79</v>
      </c>
      <c r="AG26" s="8">
        <v>17</v>
      </c>
      <c r="AH26" s="6" t="s">
        <v>81</v>
      </c>
      <c r="AI26" s="8" t="s">
        <v>81</v>
      </c>
      <c r="AJ26" s="43">
        <f t="shared" si="3"/>
        <v>0.75</v>
      </c>
      <c r="AK26" s="6" t="s">
        <v>80</v>
      </c>
      <c r="AL26" s="8">
        <v>55</v>
      </c>
      <c r="AM26" s="6" t="s">
        <v>79</v>
      </c>
      <c r="AN26" s="10">
        <v>0.12083333333333333</v>
      </c>
      <c r="AO26" s="6" t="s">
        <v>81</v>
      </c>
      <c r="AP26" s="8" t="s">
        <v>81</v>
      </c>
      <c r="AQ26" s="6" t="s">
        <v>79</v>
      </c>
      <c r="AR26" s="10">
        <v>9.3055555555555558E-2</v>
      </c>
      <c r="AS26" s="43">
        <f t="shared" si="4"/>
        <v>0.5</v>
      </c>
      <c r="AT26" s="6" t="s">
        <v>79</v>
      </c>
      <c r="AU26" s="10">
        <v>6.6666666666666666E-2</v>
      </c>
      <c r="AV26" s="6" t="s">
        <v>81</v>
      </c>
      <c r="AW26" s="8" t="s">
        <v>81</v>
      </c>
      <c r="AX26" s="6" t="s">
        <v>80</v>
      </c>
      <c r="AY26" s="10">
        <v>0.16527777777777777</v>
      </c>
      <c r="AZ26" s="6" t="s">
        <v>81</v>
      </c>
      <c r="BA26" s="8" t="s">
        <v>81</v>
      </c>
      <c r="BB26" s="43">
        <f t="shared" si="5"/>
        <v>0.25</v>
      </c>
      <c r="BC26" s="6" t="s">
        <v>79</v>
      </c>
      <c r="BD26" s="8">
        <v>25</v>
      </c>
      <c r="BE26" s="6" t="s">
        <v>79</v>
      </c>
      <c r="BF26" s="8">
        <v>52</v>
      </c>
      <c r="BG26" s="6" t="s">
        <v>80</v>
      </c>
      <c r="BH26" s="10">
        <v>6.0416666666666667E-2</v>
      </c>
      <c r="BI26" s="6" t="s">
        <v>79</v>
      </c>
      <c r="BJ26" s="8">
        <v>39</v>
      </c>
      <c r="BK26" s="42">
        <f t="shared" si="9"/>
        <v>0.75</v>
      </c>
      <c r="BL26" s="35">
        <f t="shared" si="6"/>
        <v>3</v>
      </c>
      <c r="BM26" s="11" t="s">
        <v>81</v>
      </c>
      <c r="BN26" s="8" t="s">
        <v>81</v>
      </c>
      <c r="BO26" s="6" t="s">
        <v>81</v>
      </c>
      <c r="BP26" s="8" t="s">
        <v>81</v>
      </c>
      <c r="BQ26" s="6" t="s">
        <v>81</v>
      </c>
      <c r="BR26" s="8" t="s">
        <v>81</v>
      </c>
      <c r="BS26" s="11" t="s">
        <v>83</v>
      </c>
      <c r="BT26" s="8" t="s">
        <v>83</v>
      </c>
      <c r="BU26" s="35">
        <f t="shared" si="7"/>
        <v>0</v>
      </c>
      <c r="BV26" s="29" t="s">
        <v>83</v>
      </c>
      <c r="BW26" s="29" t="s">
        <v>83</v>
      </c>
      <c r="BX26" s="29" t="s">
        <v>83</v>
      </c>
      <c r="BY26" s="29" t="s">
        <v>83</v>
      </c>
      <c r="BZ26" s="29" t="s">
        <v>83</v>
      </c>
      <c r="CA26" s="29" t="s">
        <v>83</v>
      </c>
      <c r="CB26" s="29" t="s">
        <v>83</v>
      </c>
      <c r="CC26" s="29" t="s">
        <v>83</v>
      </c>
      <c r="CD26" s="35">
        <f t="shared" si="8"/>
        <v>0</v>
      </c>
      <c r="CE26" t="b">
        <f t="shared" si="10"/>
        <v>0</v>
      </c>
      <c r="CF26" t="b">
        <f t="shared" si="11"/>
        <v>0</v>
      </c>
      <c r="CH26" t="b">
        <f t="shared" si="12"/>
        <v>0</v>
      </c>
      <c r="CL26" s="37" t="b">
        <f t="shared" si="13"/>
        <v>0</v>
      </c>
      <c r="CM26" t="b">
        <f t="shared" si="14"/>
        <v>0</v>
      </c>
      <c r="CN26" t="b">
        <f t="shared" si="15"/>
        <v>0</v>
      </c>
      <c r="CO26" t="b">
        <f t="shared" si="16"/>
        <v>0</v>
      </c>
      <c r="CP26" t="b">
        <f t="shared" si="17"/>
        <v>0</v>
      </c>
      <c r="CQ26" t="str">
        <f t="shared" si="18"/>
        <v/>
      </c>
    </row>
    <row r="27" spans="1:97" ht="21.75" x14ac:dyDescent="0.5">
      <c r="A27" s="36">
        <v>26</v>
      </c>
      <c r="B27" s="16" t="s">
        <v>77</v>
      </c>
      <c r="C27" s="16" t="s">
        <v>80</v>
      </c>
      <c r="D27" s="15" t="s">
        <v>79</v>
      </c>
      <c r="E27" t="s">
        <v>80</v>
      </c>
      <c r="F27">
        <v>13</v>
      </c>
      <c r="G27" t="s">
        <v>80</v>
      </c>
      <c r="H27">
        <v>26</v>
      </c>
      <c r="I27" t="s">
        <v>80</v>
      </c>
      <c r="J27" s="13">
        <v>5.6944444444444443E-2</v>
      </c>
      <c r="K27" t="s">
        <v>79</v>
      </c>
      <c r="L27" s="13">
        <v>4.7222222222222221E-2</v>
      </c>
      <c r="M27" t="s">
        <v>80</v>
      </c>
      <c r="N27">
        <v>54</v>
      </c>
      <c r="O27" t="s">
        <v>80</v>
      </c>
      <c r="P27">
        <v>38</v>
      </c>
      <c r="Q27" s="40">
        <f t="shared" si="0"/>
        <v>0.16666666666666666</v>
      </c>
      <c r="R27" s="35">
        <f t="shared" si="1"/>
        <v>1</v>
      </c>
      <c r="S27" s="6" t="s">
        <v>79</v>
      </c>
      <c r="T27" s="8">
        <v>49</v>
      </c>
      <c r="U27" s="6" t="s">
        <v>80</v>
      </c>
      <c r="V27" s="8">
        <v>32</v>
      </c>
      <c r="W27" s="6" t="s">
        <v>79</v>
      </c>
      <c r="X27" s="10">
        <v>6.8750000000000006E-2</v>
      </c>
      <c r="Y27" s="6" t="s">
        <v>79</v>
      </c>
      <c r="Z27" s="10">
        <v>7.9861111111111105E-2</v>
      </c>
      <c r="AA27" s="43">
        <f t="shared" si="2"/>
        <v>0.75</v>
      </c>
      <c r="AB27" s="6" t="s">
        <v>80</v>
      </c>
      <c r="AC27" s="8">
        <v>34</v>
      </c>
      <c r="AD27" s="6" t="s">
        <v>80</v>
      </c>
      <c r="AE27" s="8">
        <v>33</v>
      </c>
      <c r="AF27" s="6" t="s">
        <v>79</v>
      </c>
      <c r="AG27" s="8">
        <v>41</v>
      </c>
      <c r="AH27" s="6" t="s">
        <v>80</v>
      </c>
      <c r="AI27" s="8">
        <v>48</v>
      </c>
      <c r="AJ27" s="43">
        <f t="shared" si="3"/>
        <v>0.25</v>
      </c>
      <c r="AK27" s="6" t="s">
        <v>79</v>
      </c>
      <c r="AL27" s="8">
        <v>23</v>
      </c>
      <c r="AM27" s="6" t="s">
        <v>80</v>
      </c>
      <c r="AN27" s="8">
        <v>17</v>
      </c>
      <c r="AO27" s="6" t="s">
        <v>79</v>
      </c>
      <c r="AP27" s="8">
        <v>17</v>
      </c>
      <c r="AQ27" s="6" t="s">
        <v>81</v>
      </c>
      <c r="AR27" s="8" t="s">
        <v>81</v>
      </c>
      <c r="AS27" s="43">
        <f t="shared" si="4"/>
        <v>0.5</v>
      </c>
      <c r="AT27" s="6" t="s">
        <v>80</v>
      </c>
      <c r="AU27" s="10">
        <v>8.5416666666666669E-2</v>
      </c>
      <c r="AV27" s="6" t="s">
        <v>80</v>
      </c>
      <c r="AW27" s="10">
        <v>5.347222222222222E-2</v>
      </c>
      <c r="AX27" s="6" t="s">
        <v>79</v>
      </c>
      <c r="AY27" s="8">
        <v>31</v>
      </c>
      <c r="AZ27" s="6" t="s">
        <v>79</v>
      </c>
      <c r="BA27" s="8">
        <v>16</v>
      </c>
      <c r="BB27" s="43">
        <f t="shared" si="5"/>
        <v>0.5</v>
      </c>
      <c r="BC27" s="6" t="s">
        <v>80</v>
      </c>
      <c r="BD27" s="8">
        <v>16</v>
      </c>
      <c r="BE27" s="6" t="s">
        <v>80</v>
      </c>
      <c r="BF27" s="8">
        <v>16</v>
      </c>
      <c r="BG27" s="6" t="s">
        <v>80</v>
      </c>
      <c r="BH27" s="10">
        <v>6.3194444444444442E-2</v>
      </c>
      <c r="BI27" s="6" t="s">
        <v>79</v>
      </c>
      <c r="BJ27" s="8">
        <v>48</v>
      </c>
      <c r="BK27" s="42">
        <f t="shared" si="9"/>
        <v>0.25</v>
      </c>
      <c r="BL27" s="35">
        <f t="shared" si="6"/>
        <v>3</v>
      </c>
      <c r="BM27" s="11" t="s">
        <v>80</v>
      </c>
      <c r="BN27" s="8">
        <v>27</v>
      </c>
      <c r="BO27" s="6" t="s">
        <v>80</v>
      </c>
      <c r="BP27" s="8">
        <v>24</v>
      </c>
      <c r="BQ27" s="6" t="s">
        <v>80</v>
      </c>
      <c r="BR27" s="10">
        <v>8.6805555555555552E-2</v>
      </c>
      <c r="BS27" s="11" t="s">
        <v>80</v>
      </c>
      <c r="BT27" s="8">
        <v>31</v>
      </c>
      <c r="BU27" s="35">
        <f t="shared" si="7"/>
        <v>0</v>
      </c>
      <c r="BV27" s="6" t="s">
        <v>81</v>
      </c>
      <c r="BW27" s="8" t="s">
        <v>81</v>
      </c>
      <c r="BX27" s="6" t="s">
        <v>80</v>
      </c>
      <c r="BY27" s="8">
        <v>29</v>
      </c>
      <c r="BZ27" s="6" t="s">
        <v>79</v>
      </c>
      <c r="CA27" s="8">
        <v>49</v>
      </c>
      <c r="CB27" s="6" t="s">
        <v>80</v>
      </c>
      <c r="CC27" s="10">
        <v>9.7222222222222224E-2</v>
      </c>
      <c r="CD27" s="35">
        <f t="shared" si="8"/>
        <v>1</v>
      </c>
      <c r="CE27" t="b">
        <f t="shared" si="10"/>
        <v>0</v>
      </c>
      <c r="CF27" t="b">
        <f t="shared" si="11"/>
        <v>0</v>
      </c>
      <c r="CH27" t="b">
        <f t="shared" si="12"/>
        <v>0</v>
      </c>
      <c r="CL27" s="37" t="b">
        <f t="shared" si="13"/>
        <v>0</v>
      </c>
      <c r="CM27" t="b">
        <f t="shared" si="14"/>
        <v>0</v>
      </c>
      <c r="CN27" t="b">
        <f t="shared" si="15"/>
        <v>0</v>
      </c>
      <c r="CO27" t="b">
        <f t="shared" si="16"/>
        <v>0</v>
      </c>
      <c r="CP27" t="b">
        <f t="shared" si="17"/>
        <v>0</v>
      </c>
      <c r="CQ27" t="str">
        <f t="shared" si="18"/>
        <v/>
      </c>
    </row>
    <row r="28" spans="1:97" ht="21.75" x14ac:dyDescent="0.5">
      <c r="A28" s="38">
        <v>27</v>
      </c>
      <c r="B28" s="16" t="s">
        <v>109</v>
      </c>
      <c r="C28" s="16" t="s">
        <v>81</v>
      </c>
      <c r="D28" t="s">
        <v>79</v>
      </c>
      <c r="E28" t="s">
        <v>80</v>
      </c>
      <c r="F28" s="13">
        <v>5.2083333333333336E-2</v>
      </c>
      <c r="G28" t="s">
        <v>81</v>
      </c>
      <c r="H28" t="s">
        <v>81</v>
      </c>
      <c r="I28" t="s">
        <v>79</v>
      </c>
      <c r="J28" s="13">
        <v>4.3055555555555555E-2</v>
      </c>
      <c r="K28" t="s">
        <v>79</v>
      </c>
      <c r="L28">
        <v>36</v>
      </c>
      <c r="M28" t="s">
        <v>80</v>
      </c>
      <c r="N28" s="13">
        <v>5.4166666666666669E-2</v>
      </c>
      <c r="O28" t="s">
        <v>81</v>
      </c>
      <c r="P28" t="s">
        <v>81</v>
      </c>
      <c r="Q28" s="40">
        <f t="shared" si="0"/>
        <v>0.33333333333333331</v>
      </c>
      <c r="R28" s="35">
        <f t="shared" si="1"/>
        <v>2</v>
      </c>
      <c r="S28" s="6" t="s">
        <v>80</v>
      </c>
      <c r="T28" s="10">
        <v>0.10416666666666667</v>
      </c>
      <c r="U28" s="6" t="s">
        <v>81</v>
      </c>
      <c r="V28" s="8" t="s">
        <v>81</v>
      </c>
      <c r="W28" s="6" t="s">
        <v>81</v>
      </c>
      <c r="X28" s="8" t="s">
        <v>81</v>
      </c>
      <c r="Y28" s="6" t="s">
        <v>79</v>
      </c>
      <c r="Z28" s="10">
        <v>0.15347222222222223</v>
      </c>
      <c r="AA28" s="43">
        <f t="shared" si="2"/>
        <v>0.25</v>
      </c>
      <c r="AB28" s="6" t="s">
        <v>81</v>
      </c>
      <c r="AC28" s="8" t="s">
        <v>81</v>
      </c>
      <c r="AD28" s="6" t="s">
        <v>81</v>
      </c>
      <c r="AE28" s="8" t="s">
        <v>81</v>
      </c>
      <c r="AF28" s="6" t="s">
        <v>81</v>
      </c>
      <c r="AG28" s="8" t="s">
        <v>81</v>
      </c>
      <c r="AH28" s="6" t="s">
        <v>81</v>
      </c>
      <c r="AI28" s="8" t="s">
        <v>81</v>
      </c>
      <c r="AJ28" s="43">
        <f t="shared" si="3"/>
        <v>0</v>
      </c>
      <c r="AK28" s="6" t="s">
        <v>81</v>
      </c>
      <c r="AL28" s="8" t="s">
        <v>81</v>
      </c>
      <c r="AM28" s="6" t="s">
        <v>81</v>
      </c>
      <c r="AN28" s="8" t="s">
        <v>81</v>
      </c>
      <c r="AO28" s="6" t="s">
        <v>81</v>
      </c>
      <c r="AP28" s="8" t="s">
        <v>81</v>
      </c>
      <c r="AQ28" s="6" t="s">
        <v>79</v>
      </c>
      <c r="AR28" s="10">
        <v>0.15277777777777779</v>
      </c>
      <c r="AS28" s="43">
        <f t="shared" si="4"/>
        <v>0.25</v>
      </c>
      <c r="AT28" s="6" t="s">
        <v>81</v>
      </c>
      <c r="AU28" s="8" t="s">
        <v>81</v>
      </c>
      <c r="AV28" s="6" t="s">
        <v>81</v>
      </c>
      <c r="AW28" s="8" t="s">
        <v>81</v>
      </c>
      <c r="AX28" s="6" t="s">
        <v>80</v>
      </c>
      <c r="AY28" s="10">
        <v>0.12430555555555556</v>
      </c>
      <c r="AZ28" s="6" t="s">
        <v>80</v>
      </c>
      <c r="BA28" s="10">
        <v>9.0972222222222218E-2</v>
      </c>
      <c r="BB28" s="43">
        <f t="shared" si="5"/>
        <v>0</v>
      </c>
      <c r="BC28" s="6" t="s">
        <v>81</v>
      </c>
      <c r="BD28" s="8" t="s">
        <v>81</v>
      </c>
      <c r="BE28" s="6" t="s">
        <v>81</v>
      </c>
      <c r="BF28" s="8" t="s">
        <v>81</v>
      </c>
      <c r="BG28" s="6" t="s">
        <v>79</v>
      </c>
      <c r="BH28" s="10">
        <v>0.1076388888888889</v>
      </c>
      <c r="BI28" s="6" t="s">
        <v>81</v>
      </c>
      <c r="BJ28" s="8" t="s">
        <v>81</v>
      </c>
      <c r="BK28" s="42">
        <f t="shared" si="9"/>
        <v>0.25</v>
      </c>
      <c r="BL28" s="35">
        <f t="shared" si="6"/>
        <v>1</v>
      </c>
      <c r="BM28" s="11" t="s">
        <v>81</v>
      </c>
      <c r="BN28" s="8" t="s">
        <v>81</v>
      </c>
      <c r="BO28" s="6" t="s">
        <v>81</v>
      </c>
      <c r="BP28" s="8" t="s">
        <v>81</v>
      </c>
      <c r="BQ28" s="6" t="s">
        <v>81</v>
      </c>
      <c r="BR28" s="8" t="s">
        <v>81</v>
      </c>
      <c r="BS28" s="11" t="s">
        <v>81</v>
      </c>
      <c r="BT28" s="8" t="s">
        <v>81</v>
      </c>
      <c r="BU28" s="35">
        <f t="shared" si="7"/>
        <v>0</v>
      </c>
      <c r="BV28" s="6" t="s">
        <v>80</v>
      </c>
      <c r="BW28" s="10">
        <v>4.7222222222222221E-2</v>
      </c>
      <c r="BX28" s="6" t="s">
        <v>81</v>
      </c>
      <c r="BY28" s="8" t="s">
        <v>81</v>
      </c>
      <c r="BZ28" s="6" t="s">
        <v>80</v>
      </c>
      <c r="CA28" s="10">
        <v>6.25E-2</v>
      </c>
      <c r="CB28" s="6" t="s">
        <v>81</v>
      </c>
      <c r="CC28" s="8" t="s">
        <v>81</v>
      </c>
      <c r="CD28" s="35">
        <f t="shared" si="8"/>
        <v>0</v>
      </c>
      <c r="CE28" t="b">
        <f t="shared" si="10"/>
        <v>1</v>
      </c>
      <c r="CF28" t="b">
        <f t="shared" si="11"/>
        <v>1</v>
      </c>
      <c r="CH28" t="b">
        <f t="shared" si="12"/>
        <v>1</v>
      </c>
      <c r="CL28" s="37" t="b">
        <f t="shared" si="13"/>
        <v>0</v>
      </c>
      <c r="CM28" t="b">
        <f t="shared" si="14"/>
        <v>1</v>
      </c>
      <c r="CN28" t="b">
        <f t="shared" si="15"/>
        <v>1</v>
      </c>
      <c r="CO28" t="b">
        <f t="shared" si="16"/>
        <v>0</v>
      </c>
      <c r="CP28" t="b">
        <f t="shared" si="17"/>
        <v>1</v>
      </c>
      <c r="CQ28" t="str">
        <f t="shared" si="18"/>
        <v xml:space="preserve">Day2 Day3 Day5 </v>
      </c>
    </row>
    <row r="29" spans="1:97" ht="21.75" x14ac:dyDescent="0.5">
      <c r="A29" s="36">
        <v>28</v>
      </c>
      <c r="B29" s="16" t="s">
        <v>109</v>
      </c>
      <c r="C29" s="16" t="s">
        <v>80</v>
      </c>
      <c r="D29" t="s">
        <v>79</v>
      </c>
      <c r="E29" t="s">
        <v>80</v>
      </c>
      <c r="F29">
        <v>29</v>
      </c>
      <c r="G29" t="s">
        <v>80</v>
      </c>
      <c r="H29">
        <v>59</v>
      </c>
      <c r="I29" t="s">
        <v>79</v>
      </c>
      <c r="J29" s="13">
        <v>26</v>
      </c>
      <c r="K29" t="s">
        <v>79</v>
      </c>
      <c r="L29" s="13">
        <v>4.5138888888888888E-2</v>
      </c>
      <c r="M29" t="s">
        <v>80</v>
      </c>
      <c r="N29" s="13">
        <v>9.930555555555555E-2</v>
      </c>
      <c r="O29" t="s">
        <v>81</v>
      </c>
      <c r="P29" s="13" t="s">
        <v>81</v>
      </c>
      <c r="Q29" s="40">
        <f t="shared" si="0"/>
        <v>0.33333333333333331</v>
      </c>
      <c r="R29" s="35">
        <f t="shared" si="1"/>
        <v>2</v>
      </c>
      <c r="S29" s="6" t="s">
        <v>80</v>
      </c>
      <c r="T29" s="10">
        <v>5.1388888888888887E-2</v>
      </c>
      <c r="U29" s="6" t="s">
        <v>80</v>
      </c>
      <c r="V29" s="10">
        <v>0.10555555555555556</v>
      </c>
      <c r="W29" s="6" t="s">
        <v>80</v>
      </c>
      <c r="X29" s="8">
        <v>30</v>
      </c>
      <c r="Y29" s="6" t="s">
        <v>80</v>
      </c>
      <c r="Z29" s="8">
        <v>29</v>
      </c>
      <c r="AA29" s="43">
        <f t="shared" si="2"/>
        <v>0</v>
      </c>
      <c r="AB29" s="6" t="s">
        <v>80</v>
      </c>
      <c r="AC29" s="10">
        <v>5.486111111111111E-2</v>
      </c>
      <c r="AD29" s="6" t="s">
        <v>80</v>
      </c>
      <c r="AE29" s="8">
        <v>54</v>
      </c>
      <c r="AF29" s="6" t="s">
        <v>80</v>
      </c>
      <c r="AG29" s="10">
        <v>5.0694444444444445E-2</v>
      </c>
      <c r="AH29" s="6" t="s">
        <v>80</v>
      </c>
      <c r="AI29" s="8">
        <v>52</v>
      </c>
      <c r="AJ29" s="43">
        <f t="shared" si="3"/>
        <v>0</v>
      </c>
      <c r="AK29" s="6" t="s">
        <v>80</v>
      </c>
      <c r="AL29" s="8">
        <v>55</v>
      </c>
      <c r="AM29" s="6" t="s">
        <v>80</v>
      </c>
      <c r="AN29" s="10">
        <v>4.6527777777777779E-2</v>
      </c>
      <c r="AO29" s="6" t="s">
        <v>79</v>
      </c>
      <c r="AP29" s="10">
        <v>5.347222222222222E-2</v>
      </c>
      <c r="AQ29" s="6" t="s">
        <v>80</v>
      </c>
      <c r="AR29" s="10">
        <v>4.4444444444444446E-2</v>
      </c>
      <c r="AS29" s="43">
        <f t="shared" si="4"/>
        <v>0.25</v>
      </c>
      <c r="AT29" s="6" t="s">
        <v>80</v>
      </c>
      <c r="AU29" s="8">
        <v>15</v>
      </c>
      <c r="AV29" s="6" t="s">
        <v>80</v>
      </c>
      <c r="AW29" s="8">
        <v>27</v>
      </c>
      <c r="AX29" s="6" t="s">
        <v>80</v>
      </c>
      <c r="AY29" s="10">
        <v>4.1666666666666664E-2</v>
      </c>
      <c r="AZ29" s="6" t="s">
        <v>80</v>
      </c>
      <c r="BA29" s="8">
        <v>16</v>
      </c>
      <c r="BB29" s="43">
        <f t="shared" si="5"/>
        <v>0</v>
      </c>
      <c r="BC29" s="6" t="s">
        <v>79</v>
      </c>
      <c r="BD29" s="10">
        <v>5.0694444444444445E-2</v>
      </c>
      <c r="BE29" s="6" t="s">
        <v>79</v>
      </c>
      <c r="BF29" s="8">
        <v>30</v>
      </c>
      <c r="BG29" s="6" t="s">
        <v>80</v>
      </c>
      <c r="BH29" s="10">
        <v>4.3055555555555555E-2</v>
      </c>
      <c r="BI29" s="6" t="s">
        <v>80</v>
      </c>
      <c r="BJ29" s="8">
        <v>32</v>
      </c>
      <c r="BK29" s="42">
        <f t="shared" si="9"/>
        <v>0.5</v>
      </c>
      <c r="BL29" s="35">
        <f t="shared" si="6"/>
        <v>2</v>
      </c>
      <c r="BM29" s="11" t="s">
        <v>80</v>
      </c>
      <c r="BN29" s="10">
        <v>6.0416666666666667E-2</v>
      </c>
      <c r="BO29" s="6" t="s">
        <v>81</v>
      </c>
      <c r="BP29" s="8" t="s">
        <v>81</v>
      </c>
      <c r="BQ29" s="6" t="s">
        <v>80</v>
      </c>
      <c r="BR29" s="8">
        <v>41</v>
      </c>
      <c r="BS29" s="11" t="s">
        <v>79</v>
      </c>
      <c r="BT29" s="10">
        <v>8.7499999999999994E-2</v>
      </c>
      <c r="BU29" s="35">
        <f t="shared" si="7"/>
        <v>1</v>
      </c>
      <c r="BV29" s="6" t="s">
        <v>81</v>
      </c>
      <c r="BW29" s="8" t="s">
        <v>81</v>
      </c>
      <c r="BX29" s="6" t="s">
        <v>80</v>
      </c>
      <c r="BY29" s="10">
        <v>9.0972222222222218E-2</v>
      </c>
      <c r="BZ29" s="6" t="s">
        <v>80</v>
      </c>
      <c r="CA29" s="10">
        <v>8.1250000000000003E-2</v>
      </c>
      <c r="CB29" s="6" t="s">
        <v>80</v>
      </c>
      <c r="CC29" s="8">
        <v>41</v>
      </c>
      <c r="CD29" s="35">
        <f t="shared" si="8"/>
        <v>0</v>
      </c>
      <c r="CE29" t="b">
        <f t="shared" si="10"/>
        <v>0</v>
      </c>
      <c r="CF29" t="b">
        <f t="shared" si="11"/>
        <v>0</v>
      </c>
      <c r="CH29" t="b">
        <f t="shared" si="12"/>
        <v>0</v>
      </c>
      <c r="CL29" s="37" t="b">
        <f t="shared" si="13"/>
        <v>0</v>
      </c>
      <c r="CM29" t="b">
        <f t="shared" si="14"/>
        <v>0</v>
      </c>
      <c r="CN29" t="b">
        <f t="shared" si="15"/>
        <v>0</v>
      </c>
      <c r="CO29" t="b">
        <f t="shared" si="16"/>
        <v>0</v>
      </c>
      <c r="CP29" t="b">
        <f t="shared" si="17"/>
        <v>0</v>
      </c>
      <c r="CQ29" t="str">
        <f t="shared" si="18"/>
        <v/>
      </c>
    </row>
    <row r="30" spans="1:97" ht="21.75" x14ac:dyDescent="0.5">
      <c r="A30" s="36">
        <v>29</v>
      </c>
      <c r="B30" s="16" t="s">
        <v>109</v>
      </c>
      <c r="C30" s="16" t="s">
        <v>79</v>
      </c>
      <c r="D30" t="s">
        <v>80</v>
      </c>
      <c r="E30" t="s">
        <v>79</v>
      </c>
      <c r="F30" s="13">
        <v>7.1527777777777773E-2</v>
      </c>
      <c r="G30" t="s">
        <v>81</v>
      </c>
      <c r="H30" t="s">
        <v>81</v>
      </c>
      <c r="I30" t="s">
        <v>79</v>
      </c>
      <c r="J30" s="13">
        <v>4.791666666666667E-2</v>
      </c>
      <c r="K30" t="s">
        <v>80</v>
      </c>
      <c r="L30" s="13">
        <v>6.3194444444444442E-2</v>
      </c>
      <c r="M30" t="s">
        <v>80</v>
      </c>
      <c r="N30" s="13">
        <v>6.25E-2</v>
      </c>
      <c r="O30" t="s">
        <v>79</v>
      </c>
      <c r="P30" s="13">
        <v>7.2916666666666671E-2</v>
      </c>
      <c r="Q30" s="40">
        <f t="shared" si="0"/>
        <v>0.33333333333333331</v>
      </c>
      <c r="R30" s="35">
        <f t="shared" si="1"/>
        <v>2</v>
      </c>
      <c r="S30" s="6" t="s">
        <v>79</v>
      </c>
      <c r="T30" s="10">
        <v>7.2916666666666671E-2</v>
      </c>
      <c r="U30" s="6" t="s">
        <v>79</v>
      </c>
      <c r="V30" s="10">
        <v>4.791666666666667E-2</v>
      </c>
      <c r="W30" s="6" t="s">
        <v>81</v>
      </c>
      <c r="X30" s="8" t="s">
        <v>81</v>
      </c>
      <c r="Y30" s="6" t="s">
        <v>81</v>
      </c>
      <c r="Z30" s="8" t="s">
        <v>81</v>
      </c>
      <c r="AA30" s="43">
        <f t="shared" si="2"/>
        <v>0</v>
      </c>
      <c r="AB30" s="6" t="s">
        <v>79</v>
      </c>
      <c r="AC30" s="8">
        <v>38</v>
      </c>
      <c r="AD30" s="6" t="s">
        <v>80</v>
      </c>
      <c r="AE30" s="10">
        <v>6.3888888888888884E-2</v>
      </c>
      <c r="AF30" s="6" t="s">
        <v>79</v>
      </c>
      <c r="AG30" s="10">
        <v>8.6805555555555552E-2</v>
      </c>
      <c r="AH30" s="6" t="s">
        <v>81</v>
      </c>
      <c r="AI30" s="8" t="s">
        <v>81</v>
      </c>
      <c r="AJ30" s="43">
        <f t="shared" si="3"/>
        <v>0.25</v>
      </c>
      <c r="AK30" s="6" t="s">
        <v>81</v>
      </c>
      <c r="AL30" s="8" t="s">
        <v>81</v>
      </c>
      <c r="AM30" s="6" t="s">
        <v>80</v>
      </c>
      <c r="AN30" s="10">
        <v>9.7916666666666666E-2</v>
      </c>
      <c r="AO30" s="6" t="s">
        <v>79</v>
      </c>
      <c r="AP30" s="10">
        <v>6.1111111111111109E-2</v>
      </c>
      <c r="AQ30" s="6" t="s">
        <v>81</v>
      </c>
      <c r="AR30" s="8" t="s">
        <v>81</v>
      </c>
      <c r="AS30" s="43">
        <f t="shared" si="4"/>
        <v>0.25</v>
      </c>
      <c r="AT30" s="6" t="s">
        <v>80</v>
      </c>
      <c r="AU30" s="10">
        <v>0.10972222222222222</v>
      </c>
      <c r="AV30" s="6" t="s">
        <v>79</v>
      </c>
      <c r="AW30" s="10">
        <v>4.791666666666667E-2</v>
      </c>
      <c r="AX30" s="6" t="s">
        <v>80</v>
      </c>
      <c r="AY30" s="10">
        <v>9.2361111111111116E-2</v>
      </c>
      <c r="AZ30" s="6" t="s">
        <v>80</v>
      </c>
      <c r="BA30" s="8">
        <v>44</v>
      </c>
      <c r="BB30" s="43">
        <f t="shared" si="5"/>
        <v>0.75</v>
      </c>
      <c r="BC30" s="6" t="s">
        <v>81</v>
      </c>
      <c r="BD30" s="8" t="s">
        <v>81</v>
      </c>
      <c r="BE30" s="6" t="s">
        <v>80</v>
      </c>
      <c r="BF30" s="10">
        <v>7.0833333333333331E-2</v>
      </c>
      <c r="BG30" s="6" t="s">
        <v>79</v>
      </c>
      <c r="BH30" s="8">
        <v>50</v>
      </c>
      <c r="BI30" s="6" t="s">
        <v>79</v>
      </c>
      <c r="BJ30" s="10">
        <v>7.2916666666666671E-2</v>
      </c>
      <c r="BK30" s="42">
        <f t="shared" si="9"/>
        <v>0.25</v>
      </c>
      <c r="BL30" s="35">
        <f t="shared" si="6"/>
        <v>3</v>
      </c>
      <c r="BM30" s="11" t="s">
        <v>79</v>
      </c>
      <c r="BN30" s="10">
        <v>7.9861111111111105E-2</v>
      </c>
      <c r="BO30" s="6" t="s">
        <v>80</v>
      </c>
      <c r="BP30" s="10">
        <v>6.9444444444444448E-2</v>
      </c>
      <c r="BQ30" s="6" t="s">
        <v>79</v>
      </c>
      <c r="BR30" s="10">
        <v>0.12430555555555556</v>
      </c>
      <c r="BS30" s="11" t="s">
        <v>80</v>
      </c>
      <c r="BT30" s="10">
        <v>0.11458333333333333</v>
      </c>
      <c r="BU30" s="35">
        <f t="shared" si="7"/>
        <v>2</v>
      </c>
      <c r="BV30" s="6" t="s">
        <v>79</v>
      </c>
      <c r="BW30" s="10">
        <v>0.1361111111111111</v>
      </c>
      <c r="BX30" s="6" t="s">
        <v>81</v>
      </c>
      <c r="BY30" s="8" t="s">
        <v>81</v>
      </c>
      <c r="BZ30" s="6" t="s">
        <v>79</v>
      </c>
      <c r="CA30" s="10">
        <v>7.6388888888888895E-2</v>
      </c>
      <c r="CB30" s="6" t="s">
        <v>79</v>
      </c>
      <c r="CC30" s="10">
        <v>7.8472222222222221E-2</v>
      </c>
      <c r="CD30" s="35">
        <f t="shared" si="8"/>
        <v>0</v>
      </c>
      <c r="CE30" t="b">
        <f t="shared" si="10"/>
        <v>0</v>
      </c>
      <c r="CF30" t="b">
        <f t="shared" si="11"/>
        <v>0</v>
      </c>
      <c r="CH30" t="b">
        <f t="shared" si="12"/>
        <v>0</v>
      </c>
      <c r="CL30" s="37" t="b">
        <f t="shared" si="13"/>
        <v>0</v>
      </c>
      <c r="CM30" t="b">
        <f t="shared" si="14"/>
        <v>0</v>
      </c>
      <c r="CN30" t="b">
        <f t="shared" si="15"/>
        <v>0</v>
      </c>
      <c r="CO30" t="b">
        <f t="shared" si="16"/>
        <v>0</v>
      </c>
      <c r="CP30" t="b">
        <f t="shared" si="17"/>
        <v>0</v>
      </c>
      <c r="CQ30" t="str">
        <f t="shared" si="18"/>
        <v/>
      </c>
    </row>
    <row r="31" spans="1:97" ht="21.75" x14ac:dyDescent="0.5">
      <c r="A31" s="36">
        <v>30</v>
      </c>
      <c r="B31" s="16" t="s">
        <v>109</v>
      </c>
      <c r="C31" s="16" t="s">
        <v>81</v>
      </c>
      <c r="D31" t="s">
        <v>80</v>
      </c>
      <c r="E31" t="s">
        <v>80</v>
      </c>
      <c r="F31" s="13">
        <v>6.458333333333334E-2</v>
      </c>
      <c r="G31" t="s">
        <v>79</v>
      </c>
      <c r="H31" s="13">
        <v>4.8611111111111112E-2</v>
      </c>
      <c r="I31" t="s">
        <v>79</v>
      </c>
      <c r="J31" s="13">
        <v>4.583333333333333E-2</v>
      </c>
      <c r="K31" t="s">
        <v>79</v>
      </c>
      <c r="L31" s="13">
        <v>6.805555555555555E-2</v>
      </c>
      <c r="M31" t="s">
        <v>80</v>
      </c>
      <c r="N31" s="13">
        <v>4.8611111111111112E-2</v>
      </c>
      <c r="O31" t="s">
        <v>80</v>
      </c>
      <c r="P31" s="13">
        <v>0.05</v>
      </c>
      <c r="Q31" s="40">
        <f t="shared" si="0"/>
        <v>0.5</v>
      </c>
      <c r="R31" s="35">
        <f t="shared" si="1"/>
        <v>3</v>
      </c>
      <c r="S31" s="6" t="s">
        <v>79</v>
      </c>
      <c r="T31" s="10">
        <v>8.1250000000000003E-2</v>
      </c>
      <c r="U31" s="6" t="s">
        <v>80</v>
      </c>
      <c r="V31" s="10">
        <v>6.1805555555555558E-2</v>
      </c>
      <c r="W31" s="6" t="s">
        <v>79</v>
      </c>
      <c r="X31" s="10">
        <v>4.5138888888888888E-2</v>
      </c>
      <c r="Y31" s="6" t="s">
        <v>79</v>
      </c>
      <c r="Z31" s="10">
        <v>0.11736111111111111</v>
      </c>
      <c r="AA31" s="43">
        <f t="shared" si="2"/>
        <v>0.25</v>
      </c>
      <c r="AB31" s="6" t="s">
        <v>79</v>
      </c>
      <c r="AC31" s="8">
        <v>53</v>
      </c>
      <c r="AD31" s="6" t="s">
        <v>79</v>
      </c>
      <c r="AE31" s="8">
        <v>36</v>
      </c>
      <c r="AF31" s="6" t="s">
        <v>80</v>
      </c>
      <c r="AG31" s="8">
        <v>48</v>
      </c>
      <c r="AH31" s="6" t="s">
        <v>80</v>
      </c>
      <c r="AI31" s="10">
        <v>8.0555555555555561E-2</v>
      </c>
      <c r="AJ31" s="43">
        <f t="shared" si="3"/>
        <v>0.5</v>
      </c>
      <c r="AK31" s="6" t="s">
        <v>80</v>
      </c>
      <c r="AL31" s="10">
        <v>5.1388888888888887E-2</v>
      </c>
      <c r="AM31" s="6" t="s">
        <v>79</v>
      </c>
      <c r="AN31" s="8">
        <v>34</v>
      </c>
      <c r="AO31" s="6" t="s">
        <v>79</v>
      </c>
      <c r="AP31" s="10">
        <v>6.1805555555555558E-2</v>
      </c>
      <c r="AQ31" s="6" t="s">
        <v>80</v>
      </c>
      <c r="AR31" s="10">
        <v>5.1388888888888887E-2</v>
      </c>
      <c r="AS31" s="43">
        <f t="shared" si="4"/>
        <v>0.5</v>
      </c>
      <c r="AT31" s="6" t="s">
        <v>80</v>
      </c>
      <c r="AU31" s="8">
        <v>53</v>
      </c>
      <c r="AV31" s="6" t="s">
        <v>79</v>
      </c>
      <c r="AW31" s="8">
        <v>53</v>
      </c>
      <c r="AX31" s="6" t="s">
        <v>79</v>
      </c>
      <c r="AY31" s="10">
        <v>0.10347222222222222</v>
      </c>
      <c r="AZ31" s="6" t="s">
        <v>79</v>
      </c>
      <c r="BA31" s="10">
        <v>4.6527777777777779E-2</v>
      </c>
      <c r="BB31" s="43">
        <f t="shared" si="5"/>
        <v>0.25</v>
      </c>
      <c r="BC31" s="6" t="s">
        <v>80</v>
      </c>
      <c r="BD31" s="8">
        <v>34</v>
      </c>
      <c r="BE31" s="6" t="s">
        <v>80</v>
      </c>
      <c r="BF31" s="8">
        <v>39</v>
      </c>
      <c r="BG31" s="6" t="s">
        <v>80</v>
      </c>
      <c r="BH31" s="8">
        <v>54</v>
      </c>
      <c r="BI31" s="6" t="s">
        <v>79</v>
      </c>
      <c r="BJ31" s="10">
        <v>9.8611111111111108E-2</v>
      </c>
      <c r="BK31" s="42">
        <f t="shared" si="9"/>
        <v>0.75</v>
      </c>
      <c r="BL31" s="35">
        <f t="shared" si="6"/>
        <v>3</v>
      </c>
      <c r="BM31" s="11" t="s">
        <v>80</v>
      </c>
      <c r="BN31" s="8">
        <v>34</v>
      </c>
      <c r="BO31" s="6" t="s">
        <v>80</v>
      </c>
      <c r="BP31" s="10">
        <v>7.4305555555555555E-2</v>
      </c>
      <c r="BQ31" s="6" t="s">
        <v>80</v>
      </c>
      <c r="BR31" s="10">
        <v>5.9027777777777776E-2</v>
      </c>
      <c r="BS31" s="11" t="s">
        <v>80</v>
      </c>
      <c r="BT31" s="10">
        <v>9.3055555555555558E-2</v>
      </c>
      <c r="BU31" s="35">
        <f t="shared" si="7"/>
        <v>4</v>
      </c>
      <c r="BV31" s="6" t="s">
        <v>79</v>
      </c>
      <c r="BW31" s="8">
        <v>47</v>
      </c>
      <c r="BX31" s="6" t="s">
        <v>81</v>
      </c>
      <c r="BY31" s="8" t="s">
        <v>81</v>
      </c>
      <c r="BZ31" s="6" t="s">
        <v>80</v>
      </c>
      <c r="CA31" s="10">
        <v>0.05</v>
      </c>
      <c r="CB31" s="6" t="s">
        <v>81</v>
      </c>
      <c r="CC31" s="8" t="s">
        <v>81</v>
      </c>
      <c r="CD31" s="35">
        <f t="shared" si="8"/>
        <v>1</v>
      </c>
      <c r="CE31" t="b">
        <f t="shared" si="10"/>
        <v>0</v>
      </c>
      <c r="CF31" t="b">
        <f t="shared" si="11"/>
        <v>0</v>
      </c>
      <c r="CH31" t="b">
        <f t="shared" si="12"/>
        <v>0</v>
      </c>
      <c r="CL31" s="37" t="b">
        <f t="shared" si="13"/>
        <v>0</v>
      </c>
      <c r="CM31" t="b">
        <f t="shared" si="14"/>
        <v>0</v>
      </c>
      <c r="CN31" t="b">
        <f t="shared" si="15"/>
        <v>0</v>
      </c>
      <c r="CO31" t="b">
        <f t="shared" si="16"/>
        <v>0</v>
      </c>
      <c r="CP31" t="b">
        <f t="shared" si="17"/>
        <v>0</v>
      </c>
      <c r="CQ31" t="str">
        <f t="shared" si="18"/>
        <v/>
      </c>
    </row>
    <row r="32" spans="1:97" ht="21.75" x14ac:dyDescent="0.5">
      <c r="A32" s="36">
        <v>31</v>
      </c>
      <c r="B32" s="16" t="s">
        <v>109</v>
      </c>
      <c r="C32" s="16" t="s">
        <v>80</v>
      </c>
      <c r="D32" t="s">
        <v>79</v>
      </c>
      <c r="E32" t="s">
        <v>80</v>
      </c>
      <c r="F32" s="13">
        <v>4.3749999999999997E-2</v>
      </c>
      <c r="G32" t="s">
        <v>80</v>
      </c>
      <c r="H32" s="13">
        <v>4.3749999999999997E-2</v>
      </c>
      <c r="I32" t="s">
        <v>80</v>
      </c>
      <c r="J32" s="13">
        <v>6.805555555555555E-2</v>
      </c>
      <c r="K32" t="s">
        <v>81</v>
      </c>
      <c r="L32" s="13" t="s">
        <v>81</v>
      </c>
      <c r="M32" t="s">
        <v>80</v>
      </c>
      <c r="N32" s="13">
        <v>0.1076388888888889</v>
      </c>
      <c r="O32" t="s">
        <v>81</v>
      </c>
      <c r="P32" s="13" t="s">
        <v>81</v>
      </c>
      <c r="Q32" s="40">
        <f t="shared" si="0"/>
        <v>0</v>
      </c>
      <c r="R32" s="35">
        <f t="shared" si="1"/>
        <v>0</v>
      </c>
      <c r="S32" s="6" t="s">
        <v>81</v>
      </c>
      <c r="T32" s="8" t="s">
        <v>81</v>
      </c>
      <c r="U32" s="6" t="s">
        <v>79</v>
      </c>
      <c r="V32" s="10">
        <v>4.4444444444444446E-2</v>
      </c>
      <c r="W32" s="6" t="s">
        <v>81</v>
      </c>
      <c r="X32" s="8" t="s">
        <v>81</v>
      </c>
      <c r="Y32" s="6" t="s">
        <v>80</v>
      </c>
      <c r="Z32" s="10">
        <v>6.1805555555555558E-2</v>
      </c>
      <c r="AA32" s="43">
        <f t="shared" si="2"/>
        <v>0.25</v>
      </c>
      <c r="AB32" s="6" t="s">
        <v>79</v>
      </c>
      <c r="AC32" s="8">
        <v>57</v>
      </c>
      <c r="AD32" s="6" t="s">
        <v>79</v>
      </c>
      <c r="AE32" s="10">
        <v>6.8750000000000006E-2</v>
      </c>
      <c r="AF32" s="6" t="s">
        <v>79</v>
      </c>
      <c r="AG32" s="10">
        <v>5.9027777777777776E-2</v>
      </c>
      <c r="AH32" s="6" t="s">
        <v>80</v>
      </c>
      <c r="AI32" s="10">
        <v>7.1527777777777773E-2</v>
      </c>
      <c r="AJ32" s="43">
        <f t="shared" si="3"/>
        <v>0.75</v>
      </c>
      <c r="AK32" s="6" t="s">
        <v>81</v>
      </c>
      <c r="AL32" s="8" t="s">
        <v>81</v>
      </c>
      <c r="AM32" s="6" t="s">
        <v>80</v>
      </c>
      <c r="AN32" s="8">
        <v>51</v>
      </c>
      <c r="AO32" s="6" t="s">
        <v>80</v>
      </c>
      <c r="AP32" s="10">
        <v>0.11388888888888889</v>
      </c>
      <c r="AQ32" s="6" t="s">
        <v>79</v>
      </c>
      <c r="AR32" s="10">
        <v>5.8333333333333334E-2</v>
      </c>
      <c r="AS32" s="43">
        <f t="shared" si="4"/>
        <v>0.25</v>
      </c>
      <c r="AT32" s="6" t="s">
        <v>80</v>
      </c>
      <c r="AU32" s="10">
        <v>6.5277777777777782E-2</v>
      </c>
      <c r="AV32" s="6" t="s">
        <v>80</v>
      </c>
      <c r="AW32" s="10">
        <v>4.3749999999999997E-2</v>
      </c>
      <c r="AX32" s="6" t="s">
        <v>81</v>
      </c>
      <c r="AY32" s="8" t="s">
        <v>81</v>
      </c>
      <c r="AZ32" s="6" t="s">
        <v>80</v>
      </c>
      <c r="BA32" s="8">
        <v>58</v>
      </c>
      <c r="BB32" s="43">
        <f t="shared" si="5"/>
        <v>0</v>
      </c>
      <c r="BC32" s="6" t="s">
        <v>79</v>
      </c>
      <c r="BD32" s="8">
        <v>33</v>
      </c>
      <c r="BE32" s="6" t="s">
        <v>80</v>
      </c>
      <c r="BF32" s="10">
        <v>6.0416666666666667E-2</v>
      </c>
      <c r="BG32" s="6" t="s">
        <v>79</v>
      </c>
      <c r="BH32" s="10">
        <v>4.7222222222222221E-2</v>
      </c>
      <c r="BI32" s="6" t="s">
        <v>80</v>
      </c>
      <c r="BJ32" s="10">
        <v>5.1388888888888887E-2</v>
      </c>
      <c r="BK32" s="42">
        <f t="shared" si="9"/>
        <v>0.5</v>
      </c>
      <c r="BL32" s="35">
        <f t="shared" si="6"/>
        <v>2</v>
      </c>
      <c r="BM32" s="11" t="s">
        <v>81</v>
      </c>
      <c r="BN32" s="8" t="s">
        <v>81</v>
      </c>
      <c r="BO32" s="6" t="s">
        <v>81</v>
      </c>
      <c r="BP32" s="8" t="s">
        <v>81</v>
      </c>
      <c r="BQ32" s="6" t="s">
        <v>81</v>
      </c>
      <c r="BR32" s="8" t="s">
        <v>81</v>
      </c>
      <c r="BS32" s="11" t="s">
        <v>81</v>
      </c>
      <c r="BT32" s="8" t="s">
        <v>81</v>
      </c>
      <c r="BU32" s="35">
        <f t="shared" si="7"/>
        <v>0</v>
      </c>
      <c r="BV32" s="6" t="s">
        <v>81</v>
      </c>
      <c r="BW32" s="8" t="s">
        <v>81</v>
      </c>
      <c r="BX32" s="6" t="s">
        <v>81</v>
      </c>
      <c r="BY32" s="8" t="s">
        <v>81</v>
      </c>
      <c r="BZ32" s="6" t="s">
        <v>81</v>
      </c>
      <c r="CA32" s="8" t="s">
        <v>81</v>
      </c>
      <c r="CB32" s="6" t="s">
        <v>81</v>
      </c>
      <c r="CC32" s="8" t="s">
        <v>81</v>
      </c>
      <c r="CD32" s="35">
        <f t="shared" si="8"/>
        <v>0</v>
      </c>
      <c r="CE32" t="b">
        <f t="shared" si="10"/>
        <v>0</v>
      </c>
      <c r="CF32" t="b">
        <f t="shared" si="11"/>
        <v>0</v>
      </c>
      <c r="CH32" t="b">
        <f t="shared" si="12"/>
        <v>0</v>
      </c>
      <c r="CL32" s="37" t="b">
        <f t="shared" si="13"/>
        <v>0</v>
      </c>
      <c r="CM32" t="b">
        <f t="shared" si="14"/>
        <v>0</v>
      </c>
      <c r="CN32" t="b">
        <f t="shared" si="15"/>
        <v>0</v>
      </c>
      <c r="CO32" t="b">
        <f t="shared" si="16"/>
        <v>0</v>
      </c>
      <c r="CP32" t="b">
        <f t="shared" si="17"/>
        <v>0</v>
      </c>
      <c r="CQ32" t="str">
        <f t="shared" si="18"/>
        <v/>
      </c>
    </row>
    <row r="33" spans="1:97" ht="21.75" x14ac:dyDescent="0.5">
      <c r="A33" s="36">
        <v>32</v>
      </c>
      <c r="B33" s="16" t="s">
        <v>109</v>
      </c>
      <c r="C33" s="16" t="s">
        <v>80</v>
      </c>
      <c r="D33" t="s">
        <v>79</v>
      </c>
      <c r="E33" t="s">
        <v>80</v>
      </c>
      <c r="F33" s="13">
        <v>5.0694444444444445E-2</v>
      </c>
      <c r="G33" t="s">
        <v>80</v>
      </c>
      <c r="H33" s="13">
        <v>6.3194444444444442E-2</v>
      </c>
      <c r="I33" t="s">
        <v>81</v>
      </c>
      <c r="J33" s="13" t="s">
        <v>81</v>
      </c>
      <c r="K33" t="s">
        <v>81</v>
      </c>
      <c r="L33" s="13" t="s">
        <v>81</v>
      </c>
      <c r="M33" t="s">
        <v>79</v>
      </c>
      <c r="N33" s="13">
        <v>32</v>
      </c>
      <c r="O33" t="s">
        <v>80</v>
      </c>
      <c r="P33">
        <v>28</v>
      </c>
      <c r="Q33" s="40">
        <f t="shared" si="0"/>
        <v>0.16666666666666666</v>
      </c>
      <c r="R33" s="35">
        <f t="shared" si="1"/>
        <v>1</v>
      </c>
      <c r="S33" s="6" t="s">
        <v>81</v>
      </c>
      <c r="T33" s="8" t="s">
        <v>81</v>
      </c>
      <c r="U33" s="6" t="s">
        <v>80</v>
      </c>
      <c r="V33" s="10">
        <v>9.375E-2</v>
      </c>
      <c r="W33" s="6" t="s">
        <v>79</v>
      </c>
      <c r="X33" s="8">
        <v>57</v>
      </c>
      <c r="Y33" s="6" t="s">
        <v>79</v>
      </c>
      <c r="Z33" s="8">
        <v>46</v>
      </c>
      <c r="AA33" s="43">
        <f t="shared" si="2"/>
        <v>0.5</v>
      </c>
      <c r="AB33" s="6" t="s">
        <v>81</v>
      </c>
      <c r="AC33" s="8" t="s">
        <v>81</v>
      </c>
      <c r="AD33" s="6" t="s">
        <v>81</v>
      </c>
      <c r="AE33" s="8" t="s">
        <v>81</v>
      </c>
      <c r="AF33" s="6" t="s">
        <v>80</v>
      </c>
      <c r="AG33" s="10">
        <v>7.2916666666666671E-2</v>
      </c>
      <c r="AH33" s="6" t="s">
        <v>80</v>
      </c>
      <c r="AI33" s="10">
        <v>5.0694444444444445E-2</v>
      </c>
      <c r="AJ33" s="43">
        <f t="shared" si="3"/>
        <v>0</v>
      </c>
      <c r="AK33" s="6" t="s">
        <v>81</v>
      </c>
      <c r="AL33" s="8" t="s">
        <v>81</v>
      </c>
      <c r="AM33" s="6" t="s">
        <v>80</v>
      </c>
      <c r="AN33" s="10">
        <v>9.0972222222222218E-2</v>
      </c>
      <c r="AO33" s="6" t="s">
        <v>79</v>
      </c>
      <c r="AP33" s="10">
        <v>7.4305555555555555E-2</v>
      </c>
      <c r="AQ33" s="6" t="s">
        <v>79</v>
      </c>
      <c r="AR33" s="10">
        <v>8.8888888888888892E-2</v>
      </c>
      <c r="AS33" s="43">
        <f t="shared" si="4"/>
        <v>0.5</v>
      </c>
      <c r="AT33" s="6" t="s">
        <v>81</v>
      </c>
      <c r="AU33" s="8" t="s">
        <v>81</v>
      </c>
      <c r="AV33" s="6" t="s">
        <v>81</v>
      </c>
      <c r="AW33" s="8" t="s">
        <v>81</v>
      </c>
      <c r="AX33" s="6" t="s">
        <v>81</v>
      </c>
      <c r="AY33" s="8" t="s">
        <v>81</v>
      </c>
      <c r="AZ33" s="6" t="s">
        <v>81</v>
      </c>
      <c r="BA33" s="8" t="s">
        <v>81</v>
      </c>
      <c r="BB33" s="43">
        <f t="shared" si="5"/>
        <v>0</v>
      </c>
      <c r="BC33" s="6" t="s">
        <v>79</v>
      </c>
      <c r="BD33" s="8">
        <v>56</v>
      </c>
      <c r="BE33" s="6" t="s">
        <v>79</v>
      </c>
      <c r="BF33" s="8">
        <v>57</v>
      </c>
      <c r="BG33" s="6" t="s">
        <v>80</v>
      </c>
      <c r="BH33" s="10">
        <v>6.5277777777777782E-2</v>
      </c>
      <c r="BI33" s="6" t="s">
        <v>80</v>
      </c>
      <c r="BJ33" s="8">
        <v>59</v>
      </c>
      <c r="BK33" s="42">
        <f t="shared" si="9"/>
        <v>0.5</v>
      </c>
      <c r="BL33" s="35">
        <f t="shared" si="6"/>
        <v>2</v>
      </c>
      <c r="BM33" s="11" t="s">
        <v>81</v>
      </c>
      <c r="BN33" s="8" t="s">
        <v>81</v>
      </c>
      <c r="BO33" s="6" t="s">
        <v>81</v>
      </c>
      <c r="BP33" s="8" t="s">
        <v>81</v>
      </c>
      <c r="BQ33" s="6" t="s">
        <v>81</v>
      </c>
      <c r="BR33" s="8" t="s">
        <v>81</v>
      </c>
      <c r="BS33" s="11" t="s">
        <v>81</v>
      </c>
      <c r="BT33" s="8" t="s">
        <v>81</v>
      </c>
      <c r="BU33" s="35">
        <f t="shared" si="7"/>
        <v>0</v>
      </c>
      <c r="BV33" s="6" t="s">
        <v>81</v>
      </c>
      <c r="BW33" s="8" t="s">
        <v>81</v>
      </c>
      <c r="BX33" s="6" t="s">
        <v>80</v>
      </c>
      <c r="BY33" s="10">
        <v>5.1388888888888887E-2</v>
      </c>
      <c r="BZ33" s="6" t="s">
        <v>79</v>
      </c>
      <c r="CA33" s="10">
        <v>0.12916666666666668</v>
      </c>
      <c r="CB33" s="6" t="s">
        <v>81</v>
      </c>
      <c r="CC33" s="8" t="s">
        <v>81</v>
      </c>
      <c r="CD33" s="35">
        <f t="shared" si="8"/>
        <v>1</v>
      </c>
      <c r="CE33" t="b">
        <f t="shared" si="10"/>
        <v>0</v>
      </c>
      <c r="CF33" t="b">
        <f t="shared" si="11"/>
        <v>0</v>
      </c>
      <c r="CH33" t="b">
        <f t="shared" si="12"/>
        <v>0</v>
      </c>
      <c r="CL33" s="37" t="b">
        <f t="shared" si="13"/>
        <v>0</v>
      </c>
      <c r="CM33" t="b">
        <f t="shared" si="14"/>
        <v>0</v>
      </c>
      <c r="CN33" t="b">
        <f t="shared" si="15"/>
        <v>0</v>
      </c>
      <c r="CO33" t="b">
        <f t="shared" si="16"/>
        <v>1</v>
      </c>
      <c r="CP33" t="b">
        <f t="shared" si="17"/>
        <v>0</v>
      </c>
      <c r="CQ33" t="str">
        <f t="shared" si="18"/>
        <v xml:space="preserve">Day4 </v>
      </c>
    </row>
    <row r="34" spans="1:97" ht="21.75" x14ac:dyDescent="0.5">
      <c r="A34" s="36">
        <v>33</v>
      </c>
      <c r="B34" s="16" t="s">
        <v>77</v>
      </c>
      <c r="C34" s="16" t="s">
        <v>80</v>
      </c>
      <c r="D34" t="s">
        <v>79</v>
      </c>
      <c r="E34" t="s">
        <v>80</v>
      </c>
      <c r="F34" s="40">
        <v>44</v>
      </c>
      <c r="G34" t="s">
        <v>80</v>
      </c>
      <c r="H34" s="13">
        <v>4.1666666666666664E-2</v>
      </c>
      <c r="I34" t="s">
        <v>80</v>
      </c>
      <c r="J34" s="13">
        <v>52</v>
      </c>
      <c r="K34" t="s">
        <v>80</v>
      </c>
      <c r="L34" s="13">
        <v>9.0277777777777776E-2</v>
      </c>
      <c r="M34" t="s">
        <v>80</v>
      </c>
      <c r="N34" s="13">
        <v>27</v>
      </c>
      <c r="O34" t="s">
        <v>80</v>
      </c>
      <c r="P34" s="13">
        <v>58</v>
      </c>
      <c r="Q34" s="40">
        <f t="shared" ref="Q34:Q61" si="19">COUNTIF(E34:O34,D34)/6</f>
        <v>0</v>
      </c>
      <c r="R34" s="35">
        <f t="shared" ref="R34:R61" si="20">COUNTIF(E34:P34,D34)</f>
        <v>0</v>
      </c>
      <c r="S34" s="6" t="s">
        <v>79</v>
      </c>
      <c r="T34" s="8">
        <v>51</v>
      </c>
      <c r="U34" s="6" t="s">
        <v>80</v>
      </c>
      <c r="V34" s="10">
        <v>6.5972222222222224E-2</v>
      </c>
      <c r="W34" s="6" t="s">
        <v>81</v>
      </c>
      <c r="X34" s="8" t="s">
        <v>81</v>
      </c>
      <c r="Y34" s="6" t="s">
        <v>81</v>
      </c>
      <c r="Z34" s="8" t="s">
        <v>81</v>
      </c>
      <c r="AA34" s="43">
        <f t="shared" ref="AA34:AA61" si="21">COUNTIF(S34:Y34,D34)/4</f>
        <v>0.25</v>
      </c>
      <c r="AB34" s="6" t="s">
        <v>80</v>
      </c>
      <c r="AC34" s="10">
        <v>0.14097222222222222</v>
      </c>
      <c r="AD34" s="6" t="s">
        <v>79</v>
      </c>
      <c r="AE34" s="10">
        <v>4.3749999999999997E-2</v>
      </c>
      <c r="AF34" s="6" t="s">
        <v>79</v>
      </c>
      <c r="AG34" s="10">
        <v>7.9166666666666663E-2</v>
      </c>
      <c r="AH34" s="6" t="s">
        <v>79</v>
      </c>
      <c r="AI34" s="10">
        <v>5.486111111111111E-2</v>
      </c>
      <c r="AJ34" s="43">
        <f t="shared" ref="AJ34:AJ61" si="22">COUNTIF(AB34:AH34,D34)/4</f>
        <v>0.75</v>
      </c>
      <c r="AK34" s="6" t="s">
        <v>80</v>
      </c>
      <c r="AL34" s="10">
        <v>7.0833333333333331E-2</v>
      </c>
      <c r="AM34" s="6" t="s">
        <v>79</v>
      </c>
      <c r="AN34" s="10">
        <v>4.4444444444444446E-2</v>
      </c>
      <c r="AO34" s="6" t="s">
        <v>81</v>
      </c>
      <c r="AP34" s="10" t="s">
        <v>81</v>
      </c>
      <c r="AQ34" s="6" t="s">
        <v>81</v>
      </c>
      <c r="AR34" s="8" t="s">
        <v>81</v>
      </c>
      <c r="AS34" s="43">
        <f t="shared" ref="AS34:AS61" si="23">COUNTIF(AK34:AQ34,D34)/4</f>
        <v>0.25</v>
      </c>
      <c r="AT34" s="6" t="s">
        <v>81</v>
      </c>
      <c r="AU34" s="8" t="s">
        <v>81</v>
      </c>
      <c r="AV34" s="6" t="s">
        <v>79</v>
      </c>
      <c r="AW34" s="10">
        <v>8.2638888888888887E-2</v>
      </c>
      <c r="AX34" s="6" t="s">
        <v>80</v>
      </c>
      <c r="AY34" s="10">
        <v>8.9583333333333334E-2</v>
      </c>
      <c r="AZ34" s="6" t="s">
        <v>80</v>
      </c>
      <c r="BA34" s="10">
        <v>5.2777777777777778E-2</v>
      </c>
      <c r="BB34" s="43">
        <f t="shared" ref="BB34:BB61" si="24">COUNTIF(AT34:AZ34,D34)/4</f>
        <v>0.25</v>
      </c>
      <c r="BC34" s="6" t="s">
        <v>80</v>
      </c>
      <c r="BD34" s="10">
        <v>9.8611111111111108E-2</v>
      </c>
      <c r="BE34" s="6" t="s">
        <v>80</v>
      </c>
      <c r="BF34" s="10">
        <v>7.0833333333333331E-2</v>
      </c>
      <c r="BG34" s="6" t="s">
        <v>81</v>
      </c>
      <c r="BH34" s="8" t="s">
        <v>81</v>
      </c>
      <c r="BI34" s="6" t="s">
        <v>79</v>
      </c>
      <c r="BJ34" s="10">
        <v>7.9861111111111105E-2</v>
      </c>
      <c r="BK34" s="42">
        <f t="shared" si="9"/>
        <v>0.25</v>
      </c>
      <c r="BL34" s="35">
        <f t="shared" ref="BL34:BL61" si="25">COUNTIF(AX34:BI34,D34)</f>
        <v>1</v>
      </c>
      <c r="BM34" s="11" t="s">
        <v>80</v>
      </c>
      <c r="BN34" s="10">
        <v>0.12708333333333333</v>
      </c>
      <c r="BO34" s="6" t="s">
        <v>80</v>
      </c>
      <c r="BP34" s="10">
        <v>7.2916666666666671E-2</v>
      </c>
      <c r="BQ34" s="6" t="s">
        <v>80</v>
      </c>
      <c r="BR34" s="10">
        <v>7.5694444444444439E-2</v>
      </c>
      <c r="BS34" s="11" t="s">
        <v>79</v>
      </c>
      <c r="BT34" s="10">
        <v>0.16319444444444445</v>
      </c>
      <c r="BU34" s="35">
        <f t="shared" ref="BU34:BU61" si="26">COUNTIF(BM34:BT34,D34)</f>
        <v>1</v>
      </c>
      <c r="BV34" s="6" t="s">
        <v>81</v>
      </c>
      <c r="BW34" s="8" t="s">
        <v>81</v>
      </c>
      <c r="BX34" s="6" t="s">
        <v>81</v>
      </c>
      <c r="BY34" s="8" t="s">
        <v>81</v>
      </c>
      <c r="BZ34" s="6" t="s">
        <v>81</v>
      </c>
      <c r="CA34" s="8" t="s">
        <v>81</v>
      </c>
      <c r="CB34" s="6" t="s">
        <v>80</v>
      </c>
      <c r="CC34" s="10">
        <v>0.16597222222222222</v>
      </c>
      <c r="CD34" s="35">
        <f t="shared" ref="CD34:CD61" si="27">COUNTIF(BV34:CC34,D34)</f>
        <v>0</v>
      </c>
      <c r="CE34" t="b">
        <f t="shared" si="10"/>
        <v>0</v>
      </c>
      <c r="CF34" t="b">
        <f t="shared" si="11"/>
        <v>0</v>
      </c>
      <c r="CH34" t="b">
        <f t="shared" si="12"/>
        <v>0</v>
      </c>
      <c r="CL34" s="37" t="b">
        <f t="shared" si="13"/>
        <v>0</v>
      </c>
      <c r="CM34" t="b">
        <f t="shared" si="14"/>
        <v>0</v>
      </c>
      <c r="CN34" t="b">
        <f t="shared" si="15"/>
        <v>0</v>
      </c>
      <c r="CO34" t="b">
        <f t="shared" si="16"/>
        <v>0</v>
      </c>
      <c r="CP34" t="b">
        <f t="shared" si="17"/>
        <v>0</v>
      </c>
      <c r="CQ34" t="str">
        <f t="shared" si="18"/>
        <v/>
      </c>
    </row>
    <row r="35" spans="1:97" ht="21.75" x14ac:dyDescent="0.5">
      <c r="A35" s="36">
        <v>34</v>
      </c>
      <c r="B35" s="16" t="s">
        <v>109</v>
      </c>
      <c r="C35" s="16" t="s">
        <v>81</v>
      </c>
      <c r="D35" t="s">
        <v>79</v>
      </c>
      <c r="E35" t="s">
        <v>79</v>
      </c>
      <c r="F35" s="13">
        <v>6.5972222222222224E-2</v>
      </c>
      <c r="G35" t="s">
        <v>80</v>
      </c>
      <c r="H35" s="13">
        <v>25</v>
      </c>
      <c r="I35" t="s">
        <v>79</v>
      </c>
      <c r="J35" s="13">
        <v>48</v>
      </c>
      <c r="K35" t="s">
        <v>79</v>
      </c>
      <c r="L35">
        <v>32</v>
      </c>
      <c r="M35" t="s">
        <v>80</v>
      </c>
      <c r="N35" s="13">
        <v>59</v>
      </c>
      <c r="O35" t="s">
        <v>80</v>
      </c>
      <c r="P35" s="13">
        <v>59</v>
      </c>
      <c r="Q35" s="40">
        <f t="shared" si="19"/>
        <v>0.5</v>
      </c>
      <c r="R35" s="35">
        <f t="shared" si="20"/>
        <v>3</v>
      </c>
      <c r="S35" s="6" t="s">
        <v>80</v>
      </c>
      <c r="T35" s="8">
        <v>27</v>
      </c>
      <c r="U35" s="6" t="s">
        <v>79</v>
      </c>
      <c r="V35" s="8">
        <v>36</v>
      </c>
      <c r="W35" s="6" t="s">
        <v>80</v>
      </c>
      <c r="X35" s="10">
        <v>7.013888888888889E-2</v>
      </c>
      <c r="Y35" s="6" t="s">
        <v>79</v>
      </c>
      <c r="Z35" s="8">
        <v>59</v>
      </c>
      <c r="AA35" s="43">
        <f t="shared" si="21"/>
        <v>0.5</v>
      </c>
      <c r="AB35" s="6" t="s">
        <v>79</v>
      </c>
      <c r="AC35" s="8">
        <v>30</v>
      </c>
      <c r="AD35" s="6" t="s">
        <v>79</v>
      </c>
      <c r="AE35" s="10">
        <v>5.6944444444444443E-2</v>
      </c>
      <c r="AF35" s="6" t="s">
        <v>80</v>
      </c>
      <c r="AG35" s="8">
        <v>18</v>
      </c>
      <c r="AH35" s="6" t="s">
        <v>80</v>
      </c>
      <c r="AI35" s="8">
        <v>24</v>
      </c>
      <c r="AJ35" s="43">
        <f t="shared" si="22"/>
        <v>0.5</v>
      </c>
      <c r="AK35" s="6" t="s">
        <v>80</v>
      </c>
      <c r="AL35" s="10">
        <v>4.583333333333333E-2</v>
      </c>
      <c r="AM35" s="6" t="s">
        <v>79</v>
      </c>
      <c r="AN35" s="8">
        <v>44</v>
      </c>
      <c r="AO35" s="6" t="s">
        <v>79</v>
      </c>
      <c r="AP35" s="8">
        <v>52</v>
      </c>
      <c r="AQ35" s="6" t="s">
        <v>79</v>
      </c>
      <c r="AR35" s="10">
        <v>6.1805555555555558E-2</v>
      </c>
      <c r="AS35" s="43">
        <f t="shared" si="23"/>
        <v>0.75</v>
      </c>
      <c r="AT35" s="6" t="s">
        <v>79</v>
      </c>
      <c r="AU35" s="8">
        <v>25</v>
      </c>
      <c r="AV35" s="6" t="s">
        <v>80</v>
      </c>
      <c r="AW35" s="8">
        <v>56</v>
      </c>
      <c r="AX35" s="6" t="s">
        <v>79</v>
      </c>
      <c r="AY35" s="8">
        <v>13</v>
      </c>
      <c r="AZ35" s="6" t="s">
        <v>80</v>
      </c>
      <c r="BA35" s="10">
        <v>6.1111111111111109E-2</v>
      </c>
      <c r="BB35" s="43">
        <f t="shared" si="24"/>
        <v>0.5</v>
      </c>
      <c r="BC35" s="6" t="s">
        <v>79</v>
      </c>
      <c r="BD35" s="8">
        <v>31</v>
      </c>
      <c r="BE35" s="6" t="s">
        <v>79</v>
      </c>
      <c r="BF35" s="8">
        <v>46</v>
      </c>
      <c r="BG35" s="6" t="s">
        <v>79</v>
      </c>
      <c r="BH35" s="10">
        <v>5.9722222222222225E-2</v>
      </c>
      <c r="BI35" s="6" t="s">
        <v>79</v>
      </c>
      <c r="BJ35" s="10">
        <v>5.347222222222222E-2</v>
      </c>
      <c r="BK35" s="42">
        <f t="shared" si="9"/>
        <v>1</v>
      </c>
      <c r="BL35" s="35">
        <f t="shared" si="25"/>
        <v>5</v>
      </c>
      <c r="BM35" s="11" t="s">
        <v>79</v>
      </c>
      <c r="BN35" s="10">
        <v>4.9305555555555554E-2</v>
      </c>
      <c r="BO35" s="6" t="s">
        <v>81</v>
      </c>
      <c r="BP35" s="8" t="s">
        <v>81</v>
      </c>
      <c r="BQ35" s="6" t="s">
        <v>79</v>
      </c>
      <c r="BR35" s="10">
        <v>0.10625</v>
      </c>
      <c r="BS35" s="11" t="s">
        <v>79</v>
      </c>
      <c r="BT35" s="8">
        <v>59</v>
      </c>
      <c r="BU35" s="35">
        <f t="shared" si="26"/>
        <v>3</v>
      </c>
      <c r="BV35" s="6" t="s">
        <v>80</v>
      </c>
      <c r="BW35" s="10">
        <v>7.1527777777777773E-2</v>
      </c>
      <c r="BX35" s="6" t="s">
        <v>80</v>
      </c>
      <c r="BY35" s="10">
        <v>8.8888888888888892E-2</v>
      </c>
      <c r="BZ35" s="6" t="s">
        <v>80</v>
      </c>
      <c r="CA35" s="8">
        <v>44</v>
      </c>
      <c r="CB35" s="6" t="s">
        <v>79</v>
      </c>
      <c r="CC35" s="8">
        <v>33</v>
      </c>
      <c r="CD35" s="35">
        <f t="shared" si="27"/>
        <v>1</v>
      </c>
      <c r="CE35" t="b">
        <f t="shared" si="10"/>
        <v>0</v>
      </c>
      <c r="CF35" t="b">
        <f t="shared" si="11"/>
        <v>0</v>
      </c>
      <c r="CH35" t="b">
        <f t="shared" si="12"/>
        <v>0</v>
      </c>
      <c r="CL35" s="37" t="b">
        <f t="shared" si="13"/>
        <v>0</v>
      </c>
      <c r="CM35" t="b">
        <f t="shared" si="14"/>
        <v>0</v>
      </c>
      <c r="CN35" t="b">
        <f t="shared" si="15"/>
        <v>0</v>
      </c>
      <c r="CO35" t="b">
        <f t="shared" si="16"/>
        <v>0</v>
      </c>
      <c r="CP35" t="b">
        <f t="shared" si="17"/>
        <v>0</v>
      </c>
      <c r="CQ35" t="str">
        <f t="shared" si="18"/>
        <v/>
      </c>
    </row>
    <row r="36" spans="1:97" s="25" customFormat="1" ht="21.75" x14ac:dyDescent="0.5">
      <c r="A36" s="38">
        <v>35</v>
      </c>
      <c r="B36" s="16" t="s">
        <v>77</v>
      </c>
      <c r="C36" s="16" t="s">
        <v>79</v>
      </c>
      <c r="D36" s="25" t="s">
        <v>80</v>
      </c>
      <c r="E36" s="25" t="s">
        <v>79</v>
      </c>
      <c r="F36" s="28">
        <v>0.11874999999999999</v>
      </c>
      <c r="G36" s="25" t="s">
        <v>79</v>
      </c>
      <c r="H36" s="28">
        <v>6.6666666666666666E-2</v>
      </c>
      <c r="I36" s="25" t="s">
        <v>79</v>
      </c>
      <c r="J36" s="28">
        <v>54</v>
      </c>
      <c r="K36" s="25" t="s">
        <v>79</v>
      </c>
      <c r="L36" s="28">
        <v>58</v>
      </c>
      <c r="M36" s="25" t="s">
        <v>81</v>
      </c>
      <c r="N36" s="28" t="s">
        <v>81</v>
      </c>
      <c r="O36" s="25" t="s">
        <v>80</v>
      </c>
      <c r="P36" s="28">
        <v>6.5972222222222224E-2</v>
      </c>
      <c r="Q36" s="40">
        <f t="shared" si="19"/>
        <v>0.16666666666666666</v>
      </c>
      <c r="R36" s="35">
        <f t="shared" si="20"/>
        <v>1</v>
      </c>
      <c r="S36" s="25" t="s">
        <v>80</v>
      </c>
      <c r="T36" s="28">
        <v>0.11041666666666666</v>
      </c>
      <c r="U36" s="25" t="s">
        <v>79</v>
      </c>
      <c r="V36" s="28">
        <v>9.0972222222222218E-2</v>
      </c>
      <c r="W36" s="25" t="s">
        <v>80</v>
      </c>
      <c r="X36" s="28">
        <v>8.4027777777777785E-2</v>
      </c>
      <c r="Y36" s="25" t="s">
        <v>80</v>
      </c>
      <c r="Z36" s="28">
        <v>6.25E-2</v>
      </c>
      <c r="AA36" s="43">
        <f t="shared" si="21"/>
        <v>0.75</v>
      </c>
      <c r="AB36" s="25" t="s">
        <v>79</v>
      </c>
      <c r="AC36" s="25">
        <v>33</v>
      </c>
      <c r="AD36" s="25" t="s">
        <v>79</v>
      </c>
      <c r="AE36" s="28">
        <v>5.7638888888888892E-2</v>
      </c>
      <c r="AF36" s="25" t="s">
        <v>80</v>
      </c>
      <c r="AG36" s="25">
        <v>43</v>
      </c>
      <c r="AH36" s="25" t="s">
        <v>80</v>
      </c>
      <c r="AI36" s="28">
        <v>4.1666666666666664E-2</v>
      </c>
      <c r="AJ36" s="43">
        <f t="shared" si="22"/>
        <v>0.5</v>
      </c>
      <c r="AK36" s="25" t="s">
        <v>80</v>
      </c>
      <c r="AL36" s="28">
        <v>8.7499999999999994E-2</v>
      </c>
      <c r="AM36" s="25" t="s">
        <v>80</v>
      </c>
      <c r="AN36" s="28">
        <v>9.583333333333334E-2</v>
      </c>
      <c r="AO36" s="25" t="s">
        <v>81</v>
      </c>
      <c r="AP36" s="25" t="s">
        <v>81</v>
      </c>
      <c r="AQ36" s="25" t="s">
        <v>81</v>
      </c>
      <c r="AR36" s="25" t="s">
        <v>81</v>
      </c>
      <c r="AS36" s="43">
        <f t="shared" si="23"/>
        <v>0.5</v>
      </c>
      <c r="AT36" s="25" t="s">
        <v>81</v>
      </c>
      <c r="AU36" s="25" t="s">
        <v>81</v>
      </c>
      <c r="AV36" s="25" t="s">
        <v>81</v>
      </c>
      <c r="AW36" s="25" t="s">
        <v>81</v>
      </c>
      <c r="AX36" s="25" t="s">
        <v>81</v>
      </c>
      <c r="AY36" s="25" t="s">
        <v>81</v>
      </c>
      <c r="AZ36" s="25" t="s">
        <v>81</v>
      </c>
      <c r="BA36" s="25" t="s">
        <v>81</v>
      </c>
      <c r="BB36" s="43">
        <f t="shared" si="24"/>
        <v>0</v>
      </c>
      <c r="BC36" s="25" t="s">
        <v>81</v>
      </c>
      <c r="BD36" s="25" t="s">
        <v>81</v>
      </c>
      <c r="BE36" s="25" t="s">
        <v>81</v>
      </c>
      <c r="BF36" s="25" t="s">
        <v>81</v>
      </c>
      <c r="BG36" s="25" t="s">
        <v>81</v>
      </c>
      <c r="BH36" s="25" t="s">
        <v>81</v>
      </c>
      <c r="BI36" s="25" t="s">
        <v>81</v>
      </c>
      <c r="BJ36" s="25" t="s">
        <v>81</v>
      </c>
      <c r="BK36" s="42">
        <f t="shared" si="9"/>
        <v>0</v>
      </c>
      <c r="BL36" s="35">
        <f t="shared" si="25"/>
        <v>0</v>
      </c>
      <c r="BM36" s="25" t="s">
        <v>83</v>
      </c>
      <c r="BN36" s="25" t="s">
        <v>83</v>
      </c>
      <c r="BO36" s="25" t="s">
        <v>83</v>
      </c>
      <c r="BP36" s="25" t="s">
        <v>83</v>
      </c>
      <c r="BQ36" s="25" t="s">
        <v>83</v>
      </c>
      <c r="BR36" s="25" t="s">
        <v>83</v>
      </c>
      <c r="BS36" s="25" t="s">
        <v>83</v>
      </c>
      <c r="BT36" s="25" t="s">
        <v>83</v>
      </c>
      <c r="BU36" s="35">
        <f t="shared" si="26"/>
        <v>0</v>
      </c>
      <c r="BV36" s="25" t="s">
        <v>83</v>
      </c>
      <c r="BW36" s="25" t="s">
        <v>83</v>
      </c>
      <c r="BX36" s="25" t="s">
        <v>83</v>
      </c>
      <c r="BY36" s="25" t="s">
        <v>83</v>
      </c>
      <c r="BZ36" s="25" t="s">
        <v>83</v>
      </c>
      <c r="CA36" s="25" t="s">
        <v>83</v>
      </c>
      <c r="CB36" s="25" t="s">
        <v>83</v>
      </c>
      <c r="CC36" s="25" t="s">
        <v>83</v>
      </c>
      <c r="CD36" s="35">
        <f t="shared" si="27"/>
        <v>0</v>
      </c>
      <c r="CE36" t="b">
        <f t="shared" si="10"/>
        <v>1</v>
      </c>
      <c r="CF36" t="b">
        <f t="shared" si="11"/>
        <v>1</v>
      </c>
      <c r="CG36" t="b">
        <f>TRUE</f>
        <v>1</v>
      </c>
      <c r="CH36" t="b">
        <f t="shared" si="12"/>
        <v>1</v>
      </c>
      <c r="CL36" s="37" t="b">
        <f t="shared" si="13"/>
        <v>0</v>
      </c>
      <c r="CM36" t="b">
        <f t="shared" si="14"/>
        <v>0</v>
      </c>
      <c r="CN36" t="b">
        <f t="shared" si="15"/>
        <v>0</v>
      </c>
      <c r="CO36" t="b">
        <f t="shared" si="16"/>
        <v>1</v>
      </c>
      <c r="CP36" t="b">
        <f t="shared" si="17"/>
        <v>1</v>
      </c>
      <c r="CQ36" t="str">
        <f t="shared" si="18"/>
        <v xml:space="preserve">Day4 Day5 </v>
      </c>
      <c r="CS36"/>
    </row>
    <row r="37" spans="1:97" ht="21.75" x14ac:dyDescent="0.5">
      <c r="A37" s="36">
        <v>36</v>
      </c>
      <c r="B37" s="16" t="s">
        <v>109</v>
      </c>
      <c r="C37" s="16" t="s">
        <v>80</v>
      </c>
      <c r="D37" t="s">
        <v>79</v>
      </c>
      <c r="E37" t="s">
        <v>79</v>
      </c>
      <c r="F37" s="13">
        <v>6.9444444444444448E-2</v>
      </c>
      <c r="G37" t="s">
        <v>80</v>
      </c>
      <c r="H37" s="13">
        <v>35</v>
      </c>
      <c r="I37" t="s">
        <v>81</v>
      </c>
      <c r="J37" s="13" t="s">
        <v>81</v>
      </c>
      <c r="K37" t="s">
        <v>80</v>
      </c>
      <c r="L37" s="13">
        <v>4.583333333333333E-2</v>
      </c>
      <c r="M37" t="s">
        <v>81</v>
      </c>
      <c r="N37" s="13" t="s">
        <v>81</v>
      </c>
      <c r="O37" t="s">
        <v>81</v>
      </c>
      <c r="P37" s="13" t="s">
        <v>81</v>
      </c>
      <c r="Q37" s="40">
        <f t="shared" si="19"/>
        <v>0.16666666666666666</v>
      </c>
      <c r="R37" s="35">
        <f t="shared" si="20"/>
        <v>1</v>
      </c>
      <c r="S37" s="6" t="s">
        <v>80</v>
      </c>
      <c r="T37" s="10">
        <v>5.2777777777777778E-2</v>
      </c>
      <c r="U37" s="6" t="s">
        <v>81</v>
      </c>
      <c r="V37" s="8" t="s">
        <v>81</v>
      </c>
      <c r="W37" s="6" t="s">
        <v>79</v>
      </c>
      <c r="X37" s="10">
        <v>0.11388888888888889</v>
      </c>
      <c r="Y37" s="6" t="s">
        <v>81</v>
      </c>
      <c r="Z37" s="8" t="s">
        <v>81</v>
      </c>
      <c r="AA37" s="43">
        <f t="shared" si="21"/>
        <v>0.25</v>
      </c>
      <c r="AB37" s="6" t="s">
        <v>79</v>
      </c>
      <c r="AC37" s="10">
        <v>8.4722222222222227E-2</v>
      </c>
      <c r="AD37" s="6" t="s">
        <v>81</v>
      </c>
      <c r="AE37" s="8" t="s">
        <v>81</v>
      </c>
      <c r="AF37" s="6" t="s">
        <v>81</v>
      </c>
      <c r="AG37" s="8" t="s">
        <v>81</v>
      </c>
      <c r="AH37" s="6" t="s">
        <v>80</v>
      </c>
      <c r="AI37" s="10">
        <v>5.9722222222222225E-2</v>
      </c>
      <c r="AJ37" s="43">
        <f t="shared" si="22"/>
        <v>0.25</v>
      </c>
      <c r="AK37" s="6" t="s">
        <v>79</v>
      </c>
      <c r="AL37" s="8">
        <v>43</v>
      </c>
      <c r="AM37" s="6" t="s">
        <v>79</v>
      </c>
      <c r="AN37" s="10">
        <v>5.1388888888888887E-2</v>
      </c>
      <c r="AO37" s="6" t="s">
        <v>79</v>
      </c>
      <c r="AP37" s="10">
        <v>8.611111111111111E-2</v>
      </c>
      <c r="AQ37" s="6" t="s">
        <v>80</v>
      </c>
      <c r="AR37" s="8">
        <v>55</v>
      </c>
      <c r="AS37" s="43">
        <f t="shared" si="23"/>
        <v>0.75</v>
      </c>
      <c r="AT37" s="6" t="s">
        <v>80</v>
      </c>
      <c r="AU37" s="10">
        <v>0.12291666666666666</v>
      </c>
      <c r="AV37" s="6" t="s">
        <v>80</v>
      </c>
      <c r="AW37" s="10">
        <v>5.2777777777777778E-2</v>
      </c>
      <c r="AX37" s="6" t="s">
        <v>80</v>
      </c>
      <c r="AY37" s="10">
        <v>6.1111111111111109E-2</v>
      </c>
      <c r="AZ37" s="6" t="s">
        <v>81</v>
      </c>
      <c r="BA37" s="8" t="s">
        <v>81</v>
      </c>
      <c r="BB37" s="43">
        <f t="shared" si="24"/>
        <v>0</v>
      </c>
      <c r="BC37" s="6" t="s">
        <v>81</v>
      </c>
      <c r="BD37" s="8" t="s">
        <v>81</v>
      </c>
      <c r="BE37" s="6" t="s">
        <v>80</v>
      </c>
      <c r="BF37" s="10">
        <v>5.4166666666666669E-2</v>
      </c>
      <c r="BG37" s="6" t="s">
        <v>80</v>
      </c>
      <c r="BH37" s="10">
        <v>6.3194444444444442E-2</v>
      </c>
      <c r="BI37" s="6" t="s">
        <v>80</v>
      </c>
      <c r="BJ37" s="10">
        <v>4.5138888888888888E-2</v>
      </c>
      <c r="BK37" s="42">
        <f t="shared" si="9"/>
        <v>0</v>
      </c>
      <c r="BL37" s="35">
        <f t="shared" si="25"/>
        <v>0</v>
      </c>
      <c r="BM37" s="11" t="s">
        <v>81</v>
      </c>
      <c r="BN37" s="8" t="s">
        <v>81</v>
      </c>
      <c r="BO37" s="6" t="s">
        <v>80</v>
      </c>
      <c r="BP37" s="8">
        <v>47</v>
      </c>
      <c r="BQ37" s="6" t="s">
        <v>81</v>
      </c>
      <c r="BR37" s="8" t="s">
        <v>81</v>
      </c>
      <c r="BS37" s="11" t="s">
        <v>79</v>
      </c>
      <c r="BT37" s="8">
        <v>51</v>
      </c>
      <c r="BU37" s="35">
        <f t="shared" si="26"/>
        <v>1</v>
      </c>
      <c r="BV37" s="6" t="s">
        <v>79</v>
      </c>
      <c r="BW37" s="10">
        <v>4.3055555555555555E-2</v>
      </c>
      <c r="BX37" s="6" t="s">
        <v>81</v>
      </c>
      <c r="BY37" s="8" t="s">
        <v>81</v>
      </c>
      <c r="BZ37" s="6" t="s">
        <v>81</v>
      </c>
      <c r="CA37" s="8" t="s">
        <v>81</v>
      </c>
      <c r="CB37" s="6" t="s">
        <v>79</v>
      </c>
      <c r="CC37" s="10">
        <v>4.3749999999999997E-2</v>
      </c>
      <c r="CD37" s="35">
        <f t="shared" si="27"/>
        <v>2</v>
      </c>
      <c r="CE37" t="b">
        <f t="shared" si="10"/>
        <v>0</v>
      </c>
      <c r="CF37" t="b">
        <f t="shared" si="11"/>
        <v>0</v>
      </c>
      <c r="CH37" t="b">
        <f t="shared" si="12"/>
        <v>0</v>
      </c>
      <c r="CL37" s="37" t="b">
        <f t="shared" si="13"/>
        <v>0</v>
      </c>
      <c r="CM37" t="b">
        <f t="shared" si="14"/>
        <v>0</v>
      </c>
      <c r="CN37" t="b">
        <f t="shared" si="15"/>
        <v>0</v>
      </c>
      <c r="CO37" t="b">
        <f t="shared" si="16"/>
        <v>0</v>
      </c>
      <c r="CP37" t="b">
        <f t="shared" si="17"/>
        <v>0</v>
      </c>
      <c r="CQ37" t="str">
        <f t="shared" si="18"/>
        <v/>
      </c>
    </row>
    <row r="38" spans="1:97" ht="21.75" x14ac:dyDescent="0.5">
      <c r="A38" s="36">
        <v>37</v>
      </c>
      <c r="B38" s="16" t="s">
        <v>77</v>
      </c>
      <c r="C38" s="16" t="s">
        <v>80</v>
      </c>
      <c r="D38" t="s">
        <v>79</v>
      </c>
      <c r="E38" t="s">
        <v>80</v>
      </c>
      <c r="F38" s="40">
        <v>29</v>
      </c>
      <c r="G38" t="s">
        <v>79</v>
      </c>
      <c r="H38" s="13">
        <v>43</v>
      </c>
      <c r="I38" t="s">
        <v>79</v>
      </c>
      <c r="J38" s="13">
        <v>37</v>
      </c>
      <c r="K38" t="s">
        <v>80</v>
      </c>
      <c r="L38" s="13">
        <v>52</v>
      </c>
      <c r="M38" t="s">
        <v>80</v>
      </c>
      <c r="N38" s="13">
        <v>40</v>
      </c>
      <c r="O38" t="s">
        <v>80</v>
      </c>
      <c r="P38" s="13">
        <v>4.2361111111111113E-2</v>
      </c>
      <c r="Q38" s="40">
        <f t="shared" si="19"/>
        <v>0.33333333333333331</v>
      </c>
      <c r="R38" s="35">
        <f t="shared" si="20"/>
        <v>2</v>
      </c>
      <c r="S38" s="6" t="s">
        <v>79</v>
      </c>
      <c r="T38" s="8">
        <v>50</v>
      </c>
      <c r="U38" s="6" t="s">
        <v>80</v>
      </c>
      <c r="V38" s="10">
        <v>0.1125</v>
      </c>
      <c r="W38" s="6" t="s">
        <v>79</v>
      </c>
      <c r="X38" s="8">
        <v>25</v>
      </c>
      <c r="Y38" s="6" t="s">
        <v>79</v>
      </c>
      <c r="Z38" s="10">
        <v>5.4166666666666669E-2</v>
      </c>
      <c r="AA38" s="43">
        <f t="shared" si="21"/>
        <v>0.75</v>
      </c>
      <c r="AB38" s="6" t="s">
        <v>79</v>
      </c>
      <c r="AC38" s="10">
        <v>4.791666666666667E-2</v>
      </c>
      <c r="AD38" s="6" t="s">
        <v>79</v>
      </c>
      <c r="AE38" s="10">
        <v>5.486111111111111E-2</v>
      </c>
      <c r="AF38" s="6" t="s">
        <v>79</v>
      </c>
      <c r="AG38" s="8">
        <v>26</v>
      </c>
      <c r="AH38" s="6" t="s">
        <v>80</v>
      </c>
      <c r="AI38" s="8">
        <v>51</v>
      </c>
      <c r="AJ38" s="43">
        <f t="shared" si="22"/>
        <v>0.75</v>
      </c>
      <c r="AK38" s="6" t="s">
        <v>80</v>
      </c>
      <c r="AL38" s="10">
        <v>0.1</v>
      </c>
      <c r="AM38" s="6" t="s">
        <v>79</v>
      </c>
      <c r="AN38" s="10">
        <v>0.10347222222222222</v>
      </c>
      <c r="AO38" s="6" t="s">
        <v>81</v>
      </c>
      <c r="AP38" s="8" t="s">
        <v>81</v>
      </c>
      <c r="AQ38" s="6" t="s">
        <v>79</v>
      </c>
      <c r="AR38" s="8">
        <v>58</v>
      </c>
      <c r="AS38" s="43">
        <f t="shared" si="23"/>
        <v>0.5</v>
      </c>
      <c r="AT38" s="6" t="s">
        <v>79</v>
      </c>
      <c r="AU38" s="8">
        <v>44</v>
      </c>
      <c r="AV38" s="6" t="s">
        <v>80</v>
      </c>
      <c r="AW38" s="8">
        <v>55</v>
      </c>
      <c r="AX38" s="6" t="s">
        <v>81</v>
      </c>
      <c r="AY38" s="8" t="s">
        <v>81</v>
      </c>
      <c r="AZ38" s="6" t="s">
        <v>79</v>
      </c>
      <c r="BA38" s="8">
        <v>46</v>
      </c>
      <c r="BB38" s="43">
        <f t="shared" si="24"/>
        <v>0.5</v>
      </c>
      <c r="BC38" s="6" t="s">
        <v>79</v>
      </c>
      <c r="BD38" s="8">
        <v>34</v>
      </c>
      <c r="BE38" s="6" t="s">
        <v>80</v>
      </c>
      <c r="BF38" s="8">
        <v>48</v>
      </c>
      <c r="BG38" s="6" t="s">
        <v>80</v>
      </c>
      <c r="BH38" s="8">
        <v>51</v>
      </c>
      <c r="BI38" s="6" t="s">
        <v>79</v>
      </c>
      <c r="BJ38" s="10">
        <v>4.3749999999999997E-2</v>
      </c>
      <c r="BK38" s="42">
        <f t="shared" si="9"/>
        <v>0.5</v>
      </c>
      <c r="BL38" s="35">
        <f t="shared" si="25"/>
        <v>3</v>
      </c>
      <c r="BM38" s="11" t="s">
        <v>79</v>
      </c>
      <c r="BN38" s="8">
        <v>27</v>
      </c>
      <c r="BO38" s="6" t="s">
        <v>81</v>
      </c>
      <c r="BP38" s="8" t="s">
        <v>81</v>
      </c>
      <c r="BQ38" s="6" t="s">
        <v>81</v>
      </c>
      <c r="BR38" s="8" t="s">
        <v>81</v>
      </c>
      <c r="BS38" s="11" t="s">
        <v>81</v>
      </c>
      <c r="BT38" s="8" t="s">
        <v>81</v>
      </c>
      <c r="BU38" s="35">
        <f t="shared" si="26"/>
        <v>1</v>
      </c>
      <c r="BV38" s="6" t="s">
        <v>80</v>
      </c>
      <c r="BW38" s="8">
        <v>42</v>
      </c>
      <c r="BX38" s="6" t="s">
        <v>81</v>
      </c>
      <c r="BY38" s="8" t="s">
        <v>81</v>
      </c>
      <c r="BZ38" s="6" t="s">
        <v>81</v>
      </c>
      <c r="CA38" s="8" t="s">
        <v>81</v>
      </c>
      <c r="CB38" s="6" t="s">
        <v>81</v>
      </c>
      <c r="CC38" s="8" t="s">
        <v>81</v>
      </c>
      <c r="CD38" s="35">
        <f t="shared" si="27"/>
        <v>0</v>
      </c>
      <c r="CE38" t="b">
        <f t="shared" si="10"/>
        <v>0</v>
      </c>
      <c r="CF38" t="b">
        <f t="shared" si="11"/>
        <v>0</v>
      </c>
      <c r="CH38" t="b">
        <f t="shared" si="12"/>
        <v>0</v>
      </c>
      <c r="CL38" s="37" t="b">
        <f t="shared" si="13"/>
        <v>0</v>
      </c>
      <c r="CM38" t="b">
        <f t="shared" si="14"/>
        <v>0</v>
      </c>
      <c r="CN38" t="b">
        <f t="shared" si="15"/>
        <v>0</v>
      </c>
      <c r="CO38" t="b">
        <f t="shared" si="16"/>
        <v>0</v>
      </c>
      <c r="CP38" t="b">
        <f t="shared" si="17"/>
        <v>0</v>
      </c>
      <c r="CQ38" t="str">
        <f t="shared" si="18"/>
        <v/>
      </c>
    </row>
    <row r="39" spans="1:97" ht="21.75" x14ac:dyDescent="0.5">
      <c r="A39" s="36">
        <v>38</v>
      </c>
      <c r="B39" s="16" t="s">
        <v>77</v>
      </c>
      <c r="C39" s="16" t="s">
        <v>79</v>
      </c>
      <c r="D39" t="s">
        <v>80</v>
      </c>
      <c r="E39" t="s">
        <v>80</v>
      </c>
      <c r="F39" s="13">
        <v>9.0277777777777776E-2</v>
      </c>
      <c r="G39" t="s">
        <v>79</v>
      </c>
      <c r="H39" s="13">
        <v>4.2361111111111113E-2</v>
      </c>
      <c r="I39" t="s">
        <v>79</v>
      </c>
      <c r="J39" s="13">
        <v>6.8750000000000006E-2</v>
      </c>
      <c r="K39" t="s">
        <v>81</v>
      </c>
      <c r="L39" s="13" t="s">
        <v>81</v>
      </c>
      <c r="M39" t="s">
        <v>81</v>
      </c>
      <c r="N39" s="13" t="s">
        <v>81</v>
      </c>
      <c r="O39" t="s">
        <v>81</v>
      </c>
      <c r="P39" s="13" t="s">
        <v>81</v>
      </c>
      <c r="Q39" s="40">
        <f t="shared" si="19"/>
        <v>0.16666666666666666</v>
      </c>
      <c r="R39" s="35">
        <f t="shared" si="20"/>
        <v>1</v>
      </c>
      <c r="S39" s="6" t="s">
        <v>81</v>
      </c>
      <c r="T39" s="8" t="s">
        <v>81</v>
      </c>
      <c r="U39" s="6" t="s">
        <v>81</v>
      </c>
      <c r="V39" s="8" t="s">
        <v>81</v>
      </c>
      <c r="W39" s="6" t="s">
        <v>80</v>
      </c>
      <c r="X39" s="10">
        <v>7.2916666666666671E-2</v>
      </c>
      <c r="Y39" s="6" t="s">
        <v>81</v>
      </c>
      <c r="Z39" s="8" t="s">
        <v>81</v>
      </c>
      <c r="AA39" s="43">
        <f t="shared" si="21"/>
        <v>0.25</v>
      </c>
      <c r="AB39" s="6" t="s">
        <v>80</v>
      </c>
      <c r="AC39" s="10">
        <v>0.10277777777777777</v>
      </c>
      <c r="AD39" s="6" t="s">
        <v>80</v>
      </c>
      <c r="AE39" s="8">
        <v>42</v>
      </c>
      <c r="AF39" s="6" t="s">
        <v>98</v>
      </c>
      <c r="AG39" s="8" t="s">
        <v>81</v>
      </c>
      <c r="AH39" s="6" t="s">
        <v>80</v>
      </c>
      <c r="AI39" s="10">
        <v>9.375E-2</v>
      </c>
      <c r="AJ39" s="43">
        <f t="shared" si="22"/>
        <v>0.75</v>
      </c>
      <c r="AK39" s="6" t="s">
        <v>81</v>
      </c>
      <c r="AL39" s="8" t="s">
        <v>81</v>
      </c>
      <c r="AM39" s="6" t="s">
        <v>80</v>
      </c>
      <c r="AN39" s="10">
        <v>4.4444444444444446E-2</v>
      </c>
      <c r="AO39" s="6" t="s">
        <v>80</v>
      </c>
      <c r="AP39" s="10">
        <v>6.8750000000000006E-2</v>
      </c>
      <c r="AQ39" s="6" t="s">
        <v>81</v>
      </c>
      <c r="AR39" s="8" t="s">
        <v>81</v>
      </c>
      <c r="AS39" s="43">
        <f t="shared" si="23"/>
        <v>0.5</v>
      </c>
      <c r="AT39" s="6" t="s">
        <v>79</v>
      </c>
      <c r="AU39" s="8">
        <v>33</v>
      </c>
      <c r="AV39" s="6" t="s">
        <v>80</v>
      </c>
      <c r="AW39" s="10">
        <v>5.347222222222222E-2</v>
      </c>
      <c r="AX39" s="6" t="s">
        <v>81</v>
      </c>
      <c r="AY39" s="8" t="s">
        <v>81</v>
      </c>
      <c r="AZ39" s="6" t="s">
        <v>79</v>
      </c>
      <c r="BA39" s="10">
        <v>5.9027777777777776E-2</v>
      </c>
      <c r="BB39" s="43">
        <f t="shared" si="24"/>
        <v>0.25</v>
      </c>
      <c r="BC39" s="6" t="s">
        <v>81</v>
      </c>
      <c r="BD39" s="8" t="s">
        <v>81</v>
      </c>
      <c r="BE39" s="6" t="s">
        <v>80</v>
      </c>
      <c r="BF39" s="10">
        <v>5.2083333333333336E-2</v>
      </c>
      <c r="BG39" s="6" t="s">
        <v>80</v>
      </c>
      <c r="BH39" s="8">
        <v>53</v>
      </c>
      <c r="BI39" s="6" t="s">
        <v>80</v>
      </c>
      <c r="BJ39" s="10">
        <v>5.6250000000000001E-2</v>
      </c>
      <c r="BK39" s="42">
        <f t="shared" si="9"/>
        <v>0.75</v>
      </c>
      <c r="BL39" s="35">
        <f t="shared" si="25"/>
        <v>3</v>
      </c>
      <c r="BM39" s="11" t="s">
        <v>81</v>
      </c>
      <c r="BN39" s="8" t="s">
        <v>81</v>
      </c>
      <c r="BO39" s="6" t="s">
        <v>81</v>
      </c>
      <c r="BP39" s="8" t="s">
        <v>81</v>
      </c>
      <c r="BQ39" s="6" t="s">
        <v>81</v>
      </c>
      <c r="BR39" s="8" t="s">
        <v>81</v>
      </c>
      <c r="BS39" s="11" t="s">
        <v>81</v>
      </c>
      <c r="BT39" s="8" t="s">
        <v>81</v>
      </c>
      <c r="BU39" s="35">
        <f t="shared" si="26"/>
        <v>0</v>
      </c>
      <c r="BV39" s="6" t="s">
        <v>80</v>
      </c>
      <c r="BW39" s="10">
        <v>9.7916666666666666E-2</v>
      </c>
      <c r="BX39" s="6" t="s">
        <v>80</v>
      </c>
      <c r="BY39" s="10">
        <v>9.375E-2</v>
      </c>
      <c r="BZ39" s="6" t="s">
        <v>81</v>
      </c>
      <c r="CA39" s="8" t="s">
        <v>81</v>
      </c>
      <c r="CB39" s="6" t="s">
        <v>80</v>
      </c>
      <c r="CC39" s="10">
        <v>8.5416666666666669E-2</v>
      </c>
      <c r="CD39" s="35">
        <f t="shared" si="27"/>
        <v>3</v>
      </c>
      <c r="CE39" t="b">
        <f t="shared" si="10"/>
        <v>0</v>
      </c>
      <c r="CF39" t="b">
        <f t="shared" si="11"/>
        <v>0</v>
      </c>
      <c r="CH39" t="b">
        <f t="shared" si="12"/>
        <v>0</v>
      </c>
      <c r="CL39" s="37" t="b">
        <f t="shared" si="13"/>
        <v>1</v>
      </c>
      <c r="CM39" t="b">
        <f t="shared" si="14"/>
        <v>0</v>
      </c>
      <c r="CN39" t="b">
        <f t="shared" si="15"/>
        <v>0</v>
      </c>
      <c r="CO39" t="b">
        <f t="shared" si="16"/>
        <v>0</v>
      </c>
      <c r="CP39" t="b">
        <f t="shared" si="17"/>
        <v>0</v>
      </c>
      <c r="CQ39" t="str">
        <f t="shared" si="18"/>
        <v xml:space="preserve">Day1 </v>
      </c>
    </row>
    <row r="40" spans="1:97" ht="21.75" x14ac:dyDescent="0.5">
      <c r="A40" s="36">
        <v>39</v>
      </c>
      <c r="B40" s="16" t="s">
        <v>109</v>
      </c>
      <c r="C40" s="16" t="s">
        <v>80</v>
      </c>
      <c r="D40" t="s">
        <v>79</v>
      </c>
      <c r="E40" t="s">
        <v>80</v>
      </c>
      <c r="F40" s="40">
        <v>54</v>
      </c>
      <c r="G40" t="s">
        <v>80</v>
      </c>
      <c r="H40" s="13">
        <v>54</v>
      </c>
      <c r="I40" t="s">
        <v>80</v>
      </c>
      <c r="J40" s="13">
        <v>34</v>
      </c>
      <c r="K40" t="s">
        <v>79</v>
      </c>
      <c r="L40" s="13">
        <v>15</v>
      </c>
      <c r="M40" t="s">
        <v>80</v>
      </c>
      <c r="N40">
        <v>23</v>
      </c>
      <c r="O40" t="s">
        <v>79</v>
      </c>
      <c r="P40" s="13">
        <v>15</v>
      </c>
      <c r="Q40" s="40">
        <f t="shared" si="19"/>
        <v>0.33333333333333331</v>
      </c>
      <c r="R40" s="35">
        <f t="shared" si="20"/>
        <v>2</v>
      </c>
      <c r="S40" s="6" t="s">
        <v>80</v>
      </c>
      <c r="T40" s="8">
        <v>30</v>
      </c>
      <c r="U40" s="6" t="s">
        <v>79</v>
      </c>
      <c r="V40" s="8">
        <v>23</v>
      </c>
      <c r="W40" s="6" t="s">
        <v>80</v>
      </c>
      <c r="X40" s="8">
        <v>53</v>
      </c>
      <c r="Y40" s="6" t="s">
        <v>80</v>
      </c>
      <c r="Z40" s="8">
        <v>43</v>
      </c>
      <c r="AA40" s="43">
        <f t="shared" si="21"/>
        <v>0.25</v>
      </c>
      <c r="AB40" s="6" t="s">
        <v>79</v>
      </c>
      <c r="AC40" s="8">
        <v>18</v>
      </c>
      <c r="AD40" s="6" t="s">
        <v>79</v>
      </c>
      <c r="AE40" s="8">
        <v>32</v>
      </c>
      <c r="AF40" s="6" t="s">
        <v>80</v>
      </c>
      <c r="AG40" s="8">
        <v>15</v>
      </c>
      <c r="AH40" s="6" t="s">
        <v>79</v>
      </c>
      <c r="AI40" s="8">
        <v>41</v>
      </c>
      <c r="AJ40" s="43">
        <f t="shared" si="22"/>
        <v>0.75</v>
      </c>
      <c r="AK40" s="6" t="s">
        <v>79</v>
      </c>
      <c r="AL40" s="8">
        <v>22</v>
      </c>
      <c r="AM40" s="6" t="s">
        <v>80</v>
      </c>
      <c r="AN40" s="8">
        <v>36</v>
      </c>
      <c r="AO40" s="6" t="s">
        <v>80</v>
      </c>
      <c r="AP40" s="8">
        <v>57</v>
      </c>
      <c r="AQ40" s="6" t="s">
        <v>79</v>
      </c>
      <c r="AR40" s="8">
        <v>47</v>
      </c>
      <c r="AS40" s="43">
        <f t="shared" si="23"/>
        <v>0.5</v>
      </c>
      <c r="AT40" s="6" t="s">
        <v>79</v>
      </c>
      <c r="AU40" s="10">
        <v>5.2777777777777778E-2</v>
      </c>
      <c r="AV40" s="6" t="s">
        <v>79</v>
      </c>
      <c r="AW40" s="8">
        <v>37</v>
      </c>
      <c r="AX40" s="6" t="s">
        <v>80</v>
      </c>
      <c r="AY40" s="10">
        <v>6.25E-2</v>
      </c>
      <c r="AZ40" s="6" t="s">
        <v>80</v>
      </c>
      <c r="BA40" s="8">
        <v>35</v>
      </c>
      <c r="BB40" s="43">
        <f t="shared" si="24"/>
        <v>0.5</v>
      </c>
      <c r="BC40" s="6" t="s">
        <v>80</v>
      </c>
      <c r="BD40" s="10">
        <v>6.3194444444444442E-2</v>
      </c>
      <c r="BE40" s="6" t="s">
        <v>79</v>
      </c>
      <c r="BF40" s="8">
        <v>56</v>
      </c>
      <c r="BG40" s="6" t="s">
        <v>80</v>
      </c>
      <c r="BH40" s="8">
        <v>41</v>
      </c>
      <c r="BI40" s="6" t="s">
        <v>79</v>
      </c>
      <c r="BJ40" s="8">
        <v>51</v>
      </c>
      <c r="BK40" s="42">
        <f t="shared" si="9"/>
        <v>0.5</v>
      </c>
      <c r="BL40" s="35">
        <f t="shared" si="25"/>
        <v>2</v>
      </c>
      <c r="BM40" s="11" t="s">
        <v>79</v>
      </c>
      <c r="BN40" s="10">
        <v>9.8611111111111108E-2</v>
      </c>
      <c r="BO40" s="6" t="s">
        <v>79</v>
      </c>
      <c r="BP40" s="10">
        <v>5.2777777777777778E-2</v>
      </c>
      <c r="BQ40" s="6" t="s">
        <v>81</v>
      </c>
      <c r="BR40" s="8" t="s">
        <v>81</v>
      </c>
      <c r="BS40" s="11" t="s">
        <v>79</v>
      </c>
      <c r="BT40" s="10">
        <v>5.7638888888888892E-2</v>
      </c>
      <c r="BU40" s="35">
        <f t="shared" si="26"/>
        <v>3</v>
      </c>
      <c r="BV40" s="6" t="s">
        <v>81</v>
      </c>
      <c r="BW40" s="8" t="s">
        <v>81</v>
      </c>
      <c r="BX40" s="6" t="s">
        <v>81</v>
      </c>
      <c r="BY40" s="8" t="s">
        <v>81</v>
      </c>
      <c r="BZ40" s="6" t="s">
        <v>81</v>
      </c>
      <c r="CA40" s="8" t="s">
        <v>81</v>
      </c>
      <c r="CB40" s="6" t="s">
        <v>79</v>
      </c>
      <c r="CC40" s="10">
        <v>6.1111111111111109E-2</v>
      </c>
      <c r="CD40" s="35">
        <f t="shared" si="27"/>
        <v>1</v>
      </c>
      <c r="CE40" t="b">
        <f t="shared" si="10"/>
        <v>0</v>
      </c>
      <c r="CF40" t="b">
        <f t="shared" si="11"/>
        <v>0</v>
      </c>
      <c r="CH40" t="b">
        <f t="shared" si="12"/>
        <v>0</v>
      </c>
      <c r="CL40" s="37" t="b">
        <f t="shared" si="13"/>
        <v>0</v>
      </c>
      <c r="CM40" t="b">
        <f t="shared" si="14"/>
        <v>0</v>
      </c>
      <c r="CN40" t="b">
        <f t="shared" si="15"/>
        <v>0</v>
      </c>
      <c r="CO40" t="b">
        <f t="shared" si="16"/>
        <v>0</v>
      </c>
      <c r="CP40" t="b">
        <f t="shared" si="17"/>
        <v>0</v>
      </c>
      <c r="CQ40" t="str">
        <f t="shared" si="18"/>
        <v/>
      </c>
    </row>
    <row r="41" spans="1:97" ht="21.75" x14ac:dyDescent="0.5">
      <c r="A41" s="38">
        <v>40</v>
      </c>
      <c r="B41" s="16" t="s">
        <v>77</v>
      </c>
      <c r="C41" s="16" t="s">
        <v>80</v>
      </c>
      <c r="D41" t="s">
        <v>79</v>
      </c>
      <c r="E41" t="s">
        <v>80</v>
      </c>
      <c r="F41" s="40">
        <v>19</v>
      </c>
      <c r="G41" t="s">
        <v>79</v>
      </c>
      <c r="H41" s="13">
        <v>8.819444444444445E-2</v>
      </c>
      <c r="I41" t="s">
        <v>80</v>
      </c>
      <c r="J41" s="13">
        <v>6.458333333333334E-2</v>
      </c>
      <c r="K41" t="s">
        <v>80</v>
      </c>
      <c r="L41" s="13">
        <v>4.8611111111111112E-2</v>
      </c>
      <c r="M41" t="s">
        <v>80</v>
      </c>
      <c r="N41" s="13">
        <v>5.2777777777777778E-2</v>
      </c>
      <c r="O41" t="s">
        <v>80</v>
      </c>
      <c r="P41" s="13" t="s">
        <v>100</v>
      </c>
      <c r="Q41" s="40">
        <f t="shared" si="19"/>
        <v>0.16666666666666666</v>
      </c>
      <c r="R41" s="35">
        <f t="shared" si="20"/>
        <v>1</v>
      </c>
      <c r="S41" s="6" t="s">
        <v>80</v>
      </c>
      <c r="T41" s="8">
        <v>49</v>
      </c>
      <c r="U41" s="6" t="s">
        <v>79</v>
      </c>
      <c r="V41" s="10">
        <v>5.7638888888888892E-2</v>
      </c>
      <c r="W41" s="6" t="s">
        <v>80</v>
      </c>
      <c r="X41" s="8">
        <v>40</v>
      </c>
      <c r="Y41" s="6" t="s">
        <v>79</v>
      </c>
      <c r="Z41" s="8">
        <v>20</v>
      </c>
      <c r="AA41" s="43">
        <f t="shared" si="21"/>
        <v>0.5</v>
      </c>
      <c r="AB41" s="6" t="s">
        <v>80</v>
      </c>
      <c r="AC41" s="10">
        <v>0.10069444444444445</v>
      </c>
      <c r="AD41" s="6" t="s">
        <v>81</v>
      </c>
      <c r="AE41" s="8" t="s">
        <v>81</v>
      </c>
      <c r="AF41" s="6" t="s">
        <v>80</v>
      </c>
      <c r="AG41" s="8">
        <v>44</v>
      </c>
      <c r="AH41" s="6" t="s">
        <v>79</v>
      </c>
      <c r="AI41" s="8">
        <v>30</v>
      </c>
      <c r="AJ41" s="43">
        <f t="shared" si="22"/>
        <v>0.25</v>
      </c>
      <c r="AK41" s="6" t="s">
        <v>79</v>
      </c>
      <c r="AL41" s="10">
        <v>8.1250000000000003E-2</v>
      </c>
      <c r="AM41" s="6" t="s">
        <v>81</v>
      </c>
      <c r="AN41" s="8" t="s">
        <v>81</v>
      </c>
      <c r="AO41" s="6" t="s">
        <v>80</v>
      </c>
      <c r="AP41" s="8">
        <v>37</v>
      </c>
      <c r="AQ41" s="6" t="s">
        <v>80</v>
      </c>
      <c r="AR41" s="10">
        <v>4.1666666666666664E-2</v>
      </c>
      <c r="AS41" s="43">
        <f t="shared" si="23"/>
        <v>0.25</v>
      </c>
      <c r="AT41" s="6" t="s">
        <v>79</v>
      </c>
      <c r="AU41" s="10">
        <v>5.486111111111111E-2</v>
      </c>
      <c r="AV41" s="6" t="s">
        <v>80</v>
      </c>
      <c r="AW41" s="10">
        <v>6.1805555555555558E-2</v>
      </c>
      <c r="AX41" s="6" t="s">
        <v>79</v>
      </c>
      <c r="AY41" s="10">
        <v>4.3055555555555555E-2</v>
      </c>
      <c r="AZ41" s="6" t="s">
        <v>79</v>
      </c>
      <c r="BA41" s="10">
        <v>5.7638888888888892E-2</v>
      </c>
      <c r="BB41" s="43">
        <f t="shared" si="24"/>
        <v>0.75</v>
      </c>
      <c r="BC41" s="6" t="s">
        <v>81</v>
      </c>
      <c r="BD41" s="8" t="s">
        <v>81</v>
      </c>
      <c r="BE41" s="6" t="s">
        <v>81</v>
      </c>
      <c r="BF41" s="8" t="s">
        <v>81</v>
      </c>
      <c r="BG41" s="6" t="s">
        <v>81</v>
      </c>
      <c r="BH41" s="8" t="s">
        <v>81</v>
      </c>
      <c r="BI41" s="6" t="s">
        <v>80</v>
      </c>
      <c r="BJ41" s="10">
        <v>0.05</v>
      </c>
      <c r="BK41" s="42">
        <f t="shared" si="9"/>
        <v>0</v>
      </c>
      <c r="BL41" s="35">
        <f t="shared" si="25"/>
        <v>2</v>
      </c>
      <c r="BM41" s="11" t="s">
        <v>79</v>
      </c>
      <c r="BN41" s="8">
        <v>49</v>
      </c>
      <c r="BO41" s="6" t="s">
        <v>79</v>
      </c>
      <c r="BP41" s="10">
        <v>7.4305555555555555E-2</v>
      </c>
      <c r="BQ41" s="6" t="s">
        <v>80</v>
      </c>
      <c r="BR41" s="8" t="s">
        <v>100</v>
      </c>
      <c r="BS41" s="11" t="s">
        <v>80</v>
      </c>
      <c r="BT41" s="10">
        <v>4.5138888888888888E-2</v>
      </c>
      <c r="BU41" s="35">
        <f t="shared" si="26"/>
        <v>2</v>
      </c>
      <c r="BV41" s="6" t="s">
        <v>81</v>
      </c>
      <c r="BW41" s="8" t="s">
        <v>81</v>
      </c>
      <c r="BX41" s="6" t="s">
        <v>80</v>
      </c>
      <c r="BY41" s="10">
        <v>4.2361111111111113E-2</v>
      </c>
      <c r="BZ41" s="6" t="s">
        <v>80</v>
      </c>
      <c r="CA41" s="10">
        <v>0.12777777777777777</v>
      </c>
      <c r="CB41" s="6" t="s">
        <v>81</v>
      </c>
      <c r="CC41" s="8" t="s">
        <v>81</v>
      </c>
      <c r="CD41" s="35">
        <f t="shared" si="27"/>
        <v>0</v>
      </c>
      <c r="CE41" t="b">
        <f t="shared" si="10"/>
        <v>0</v>
      </c>
      <c r="CF41" t="b">
        <f t="shared" si="11"/>
        <v>1</v>
      </c>
      <c r="CH41" t="b">
        <f t="shared" si="12"/>
        <v>1</v>
      </c>
      <c r="CL41" s="37" t="b">
        <f t="shared" si="13"/>
        <v>0</v>
      </c>
      <c r="CM41" t="b">
        <f t="shared" si="14"/>
        <v>0</v>
      </c>
      <c r="CN41" t="b">
        <f t="shared" si="15"/>
        <v>0</v>
      </c>
      <c r="CO41" t="b">
        <f t="shared" si="16"/>
        <v>0</v>
      </c>
      <c r="CP41" t="b">
        <f t="shared" si="17"/>
        <v>1</v>
      </c>
      <c r="CQ41" t="str">
        <f t="shared" si="18"/>
        <v xml:space="preserve">Day5 </v>
      </c>
    </row>
    <row r="42" spans="1:97" ht="21.75" x14ac:dyDescent="0.5">
      <c r="A42" s="36">
        <v>41</v>
      </c>
      <c r="B42" s="16" t="s">
        <v>109</v>
      </c>
      <c r="C42" s="16" t="s">
        <v>79</v>
      </c>
      <c r="D42" t="s">
        <v>80</v>
      </c>
      <c r="E42" t="s">
        <v>79</v>
      </c>
      <c r="F42" s="40">
        <v>53</v>
      </c>
      <c r="G42" t="s">
        <v>79</v>
      </c>
      <c r="H42" s="13">
        <v>31</v>
      </c>
      <c r="I42" t="s">
        <v>80</v>
      </c>
      <c r="J42" s="13">
        <v>5.2083333333333336E-2</v>
      </c>
      <c r="K42" t="s">
        <v>80</v>
      </c>
      <c r="L42" s="13">
        <v>8.1250000000000003E-2</v>
      </c>
      <c r="M42" t="s">
        <v>79</v>
      </c>
      <c r="N42" s="13">
        <v>43</v>
      </c>
      <c r="O42" t="s">
        <v>79</v>
      </c>
      <c r="P42" s="13">
        <v>5.347222222222222E-2</v>
      </c>
      <c r="Q42" s="40">
        <f t="shared" si="19"/>
        <v>0.33333333333333331</v>
      </c>
      <c r="R42" s="35">
        <f t="shared" si="20"/>
        <v>2</v>
      </c>
      <c r="S42" s="6" t="s">
        <v>80</v>
      </c>
      <c r="T42" s="8">
        <v>30</v>
      </c>
      <c r="U42" s="6" t="s">
        <v>80</v>
      </c>
      <c r="V42" s="8">
        <v>31</v>
      </c>
      <c r="W42" s="6" t="s">
        <v>79</v>
      </c>
      <c r="X42" s="10">
        <v>6.6666666666666666E-2</v>
      </c>
      <c r="Y42" s="6" t="s">
        <v>79</v>
      </c>
      <c r="Z42" s="8">
        <v>47</v>
      </c>
      <c r="AA42" s="43">
        <f t="shared" si="21"/>
        <v>0.5</v>
      </c>
      <c r="AB42" s="6" t="s">
        <v>79</v>
      </c>
      <c r="AC42" s="8">
        <v>38</v>
      </c>
      <c r="AD42" s="6" t="s">
        <v>80</v>
      </c>
      <c r="AE42" s="8">
        <v>38</v>
      </c>
      <c r="AF42" s="6" t="s">
        <v>79</v>
      </c>
      <c r="AG42" s="10">
        <v>4.791666666666667E-2</v>
      </c>
      <c r="AH42" s="6" t="s">
        <v>81</v>
      </c>
      <c r="AI42" s="8" t="s">
        <v>81</v>
      </c>
      <c r="AJ42" s="43">
        <f t="shared" si="22"/>
        <v>0.25</v>
      </c>
      <c r="AK42" s="6" t="s">
        <v>79</v>
      </c>
      <c r="AL42" s="10">
        <v>7.013888888888889E-2</v>
      </c>
      <c r="AM42" s="6" t="s">
        <v>79</v>
      </c>
      <c r="AN42" s="10">
        <v>5.2777777777777778E-2</v>
      </c>
      <c r="AO42" s="6" t="s">
        <v>79</v>
      </c>
      <c r="AP42" s="10">
        <v>0.10625</v>
      </c>
      <c r="AQ42" s="6" t="s">
        <v>80</v>
      </c>
      <c r="AR42" s="8">
        <v>56</v>
      </c>
      <c r="AS42" s="43">
        <f t="shared" si="23"/>
        <v>0.25</v>
      </c>
      <c r="AT42" s="6" t="s">
        <v>80</v>
      </c>
      <c r="AU42" s="10">
        <v>8.819444444444445E-2</v>
      </c>
      <c r="AV42" s="6" t="s">
        <v>79</v>
      </c>
      <c r="AW42" s="8">
        <v>56</v>
      </c>
      <c r="AX42" s="6" t="s">
        <v>79</v>
      </c>
      <c r="AY42" s="10">
        <v>4.2361111111111113E-2</v>
      </c>
      <c r="AZ42" s="6" t="s">
        <v>80</v>
      </c>
      <c r="BA42" s="10">
        <v>5.6250000000000001E-2</v>
      </c>
      <c r="BB42" s="43">
        <f t="shared" si="24"/>
        <v>0.5</v>
      </c>
      <c r="BC42" s="6" t="s">
        <v>79</v>
      </c>
      <c r="BD42" s="10">
        <v>7.4305555555555555E-2</v>
      </c>
      <c r="BE42" s="6" t="s">
        <v>79</v>
      </c>
      <c r="BF42" s="10">
        <v>8.8888888888888892E-2</v>
      </c>
      <c r="BG42" s="6" t="s">
        <v>80</v>
      </c>
      <c r="BH42" s="10">
        <v>0.10347222222222222</v>
      </c>
      <c r="BI42" s="6" t="s">
        <v>80</v>
      </c>
      <c r="BJ42" s="8">
        <v>59</v>
      </c>
      <c r="BK42" s="42">
        <f t="shared" si="9"/>
        <v>0.5</v>
      </c>
      <c r="BL42" s="35">
        <f t="shared" si="25"/>
        <v>3</v>
      </c>
      <c r="BM42" s="11" t="s">
        <v>79</v>
      </c>
      <c r="BN42" s="10">
        <v>0.13333333333333333</v>
      </c>
      <c r="BO42" s="6" t="s">
        <v>79</v>
      </c>
      <c r="BP42" s="8">
        <v>53</v>
      </c>
      <c r="BQ42" s="6" t="s">
        <v>79</v>
      </c>
      <c r="BR42" s="8" t="s">
        <v>100</v>
      </c>
      <c r="BS42" s="11" t="s">
        <v>80</v>
      </c>
      <c r="BT42" s="10">
        <v>9.5138888888888884E-2</v>
      </c>
      <c r="BU42" s="35">
        <f t="shared" si="26"/>
        <v>1</v>
      </c>
      <c r="BV42" s="6" t="s">
        <v>79</v>
      </c>
      <c r="BW42" s="10">
        <v>9.2361111111111116E-2</v>
      </c>
      <c r="BX42" s="6" t="s">
        <v>81</v>
      </c>
      <c r="BY42" s="8" t="s">
        <v>81</v>
      </c>
      <c r="BZ42" s="6" t="s">
        <v>80</v>
      </c>
      <c r="CA42" s="10">
        <v>0.11527777777777778</v>
      </c>
      <c r="CB42" s="6" t="s">
        <v>79</v>
      </c>
      <c r="CC42" s="8">
        <v>48</v>
      </c>
      <c r="CD42" s="35">
        <f t="shared" si="27"/>
        <v>1</v>
      </c>
      <c r="CE42" t="b">
        <f t="shared" si="10"/>
        <v>0</v>
      </c>
      <c r="CF42" t="b">
        <f t="shared" si="11"/>
        <v>0</v>
      </c>
      <c r="CH42" t="b">
        <f t="shared" si="12"/>
        <v>0</v>
      </c>
      <c r="CL42" s="37" t="b">
        <f t="shared" si="13"/>
        <v>0</v>
      </c>
      <c r="CM42" t="b">
        <f t="shared" si="14"/>
        <v>0</v>
      </c>
      <c r="CN42" t="b">
        <f t="shared" si="15"/>
        <v>0</v>
      </c>
      <c r="CO42" t="b">
        <f t="shared" si="16"/>
        <v>0</v>
      </c>
      <c r="CP42" t="b">
        <f t="shared" si="17"/>
        <v>0</v>
      </c>
      <c r="CQ42" t="str">
        <f t="shared" si="18"/>
        <v/>
      </c>
    </row>
    <row r="43" spans="1:97" ht="21.75" x14ac:dyDescent="0.5">
      <c r="A43" s="36">
        <v>42</v>
      </c>
      <c r="B43" s="16" t="s">
        <v>109</v>
      </c>
      <c r="C43" s="16" t="s">
        <v>79</v>
      </c>
      <c r="D43" t="s">
        <v>80</v>
      </c>
      <c r="E43" t="s">
        <v>79</v>
      </c>
      <c r="F43" s="13">
        <v>0.05</v>
      </c>
      <c r="G43" t="s">
        <v>81</v>
      </c>
      <c r="H43" t="s">
        <v>81</v>
      </c>
      <c r="I43" t="s">
        <v>79</v>
      </c>
      <c r="J43" s="13">
        <v>18</v>
      </c>
      <c r="K43" t="s">
        <v>80</v>
      </c>
      <c r="L43" s="13">
        <v>28</v>
      </c>
      <c r="M43" t="s">
        <v>79</v>
      </c>
      <c r="N43" s="13">
        <v>54</v>
      </c>
      <c r="O43" t="s">
        <v>81</v>
      </c>
      <c r="P43" s="13" t="s">
        <v>81</v>
      </c>
      <c r="Q43" s="40">
        <f t="shared" si="19"/>
        <v>0.16666666666666666</v>
      </c>
      <c r="R43" s="35">
        <f t="shared" si="20"/>
        <v>1</v>
      </c>
      <c r="S43" s="6" t="s">
        <v>79</v>
      </c>
      <c r="T43" s="8">
        <v>44</v>
      </c>
      <c r="U43" s="6" t="s">
        <v>79</v>
      </c>
      <c r="V43" s="10">
        <v>0.13263888888888889</v>
      </c>
      <c r="W43" s="6" t="s">
        <v>81</v>
      </c>
      <c r="X43" s="8" t="s">
        <v>81</v>
      </c>
      <c r="Y43" s="6" t="s">
        <v>79</v>
      </c>
      <c r="Z43" s="8">
        <v>39</v>
      </c>
      <c r="AA43" s="43">
        <f t="shared" si="21"/>
        <v>0</v>
      </c>
      <c r="AB43" s="6" t="s">
        <v>80</v>
      </c>
      <c r="AC43" s="10">
        <v>7.0833333333333331E-2</v>
      </c>
      <c r="AD43" s="6" t="s">
        <v>81</v>
      </c>
      <c r="AE43" s="8" t="s">
        <v>81</v>
      </c>
      <c r="AF43" s="6" t="s">
        <v>81</v>
      </c>
      <c r="AG43" s="8" t="s">
        <v>81</v>
      </c>
      <c r="AH43" s="6" t="s">
        <v>81</v>
      </c>
      <c r="AI43" s="8" t="s">
        <v>81</v>
      </c>
      <c r="AJ43" s="43">
        <f t="shared" si="22"/>
        <v>0.25</v>
      </c>
      <c r="AK43" s="6" t="s">
        <v>80</v>
      </c>
      <c r="AL43" s="10">
        <v>5.4166666666666669E-2</v>
      </c>
      <c r="AM43" s="6" t="s">
        <v>80</v>
      </c>
      <c r="AN43" s="10">
        <v>0.11527777777777778</v>
      </c>
      <c r="AO43" s="6" t="s">
        <v>79</v>
      </c>
      <c r="AP43" s="10">
        <v>7.7777777777777779E-2</v>
      </c>
      <c r="AQ43" s="6" t="s">
        <v>80</v>
      </c>
      <c r="AR43" s="10">
        <v>0.12569444444444444</v>
      </c>
      <c r="AS43" s="43">
        <f t="shared" si="23"/>
        <v>0.75</v>
      </c>
      <c r="AT43" s="6" t="s">
        <v>80</v>
      </c>
      <c r="AU43" s="10">
        <v>6.5277777777777782E-2</v>
      </c>
      <c r="AV43" s="6" t="s">
        <v>79</v>
      </c>
      <c r="AW43" s="10">
        <v>4.583333333333333E-2</v>
      </c>
      <c r="AX43" s="6" t="s">
        <v>79</v>
      </c>
      <c r="AY43" s="8">
        <v>48</v>
      </c>
      <c r="AZ43" s="6" t="s">
        <v>80</v>
      </c>
      <c r="BA43" s="10">
        <v>0.11944444444444445</v>
      </c>
      <c r="BB43" s="43">
        <f t="shared" si="24"/>
        <v>0.5</v>
      </c>
      <c r="BC43" s="6" t="s">
        <v>80</v>
      </c>
      <c r="BD43" s="10">
        <v>0.11527777777777778</v>
      </c>
      <c r="BE43" s="6" t="s">
        <v>79</v>
      </c>
      <c r="BF43" s="10">
        <v>9.2361111111111116E-2</v>
      </c>
      <c r="BG43" s="6" t="s">
        <v>80</v>
      </c>
      <c r="BH43" s="10">
        <v>7.9166666666666663E-2</v>
      </c>
      <c r="BI43" s="6" t="s">
        <v>79</v>
      </c>
      <c r="BJ43" s="8">
        <v>37</v>
      </c>
      <c r="BK43" s="42">
        <f t="shared" si="9"/>
        <v>0.5</v>
      </c>
      <c r="BL43" s="35">
        <f t="shared" si="25"/>
        <v>3</v>
      </c>
      <c r="BM43" s="11" t="s">
        <v>80</v>
      </c>
      <c r="BN43" s="10">
        <v>8.611111111111111E-2</v>
      </c>
      <c r="BO43" s="6" t="s">
        <v>81</v>
      </c>
      <c r="BP43" s="8" t="s">
        <v>81</v>
      </c>
      <c r="BQ43" s="6" t="s">
        <v>80</v>
      </c>
      <c r="BR43" s="8" t="s">
        <v>100</v>
      </c>
      <c r="BS43" s="11" t="s">
        <v>81</v>
      </c>
      <c r="BT43" s="8" t="s">
        <v>81</v>
      </c>
      <c r="BU43" s="35">
        <f t="shared" si="26"/>
        <v>2</v>
      </c>
      <c r="BV43" s="6" t="s">
        <v>79</v>
      </c>
      <c r="BW43" s="10">
        <v>0.10347222222222222</v>
      </c>
      <c r="BX43" s="6" t="s">
        <v>79</v>
      </c>
      <c r="BY43" s="10">
        <v>5.6250000000000001E-2</v>
      </c>
      <c r="BZ43" s="6" t="s">
        <v>80</v>
      </c>
      <c r="CA43" s="10">
        <v>0.12430555555555556</v>
      </c>
      <c r="CB43" s="6" t="s">
        <v>79</v>
      </c>
      <c r="CC43" s="10">
        <v>5.7638888888888892E-2</v>
      </c>
      <c r="CD43" s="35">
        <f t="shared" si="27"/>
        <v>1</v>
      </c>
      <c r="CE43" t="b">
        <f t="shared" si="10"/>
        <v>0</v>
      </c>
      <c r="CF43" t="b">
        <f t="shared" si="11"/>
        <v>0</v>
      </c>
      <c r="CH43" t="b">
        <f t="shared" si="12"/>
        <v>0</v>
      </c>
      <c r="CL43" s="37" t="b">
        <f t="shared" si="13"/>
        <v>0</v>
      </c>
      <c r="CM43" t="b">
        <f t="shared" si="14"/>
        <v>1</v>
      </c>
      <c r="CN43" t="b">
        <f t="shared" si="15"/>
        <v>0</v>
      </c>
      <c r="CO43" t="b">
        <f t="shared" si="16"/>
        <v>0</v>
      </c>
      <c r="CP43" t="b">
        <f t="shared" si="17"/>
        <v>0</v>
      </c>
      <c r="CQ43" t="str">
        <f t="shared" si="18"/>
        <v xml:space="preserve">Day2 </v>
      </c>
    </row>
    <row r="44" spans="1:97" ht="21.75" x14ac:dyDescent="0.5">
      <c r="A44" s="36">
        <v>43</v>
      </c>
      <c r="B44" s="16" t="s">
        <v>109</v>
      </c>
      <c r="C44" s="16" t="s">
        <v>79</v>
      </c>
      <c r="D44" t="s">
        <v>80</v>
      </c>
      <c r="E44" t="s">
        <v>79</v>
      </c>
      <c r="F44" s="40">
        <v>24</v>
      </c>
      <c r="G44" t="s">
        <v>79</v>
      </c>
      <c r="H44" s="13">
        <v>33</v>
      </c>
      <c r="I44" t="s">
        <v>80</v>
      </c>
      <c r="J44" s="13">
        <v>17</v>
      </c>
      <c r="K44" t="s">
        <v>79</v>
      </c>
      <c r="L44" s="13">
        <v>49</v>
      </c>
      <c r="M44" t="s">
        <v>80</v>
      </c>
      <c r="N44" s="13">
        <v>23</v>
      </c>
      <c r="O44" t="s">
        <v>79</v>
      </c>
      <c r="P44">
        <v>34</v>
      </c>
      <c r="Q44" s="40">
        <f t="shared" si="19"/>
        <v>0.33333333333333331</v>
      </c>
      <c r="R44" s="35">
        <f t="shared" si="20"/>
        <v>2</v>
      </c>
      <c r="S44" s="6" t="s">
        <v>80</v>
      </c>
      <c r="T44" s="10">
        <v>5.5555555555555552E-2</v>
      </c>
      <c r="U44" s="6" t="s">
        <v>80</v>
      </c>
      <c r="V44" s="8">
        <v>44</v>
      </c>
      <c r="W44" s="6" t="s">
        <v>81</v>
      </c>
      <c r="X44" s="8" t="s">
        <v>81</v>
      </c>
      <c r="Y44" s="6" t="s">
        <v>80</v>
      </c>
      <c r="Z44" s="8">
        <v>44</v>
      </c>
      <c r="AA44" s="43">
        <f t="shared" si="21"/>
        <v>0.75</v>
      </c>
      <c r="AB44" s="6" t="s">
        <v>80</v>
      </c>
      <c r="AC44" s="8" t="s">
        <v>100</v>
      </c>
      <c r="AD44" s="6" t="s">
        <v>79</v>
      </c>
      <c r="AE44" s="8">
        <v>59</v>
      </c>
      <c r="AF44" s="6" t="s">
        <v>79</v>
      </c>
      <c r="AG44" s="8">
        <v>47</v>
      </c>
      <c r="AH44" s="6" t="s">
        <v>81</v>
      </c>
      <c r="AI44" s="8" t="s">
        <v>81</v>
      </c>
      <c r="AJ44" s="43">
        <f t="shared" si="22"/>
        <v>0.25</v>
      </c>
      <c r="AK44" s="6" t="s">
        <v>81</v>
      </c>
      <c r="AL44" s="8" t="s">
        <v>81</v>
      </c>
      <c r="AM44" s="6" t="s">
        <v>81</v>
      </c>
      <c r="AN44" s="8" t="s">
        <v>81</v>
      </c>
      <c r="AO44" s="6" t="s">
        <v>79</v>
      </c>
      <c r="AP44" s="10">
        <v>5.1388888888888887E-2</v>
      </c>
      <c r="AQ44" s="6" t="s">
        <v>81</v>
      </c>
      <c r="AR44" s="8" t="s">
        <v>81</v>
      </c>
      <c r="AS44" s="43">
        <f t="shared" si="23"/>
        <v>0</v>
      </c>
      <c r="AT44" s="6" t="s">
        <v>80</v>
      </c>
      <c r="AU44" s="8">
        <v>46</v>
      </c>
      <c r="AV44" s="6" t="s">
        <v>79</v>
      </c>
      <c r="AW44" s="8">
        <v>33</v>
      </c>
      <c r="AX44" s="6" t="s">
        <v>80</v>
      </c>
      <c r="AY44" s="10">
        <v>4.2361111111111113E-2</v>
      </c>
      <c r="AZ44" s="6" t="s">
        <v>81</v>
      </c>
      <c r="BA44" s="8" t="s">
        <v>81</v>
      </c>
      <c r="BB44" s="43">
        <f t="shared" si="24"/>
        <v>0.5</v>
      </c>
      <c r="BC44" s="6" t="s">
        <v>79</v>
      </c>
      <c r="BD44" s="8">
        <v>48</v>
      </c>
      <c r="BE44" s="6" t="s">
        <v>79</v>
      </c>
      <c r="BF44" s="10">
        <v>0.11874999999999999</v>
      </c>
      <c r="BG44" s="6" t="s">
        <v>79</v>
      </c>
      <c r="BH44" s="8">
        <v>33</v>
      </c>
      <c r="BI44" s="6" t="s">
        <v>80</v>
      </c>
      <c r="BJ44" s="10">
        <v>5.9027777777777776E-2</v>
      </c>
      <c r="BK44" s="42">
        <f t="shared" si="9"/>
        <v>0.25</v>
      </c>
      <c r="BL44" s="35">
        <f t="shared" si="25"/>
        <v>2</v>
      </c>
      <c r="BM44" s="11" t="s">
        <v>81</v>
      </c>
      <c r="BN44" s="8" t="s">
        <v>81</v>
      </c>
      <c r="BO44" s="6" t="s">
        <v>79</v>
      </c>
      <c r="BP44" s="8">
        <v>52</v>
      </c>
      <c r="BQ44" s="6" t="s">
        <v>81</v>
      </c>
      <c r="BR44" s="8" t="s">
        <v>81</v>
      </c>
      <c r="BS44" s="11" t="s">
        <v>81</v>
      </c>
      <c r="BT44" s="8" t="s">
        <v>81</v>
      </c>
      <c r="BU44" s="35">
        <f t="shared" si="26"/>
        <v>0</v>
      </c>
      <c r="BV44" s="6" t="s">
        <v>80</v>
      </c>
      <c r="BW44" s="10">
        <v>7.4999999999999997E-2</v>
      </c>
      <c r="BX44" s="6" t="s">
        <v>80</v>
      </c>
      <c r="BY44" s="10">
        <v>5.2083333333333336E-2</v>
      </c>
      <c r="BZ44" s="6" t="s">
        <v>79</v>
      </c>
      <c r="CA44" s="10">
        <v>6.3888888888888884E-2</v>
      </c>
      <c r="CB44" s="6" t="s">
        <v>81</v>
      </c>
      <c r="CC44" s="8" t="s">
        <v>81</v>
      </c>
      <c r="CD44" s="35">
        <f t="shared" si="27"/>
        <v>2</v>
      </c>
      <c r="CE44" t="b">
        <f t="shared" si="10"/>
        <v>0</v>
      </c>
      <c r="CF44" t="b">
        <f t="shared" si="11"/>
        <v>0</v>
      </c>
      <c r="CH44" t="b">
        <f t="shared" si="12"/>
        <v>0</v>
      </c>
      <c r="CL44" s="37" t="b">
        <f t="shared" si="13"/>
        <v>0</v>
      </c>
      <c r="CM44" t="b">
        <f t="shared" si="14"/>
        <v>0</v>
      </c>
      <c r="CN44" t="b">
        <f t="shared" si="15"/>
        <v>1</v>
      </c>
      <c r="CO44" t="b">
        <f t="shared" si="16"/>
        <v>0</v>
      </c>
      <c r="CP44" t="b">
        <f t="shared" si="17"/>
        <v>0</v>
      </c>
      <c r="CQ44" t="str">
        <f t="shared" si="18"/>
        <v xml:space="preserve">Day3 </v>
      </c>
    </row>
    <row r="45" spans="1:97" ht="21.75" x14ac:dyDescent="0.5">
      <c r="A45" s="38">
        <v>44</v>
      </c>
      <c r="B45" s="16" t="s">
        <v>77</v>
      </c>
      <c r="C45" s="16" t="s">
        <v>81</v>
      </c>
      <c r="D45" t="s">
        <v>79</v>
      </c>
      <c r="E45" t="s">
        <v>79</v>
      </c>
      <c r="F45" s="13">
        <v>4.2361111111111113E-2</v>
      </c>
      <c r="G45" t="s">
        <v>80</v>
      </c>
      <c r="H45">
        <v>56</v>
      </c>
      <c r="I45" t="s">
        <v>79</v>
      </c>
      <c r="J45" s="13">
        <v>7.4305555555555555E-2</v>
      </c>
      <c r="K45" t="s">
        <v>80</v>
      </c>
      <c r="L45">
        <v>49</v>
      </c>
      <c r="M45" t="s">
        <v>80</v>
      </c>
      <c r="N45" s="13">
        <v>7.0833333333333331E-2</v>
      </c>
      <c r="O45" t="s">
        <v>79</v>
      </c>
      <c r="P45" s="13">
        <v>7.4305555555555555E-2</v>
      </c>
      <c r="Q45" s="40">
        <f t="shared" si="19"/>
        <v>0.5</v>
      </c>
      <c r="R45" s="35">
        <f t="shared" si="20"/>
        <v>3</v>
      </c>
      <c r="S45" s="6" t="s">
        <v>80</v>
      </c>
      <c r="T45" s="8">
        <v>55</v>
      </c>
      <c r="U45" s="6" t="s">
        <v>79</v>
      </c>
      <c r="V45" s="10">
        <v>4.2361111111111113E-2</v>
      </c>
      <c r="W45" s="6" t="s">
        <v>80</v>
      </c>
      <c r="X45" s="8">
        <v>58</v>
      </c>
      <c r="Y45" s="6" t="s">
        <v>81</v>
      </c>
      <c r="Z45" s="8" t="s">
        <v>81</v>
      </c>
      <c r="AA45" s="43">
        <f t="shared" si="21"/>
        <v>0.25</v>
      </c>
      <c r="AB45" s="6" t="s">
        <v>81</v>
      </c>
      <c r="AC45" s="8" t="s">
        <v>81</v>
      </c>
      <c r="AD45" s="6" t="s">
        <v>81</v>
      </c>
      <c r="AE45" s="8" t="s">
        <v>81</v>
      </c>
      <c r="AF45" s="6" t="s">
        <v>81</v>
      </c>
      <c r="AG45" s="8" t="s">
        <v>81</v>
      </c>
      <c r="AH45" s="6" t="s">
        <v>81</v>
      </c>
      <c r="AI45" s="8" t="s">
        <v>81</v>
      </c>
      <c r="AJ45" s="43">
        <f t="shared" si="22"/>
        <v>0</v>
      </c>
      <c r="AK45" s="6" t="s">
        <v>81</v>
      </c>
      <c r="AL45" s="8" t="s">
        <v>81</v>
      </c>
      <c r="AM45" s="6" t="s">
        <v>81</v>
      </c>
      <c r="AN45" s="8" t="s">
        <v>81</v>
      </c>
      <c r="AO45" s="6" t="s">
        <v>81</v>
      </c>
      <c r="AP45" s="8" t="s">
        <v>81</v>
      </c>
      <c r="AQ45" s="6" t="s">
        <v>81</v>
      </c>
      <c r="AR45" s="8" t="s">
        <v>81</v>
      </c>
      <c r="AS45" s="43">
        <f t="shared" si="23"/>
        <v>0</v>
      </c>
      <c r="AT45" s="6" t="s">
        <v>81</v>
      </c>
      <c r="AU45" s="8" t="s">
        <v>81</v>
      </c>
      <c r="AV45" s="39" t="s">
        <v>83</v>
      </c>
      <c r="AW45" s="39" t="s">
        <v>83</v>
      </c>
      <c r="AX45" s="39" t="s">
        <v>83</v>
      </c>
      <c r="AY45" s="39" t="s">
        <v>83</v>
      </c>
      <c r="AZ45" s="39" t="s">
        <v>83</v>
      </c>
      <c r="BA45" s="39" t="s">
        <v>83</v>
      </c>
      <c r="BB45" s="43">
        <f t="shared" si="24"/>
        <v>0</v>
      </c>
      <c r="BC45" s="39" t="s">
        <v>83</v>
      </c>
      <c r="BD45" s="39" t="s">
        <v>83</v>
      </c>
      <c r="BE45" s="39" t="s">
        <v>83</v>
      </c>
      <c r="BF45" s="39" t="s">
        <v>83</v>
      </c>
      <c r="BG45" s="39" t="s">
        <v>83</v>
      </c>
      <c r="BH45" s="39" t="s">
        <v>83</v>
      </c>
      <c r="BI45" s="39" t="s">
        <v>83</v>
      </c>
      <c r="BJ45" s="39" t="s">
        <v>83</v>
      </c>
      <c r="BK45" s="42">
        <f t="shared" si="9"/>
        <v>0</v>
      </c>
      <c r="BL45" s="35">
        <f t="shared" si="25"/>
        <v>0</v>
      </c>
      <c r="BM45" s="39" t="s">
        <v>83</v>
      </c>
      <c r="BN45" s="39" t="s">
        <v>83</v>
      </c>
      <c r="BO45" s="39" t="s">
        <v>83</v>
      </c>
      <c r="BP45" s="39" t="s">
        <v>83</v>
      </c>
      <c r="BQ45" s="39" t="s">
        <v>83</v>
      </c>
      <c r="BR45" s="39" t="s">
        <v>83</v>
      </c>
      <c r="BS45" s="39" t="s">
        <v>83</v>
      </c>
      <c r="BT45" s="39" t="s">
        <v>83</v>
      </c>
      <c r="BU45" s="35">
        <f t="shared" si="26"/>
        <v>0</v>
      </c>
      <c r="BV45" s="39" t="s">
        <v>83</v>
      </c>
      <c r="BW45" s="39" t="s">
        <v>83</v>
      </c>
      <c r="BX45" s="39" t="s">
        <v>83</v>
      </c>
      <c r="BY45" s="39" t="s">
        <v>83</v>
      </c>
      <c r="BZ45" s="39" t="s">
        <v>83</v>
      </c>
      <c r="CA45" s="39" t="s">
        <v>83</v>
      </c>
      <c r="CB45" s="39" t="s">
        <v>83</v>
      </c>
      <c r="CC45" s="39" t="s">
        <v>83</v>
      </c>
      <c r="CD45" s="35">
        <f t="shared" si="27"/>
        <v>0</v>
      </c>
      <c r="CE45" t="b">
        <f t="shared" si="10"/>
        <v>1</v>
      </c>
      <c r="CF45" t="b">
        <f t="shared" si="11"/>
        <v>0</v>
      </c>
      <c r="CG45" t="b">
        <f>TRUE</f>
        <v>1</v>
      </c>
      <c r="CH45" t="b">
        <f t="shared" si="12"/>
        <v>1</v>
      </c>
      <c r="CL45" s="37" t="b">
        <f t="shared" si="13"/>
        <v>0</v>
      </c>
      <c r="CM45" t="b">
        <f t="shared" si="14"/>
        <v>1</v>
      </c>
      <c r="CN45" t="b">
        <f t="shared" si="15"/>
        <v>1</v>
      </c>
      <c r="CO45" t="b">
        <f t="shared" si="16"/>
        <v>0</v>
      </c>
      <c r="CP45" t="b">
        <f t="shared" si="17"/>
        <v>0</v>
      </c>
      <c r="CQ45" t="str">
        <f t="shared" si="18"/>
        <v xml:space="preserve">Day2 Day3 </v>
      </c>
    </row>
    <row r="46" spans="1:97" ht="21.75" x14ac:dyDescent="0.5">
      <c r="A46" s="36">
        <v>45</v>
      </c>
      <c r="B46" s="16" t="s">
        <v>109</v>
      </c>
      <c r="C46" s="16" t="s">
        <v>79</v>
      </c>
      <c r="D46" t="s">
        <v>80</v>
      </c>
      <c r="E46" t="s">
        <v>79</v>
      </c>
      <c r="F46" s="13">
        <v>4.8611111111111112E-2</v>
      </c>
      <c r="G46" t="s">
        <v>79</v>
      </c>
      <c r="H46" s="13">
        <v>4.6527777777777779E-2</v>
      </c>
      <c r="I46" t="s">
        <v>80</v>
      </c>
      <c r="J46" s="13">
        <v>5.2777777777777778E-2</v>
      </c>
      <c r="K46" t="s">
        <v>80</v>
      </c>
      <c r="L46" s="13">
        <v>57</v>
      </c>
      <c r="M46" t="s">
        <v>79</v>
      </c>
      <c r="N46" s="13">
        <v>4.7222222222222221E-2</v>
      </c>
      <c r="O46" t="s">
        <v>79</v>
      </c>
      <c r="P46">
        <v>49</v>
      </c>
      <c r="Q46" s="40">
        <f t="shared" si="19"/>
        <v>0.33333333333333331</v>
      </c>
      <c r="R46" s="35">
        <f t="shared" si="20"/>
        <v>2</v>
      </c>
      <c r="S46" s="6" t="s">
        <v>80</v>
      </c>
      <c r="T46" s="10">
        <v>8.4027777777777785E-2</v>
      </c>
      <c r="U46" s="6" t="s">
        <v>80</v>
      </c>
      <c r="V46" s="8">
        <v>57</v>
      </c>
      <c r="W46" s="6" t="s">
        <v>80</v>
      </c>
      <c r="X46" s="10">
        <v>5.347222222222222E-2</v>
      </c>
      <c r="Y46" s="6" t="s">
        <v>80</v>
      </c>
      <c r="Z46" s="10">
        <v>7.2916666666666671E-2</v>
      </c>
      <c r="AA46" s="43">
        <f t="shared" si="21"/>
        <v>1</v>
      </c>
      <c r="AB46" s="6" t="s">
        <v>80</v>
      </c>
      <c r="AC46" s="10">
        <v>6.6666666666666666E-2</v>
      </c>
      <c r="AD46" s="6" t="s">
        <v>80</v>
      </c>
      <c r="AE46" s="8">
        <v>47</v>
      </c>
      <c r="AF46" s="6" t="s">
        <v>80</v>
      </c>
      <c r="AG46" s="8">
        <v>59</v>
      </c>
      <c r="AH46" s="6" t="s">
        <v>80</v>
      </c>
      <c r="AI46" s="10">
        <v>5.486111111111111E-2</v>
      </c>
      <c r="AJ46" s="43">
        <f t="shared" si="22"/>
        <v>1</v>
      </c>
      <c r="AK46" s="6" t="s">
        <v>79</v>
      </c>
      <c r="AL46" s="10">
        <v>4.9305555555555554E-2</v>
      </c>
      <c r="AM46" s="6" t="s">
        <v>79</v>
      </c>
      <c r="AN46" s="8">
        <v>31</v>
      </c>
      <c r="AO46" s="6" t="s">
        <v>79</v>
      </c>
      <c r="AP46" s="8">
        <v>40</v>
      </c>
      <c r="AQ46" s="6" t="s">
        <v>79</v>
      </c>
      <c r="AR46" s="8">
        <v>47</v>
      </c>
      <c r="AS46" s="43">
        <f t="shared" si="23"/>
        <v>0</v>
      </c>
      <c r="AT46" s="6" t="s">
        <v>80</v>
      </c>
      <c r="AU46" s="8">
        <v>24</v>
      </c>
      <c r="AV46" s="6" t="s">
        <v>80</v>
      </c>
      <c r="AW46" s="8">
        <v>38</v>
      </c>
      <c r="AX46" s="6" t="s">
        <v>80</v>
      </c>
      <c r="AY46" s="8">
        <v>25</v>
      </c>
      <c r="AZ46" s="6" t="s">
        <v>80</v>
      </c>
      <c r="BA46" s="8">
        <v>36</v>
      </c>
      <c r="BB46" s="43">
        <f t="shared" si="24"/>
        <v>1</v>
      </c>
      <c r="BC46" s="6" t="s">
        <v>79</v>
      </c>
      <c r="BD46" s="10">
        <v>8.1250000000000003E-2</v>
      </c>
      <c r="BE46" s="6" t="s">
        <v>80</v>
      </c>
      <c r="BF46" s="8">
        <v>56</v>
      </c>
      <c r="BG46" s="6" t="s">
        <v>80</v>
      </c>
      <c r="BH46" s="10">
        <v>4.8611111111111112E-2</v>
      </c>
      <c r="BI46" s="6" t="s">
        <v>79</v>
      </c>
      <c r="BJ46" s="8">
        <v>57</v>
      </c>
      <c r="BK46" s="42">
        <f t="shared" si="9"/>
        <v>0.5</v>
      </c>
      <c r="BL46" s="35">
        <f t="shared" si="25"/>
        <v>4</v>
      </c>
      <c r="BM46" s="11" t="s">
        <v>80</v>
      </c>
      <c r="BN46" s="10">
        <v>0.13333333333333333</v>
      </c>
      <c r="BO46" s="6" t="s">
        <v>79</v>
      </c>
      <c r="BP46" s="10">
        <v>9.0972222222222218E-2</v>
      </c>
      <c r="BQ46" s="6" t="s">
        <v>79</v>
      </c>
      <c r="BR46" s="10">
        <v>4.7222222222222221E-2</v>
      </c>
      <c r="BS46" s="11" t="s">
        <v>81</v>
      </c>
      <c r="BT46" s="8" t="s">
        <v>81</v>
      </c>
      <c r="BU46" s="35">
        <f t="shared" si="26"/>
        <v>1</v>
      </c>
      <c r="BV46" s="6" t="s">
        <v>79</v>
      </c>
      <c r="BW46" s="10">
        <v>5.486111111111111E-2</v>
      </c>
      <c r="BX46" s="6" t="s">
        <v>79</v>
      </c>
      <c r="BY46" s="8">
        <v>23</v>
      </c>
      <c r="BZ46" s="6" t="s">
        <v>79</v>
      </c>
      <c r="CA46" s="10">
        <v>7.3611111111111113E-2</v>
      </c>
      <c r="CB46" s="6" t="s">
        <v>80</v>
      </c>
      <c r="CC46" s="8" t="s">
        <v>100</v>
      </c>
      <c r="CD46" s="35">
        <f t="shared" si="27"/>
        <v>1</v>
      </c>
      <c r="CE46" t="b">
        <f t="shared" si="10"/>
        <v>0</v>
      </c>
      <c r="CF46" t="b">
        <f t="shared" si="11"/>
        <v>0</v>
      </c>
      <c r="CH46" t="b">
        <f t="shared" si="12"/>
        <v>0</v>
      </c>
      <c r="CL46" s="37" t="b">
        <f t="shared" si="13"/>
        <v>0</v>
      </c>
      <c r="CM46" t="b">
        <f t="shared" si="14"/>
        <v>0</v>
      </c>
      <c r="CN46" t="b">
        <f t="shared" si="15"/>
        <v>0</v>
      </c>
      <c r="CO46" t="b">
        <f t="shared" si="16"/>
        <v>0</v>
      </c>
      <c r="CP46" t="b">
        <f t="shared" si="17"/>
        <v>0</v>
      </c>
      <c r="CQ46" t="str">
        <f t="shared" si="18"/>
        <v/>
      </c>
    </row>
    <row r="47" spans="1:97" ht="21.75" x14ac:dyDescent="0.5">
      <c r="A47" s="36">
        <v>46</v>
      </c>
      <c r="B47" s="16" t="s">
        <v>77</v>
      </c>
      <c r="C47" s="16" t="s">
        <v>80</v>
      </c>
      <c r="D47" t="s">
        <v>79</v>
      </c>
      <c r="E47" t="s">
        <v>79</v>
      </c>
      <c r="F47" s="40">
        <v>19</v>
      </c>
      <c r="G47" t="s">
        <v>80</v>
      </c>
      <c r="H47" s="13">
        <v>39</v>
      </c>
      <c r="I47" t="s">
        <v>79</v>
      </c>
      <c r="J47" s="13">
        <v>50</v>
      </c>
      <c r="K47" t="s">
        <v>80</v>
      </c>
      <c r="L47" s="13">
        <v>5.2083333333333336E-2</v>
      </c>
      <c r="M47" t="s">
        <v>80</v>
      </c>
      <c r="N47" s="13">
        <v>4.791666666666667E-2</v>
      </c>
      <c r="O47" t="s">
        <v>80</v>
      </c>
      <c r="P47" s="13">
        <v>5.0694444444444445E-2</v>
      </c>
      <c r="Q47" s="40">
        <f t="shared" si="19"/>
        <v>0.33333333333333331</v>
      </c>
      <c r="R47" s="35">
        <f t="shared" si="20"/>
        <v>2</v>
      </c>
      <c r="S47" s="6" t="s">
        <v>80</v>
      </c>
      <c r="T47" s="8">
        <v>28</v>
      </c>
      <c r="U47" s="6" t="s">
        <v>79</v>
      </c>
      <c r="V47" s="8">
        <v>42</v>
      </c>
      <c r="W47" s="6" t="s">
        <v>79</v>
      </c>
      <c r="X47" s="10">
        <v>6.1805555555555558E-2</v>
      </c>
      <c r="Y47" s="6" t="s">
        <v>79</v>
      </c>
      <c r="Z47" s="10">
        <v>7.6388888888888895E-2</v>
      </c>
      <c r="AA47" s="43">
        <f t="shared" si="21"/>
        <v>0.75</v>
      </c>
      <c r="AB47" s="6" t="s">
        <v>79</v>
      </c>
      <c r="AC47" s="8">
        <v>50</v>
      </c>
      <c r="AD47" s="6" t="s">
        <v>79</v>
      </c>
      <c r="AE47" s="8">
        <v>32</v>
      </c>
      <c r="AF47" s="6" t="s">
        <v>80</v>
      </c>
      <c r="AG47" s="10">
        <v>4.8611111111111112E-2</v>
      </c>
      <c r="AH47" s="6" t="s">
        <v>80</v>
      </c>
      <c r="AI47" s="10">
        <v>7.9861111111111105E-2</v>
      </c>
      <c r="AJ47" s="43">
        <f t="shared" si="22"/>
        <v>0.5</v>
      </c>
      <c r="AK47" s="6" t="s">
        <v>79</v>
      </c>
      <c r="AL47" s="8">
        <v>13</v>
      </c>
      <c r="AM47" s="6" t="s">
        <v>80</v>
      </c>
      <c r="AN47" s="8">
        <v>38</v>
      </c>
      <c r="AO47" s="6" t="s">
        <v>80</v>
      </c>
      <c r="AP47" s="10">
        <v>5.6944444444444443E-2</v>
      </c>
      <c r="AQ47" s="6" t="s">
        <v>79</v>
      </c>
      <c r="AR47" s="8">
        <v>48</v>
      </c>
      <c r="AS47" s="43">
        <f t="shared" si="23"/>
        <v>0.5</v>
      </c>
      <c r="AT47" s="6" t="s">
        <v>80</v>
      </c>
      <c r="AU47" s="10">
        <v>0.11874999999999999</v>
      </c>
      <c r="AV47" s="6" t="s">
        <v>79</v>
      </c>
      <c r="AW47" s="10">
        <v>5.0694444444444445E-2</v>
      </c>
      <c r="AX47" s="6" t="s">
        <v>79</v>
      </c>
      <c r="AY47" s="10">
        <v>0.05</v>
      </c>
      <c r="AZ47" s="6" t="s">
        <v>80</v>
      </c>
      <c r="BA47" s="10">
        <v>0.11458333333333333</v>
      </c>
      <c r="BB47" s="43">
        <f t="shared" si="24"/>
        <v>0.5</v>
      </c>
      <c r="BC47" s="6" t="s">
        <v>81</v>
      </c>
      <c r="BD47" s="8" t="s">
        <v>81</v>
      </c>
      <c r="BE47" s="6" t="s">
        <v>80</v>
      </c>
      <c r="BF47" s="10">
        <v>4.1666666666666664E-2</v>
      </c>
      <c r="BG47" s="6" t="s">
        <v>80</v>
      </c>
      <c r="BH47" s="10">
        <v>5.8333333333333334E-2</v>
      </c>
      <c r="BI47" s="6" t="s">
        <v>79</v>
      </c>
      <c r="BJ47" s="10">
        <v>8.4722222222222227E-2</v>
      </c>
      <c r="BK47" s="42">
        <f t="shared" si="9"/>
        <v>0.25</v>
      </c>
      <c r="BL47" s="35">
        <f t="shared" si="25"/>
        <v>2</v>
      </c>
      <c r="BM47" s="11" t="s">
        <v>80</v>
      </c>
      <c r="BN47" s="10">
        <v>0.10972222222222222</v>
      </c>
      <c r="BO47" s="6" t="s">
        <v>79</v>
      </c>
      <c r="BP47" s="10">
        <v>0.14791666666666667</v>
      </c>
      <c r="BQ47" s="6" t="s">
        <v>81</v>
      </c>
      <c r="BR47" s="8" t="s">
        <v>81</v>
      </c>
      <c r="BS47" s="11" t="s">
        <v>79</v>
      </c>
      <c r="BT47" s="10">
        <v>0.11874999999999999</v>
      </c>
      <c r="BU47" s="35">
        <f t="shared" si="26"/>
        <v>2</v>
      </c>
      <c r="BV47" s="6" t="s">
        <v>80</v>
      </c>
      <c r="BW47" s="8">
        <v>41</v>
      </c>
      <c r="BX47" s="6" t="s">
        <v>81</v>
      </c>
      <c r="BY47" s="8" t="s">
        <v>81</v>
      </c>
      <c r="BZ47" s="6" t="s">
        <v>79</v>
      </c>
      <c r="CA47" s="8">
        <v>47</v>
      </c>
      <c r="CB47" s="6" t="s">
        <v>79</v>
      </c>
      <c r="CC47" s="10">
        <v>5.4166666666666669E-2</v>
      </c>
      <c r="CD47" s="35">
        <f t="shared" si="27"/>
        <v>2</v>
      </c>
      <c r="CE47" t="b">
        <f t="shared" si="10"/>
        <v>0</v>
      </c>
      <c r="CF47" t="b">
        <f t="shared" si="11"/>
        <v>0</v>
      </c>
      <c r="CH47" t="b">
        <f t="shared" si="12"/>
        <v>0</v>
      </c>
      <c r="CL47" s="37" t="b">
        <f t="shared" si="13"/>
        <v>0</v>
      </c>
      <c r="CM47" t="b">
        <f t="shared" si="14"/>
        <v>0</v>
      </c>
      <c r="CN47" t="b">
        <f t="shared" si="15"/>
        <v>0</v>
      </c>
      <c r="CO47" t="b">
        <f t="shared" si="16"/>
        <v>0</v>
      </c>
      <c r="CP47" t="b">
        <f t="shared" si="17"/>
        <v>0</v>
      </c>
      <c r="CQ47" t="str">
        <f t="shared" si="18"/>
        <v/>
      </c>
    </row>
    <row r="48" spans="1:97" ht="21.75" x14ac:dyDescent="0.5">
      <c r="A48" s="38">
        <v>47</v>
      </c>
      <c r="B48" s="16" t="s">
        <v>77</v>
      </c>
      <c r="C48" s="16" t="s">
        <v>80</v>
      </c>
      <c r="D48" t="s">
        <v>79</v>
      </c>
      <c r="E48" t="s">
        <v>80</v>
      </c>
      <c r="F48" s="40">
        <v>48</v>
      </c>
      <c r="G48" t="s">
        <v>80</v>
      </c>
      <c r="H48" s="13">
        <v>6.0416666666666667E-2</v>
      </c>
      <c r="I48" t="s">
        <v>80</v>
      </c>
      <c r="J48" s="13">
        <v>7.5694444444444439E-2</v>
      </c>
      <c r="K48" t="s">
        <v>80</v>
      </c>
      <c r="L48" s="13">
        <v>0.12361111111111112</v>
      </c>
      <c r="M48" t="s">
        <v>79</v>
      </c>
      <c r="N48" s="13">
        <v>50</v>
      </c>
      <c r="O48" t="s">
        <v>79</v>
      </c>
      <c r="P48" s="13">
        <v>6.3888888888888884E-2</v>
      </c>
      <c r="Q48" s="40">
        <f t="shared" si="19"/>
        <v>0.33333333333333331</v>
      </c>
      <c r="R48" s="35">
        <f t="shared" si="20"/>
        <v>2</v>
      </c>
      <c r="S48" s="6" t="s">
        <v>79</v>
      </c>
      <c r="T48" s="8">
        <v>31</v>
      </c>
      <c r="U48" s="6" t="s">
        <v>80</v>
      </c>
      <c r="V48" s="10">
        <v>8.4722222222222227E-2</v>
      </c>
      <c r="W48" s="6" t="s">
        <v>79</v>
      </c>
      <c r="X48" s="10">
        <v>7.2916666666666671E-2</v>
      </c>
      <c r="Y48" s="6" t="s">
        <v>80</v>
      </c>
      <c r="Z48" s="10">
        <v>9.583333333333334E-2</v>
      </c>
      <c r="AA48" s="43">
        <f t="shared" si="21"/>
        <v>0.5</v>
      </c>
      <c r="AB48" s="6" t="s">
        <v>80</v>
      </c>
      <c r="AC48" s="10">
        <v>0.10833333333333334</v>
      </c>
      <c r="AD48" s="6" t="s">
        <v>81</v>
      </c>
      <c r="AE48" s="8" t="s">
        <v>81</v>
      </c>
      <c r="AF48" s="6" t="s">
        <v>79</v>
      </c>
      <c r="AG48" s="8">
        <v>50</v>
      </c>
      <c r="AH48" s="6" t="s">
        <v>81</v>
      </c>
      <c r="AI48" s="8" t="s">
        <v>81</v>
      </c>
      <c r="AJ48" s="43">
        <f t="shared" si="22"/>
        <v>0.25</v>
      </c>
      <c r="AK48" s="6" t="s">
        <v>80</v>
      </c>
      <c r="AL48" s="10">
        <v>6.805555555555555E-2</v>
      </c>
      <c r="AM48" s="6" t="s">
        <v>79</v>
      </c>
      <c r="AN48" s="10">
        <v>4.4444444444444446E-2</v>
      </c>
      <c r="AO48" s="6" t="s">
        <v>79</v>
      </c>
      <c r="AP48" s="8">
        <v>47</v>
      </c>
      <c r="AQ48" s="6" t="s">
        <v>79</v>
      </c>
      <c r="AR48" s="8">
        <v>48</v>
      </c>
      <c r="AS48" s="43">
        <f t="shared" si="23"/>
        <v>0.75</v>
      </c>
      <c r="AT48" s="6" t="s">
        <v>79</v>
      </c>
      <c r="AU48" s="10">
        <v>0.10277777777777777</v>
      </c>
      <c r="AV48" s="6" t="s">
        <v>80</v>
      </c>
      <c r="AW48" s="10">
        <v>5.0694444444444445E-2</v>
      </c>
      <c r="AX48" s="6" t="s">
        <v>81</v>
      </c>
      <c r="AY48" s="8" t="s">
        <v>81</v>
      </c>
      <c r="AZ48" s="6" t="s">
        <v>81</v>
      </c>
      <c r="BA48" s="8" t="s">
        <v>81</v>
      </c>
      <c r="BB48" s="43">
        <f t="shared" si="24"/>
        <v>0.25</v>
      </c>
      <c r="BC48" s="6" t="s">
        <v>79</v>
      </c>
      <c r="BD48" s="10">
        <v>5.9722222222222225E-2</v>
      </c>
      <c r="BE48" s="6" t="s">
        <v>80</v>
      </c>
      <c r="BF48" s="10">
        <v>6.805555555555555E-2</v>
      </c>
      <c r="BG48" s="6" t="s">
        <v>81</v>
      </c>
      <c r="BH48" s="8" t="s">
        <v>81</v>
      </c>
      <c r="BI48" s="6" t="s">
        <v>80</v>
      </c>
      <c r="BJ48" s="10">
        <v>6.25E-2</v>
      </c>
      <c r="BK48" s="42">
        <f t="shared" si="9"/>
        <v>0.25</v>
      </c>
      <c r="BL48" s="35">
        <f t="shared" si="25"/>
        <v>1</v>
      </c>
      <c r="BM48" s="11" t="s">
        <v>81</v>
      </c>
      <c r="BN48" s="8" t="s">
        <v>81</v>
      </c>
      <c r="BO48" s="6" t="s">
        <v>81</v>
      </c>
      <c r="BP48" s="8" t="s">
        <v>81</v>
      </c>
      <c r="BQ48" s="6" t="s">
        <v>81</v>
      </c>
      <c r="BR48" s="8" t="s">
        <v>81</v>
      </c>
      <c r="BS48" s="11" t="s">
        <v>81</v>
      </c>
      <c r="BT48" s="10" t="s">
        <v>81</v>
      </c>
      <c r="BU48" s="35">
        <f t="shared" si="26"/>
        <v>0</v>
      </c>
      <c r="BV48" s="6" t="s">
        <v>80</v>
      </c>
      <c r="BW48" s="10">
        <v>9.166666666666666E-2</v>
      </c>
      <c r="BX48" s="6" t="s">
        <v>79</v>
      </c>
      <c r="BY48" s="10">
        <v>8.4027777777777785E-2</v>
      </c>
      <c r="BZ48" s="6" t="s">
        <v>81</v>
      </c>
      <c r="CA48" s="8" t="s">
        <v>81</v>
      </c>
      <c r="CB48" s="6" t="s">
        <v>81</v>
      </c>
      <c r="CC48" s="8" t="s">
        <v>81</v>
      </c>
      <c r="CD48" s="35">
        <f t="shared" si="27"/>
        <v>1</v>
      </c>
      <c r="CE48" t="b">
        <f t="shared" si="10"/>
        <v>0</v>
      </c>
      <c r="CF48" t="b">
        <f t="shared" si="11"/>
        <v>1</v>
      </c>
      <c r="CH48" t="b">
        <f t="shared" si="12"/>
        <v>1</v>
      </c>
      <c r="CL48" s="37" t="b">
        <f t="shared" si="13"/>
        <v>0</v>
      </c>
      <c r="CM48" t="b">
        <f t="shared" si="14"/>
        <v>0</v>
      </c>
      <c r="CN48" t="b">
        <f t="shared" si="15"/>
        <v>0</v>
      </c>
      <c r="CO48" t="b">
        <f t="shared" si="16"/>
        <v>0</v>
      </c>
      <c r="CP48" t="b">
        <f t="shared" si="17"/>
        <v>0</v>
      </c>
      <c r="CQ48" t="str">
        <f t="shared" si="18"/>
        <v/>
      </c>
    </row>
    <row r="49" spans="1:95" ht="21.75" x14ac:dyDescent="0.5">
      <c r="A49" s="36">
        <v>48</v>
      </c>
      <c r="B49" s="16" t="s">
        <v>77</v>
      </c>
      <c r="C49" s="16" t="s">
        <v>79</v>
      </c>
      <c r="D49" t="s">
        <v>80</v>
      </c>
      <c r="E49" t="s">
        <v>79</v>
      </c>
      <c r="F49" s="13">
        <v>8.9583333333333334E-2</v>
      </c>
      <c r="G49" t="s">
        <v>79</v>
      </c>
      <c r="H49" s="13">
        <v>35</v>
      </c>
      <c r="I49" t="s">
        <v>81</v>
      </c>
      <c r="J49" s="13" t="s">
        <v>81</v>
      </c>
      <c r="K49" t="s">
        <v>80</v>
      </c>
      <c r="L49" s="13">
        <v>41</v>
      </c>
      <c r="M49" t="s">
        <v>79</v>
      </c>
      <c r="N49" s="13">
        <v>7.013888888888889E-2</v>
      </c>
      <c r="O49" t="s">
        <v>81</v>
      </c>
      <c r="P49" s="13" t="s">
        <v>81</v>
      </c>
      <c r="Q49" s="40">
        <f t="shared" si="19"/>
        <v>0.16666666666666666</v>
      </c>
      <c r="R49" s="35">
        <f t="shared" si="20"/>
        <v>1</v>
      </c>
      <c r="S49" s="6" t="s">
        <v>79</v>
      </c>
      <c r="T49" s="10">
        <v>9.4444444444444442E-2</v>
      </c>
      <c r="U49" s="6" t="s">
        <v>81</v>
      </c>
      <c r="V49" s="8" t="s">
        <v>81</v>
      </c>
      <c r="W49" s="6" t="s">
        <v>81</v>
      </c>
      <c r="X49" s="8" t="s">
        <v>81</v>
      </c>
      <c r="Y49" s="6" t="s">
        <v>81</v>
      </c>
      <c r="Z49" s="8" t="s">
        <v>81</v>
      </c>
      <c r="AA49" s="43">
        <f t="shared" si="21"/>
        <v>0</v>
      </c>
      <c r="AB49" s="6" t="s">
        <v>80</v>
      </c>
      <c r="AC49" s="10">
        <v>6.8750000000000006E-2</v>
      </c>
      <c r="AD49" s="6" t="s">
        <v>81</v>
      </c>
      <c r="AE49" s="8" t="s">
        <v>81</v>
      </c>
      <c r="AF49" s="6" t="s">
        <v>81</v>
      </c>
      <c r="AG49" s="8" t="s">
        <v>81</v>
      </c>
      <c r="AH49" s="6" t="s">
        <v>80</v>
      </c>
      <c r="AI49" s="8">
        <v>55</v>
      </c>
      <c r="AJ49" s="43">
        <f t="shared" si="22"/>
        <v>0.5</v>
      </c>
      <c r="AK49" s="6" t="s">
        <v>81</v>
      </c>
      <c r="AL49" s="8" t="s">
        <v>81</v>
      </c>
      <c r="AM49" s="6" t="s">
        <v>81</v>
      </c>
      <c r="AN49" s="8" t="s">
        <v>81</v>
      </c>
      <c r="AO49" s="6" t="s">
        <v>81</v>
      </c>
      <c r="AP49" s="8" t="s">
        <v>81</v>
      </c>
      <c r="AQ49" s="6" t="s">
        <v>81</v>
      </c>
      <c r="AR49" s="8" t="s">
        <v>81</v>
      </c>
      <c r="AS49" s="43">
        <f t="shared" si="23"/>
        <v>0</v>
      </c>
      <c r="AT49" s="6" t="s">
        <v>79</v>
      </c>
      <c r="AU49" s="10">
        <v>0.11805555555555555</v>
      </c>
      <c r="AV49" s="6" t="s">
        <v>80</v>
      </c>
      <c r="AW49" s="10">
        <v>0.10902777777777778</v>
      </c>
      <c r="AX49" s="6" t="s">
        <v>80</v>
      </c>
      <c r="AY49" s="10">
        <v>6.5277777777777782E-2</v>
      </c>
      <c r="AZ49" s="6" t="s">
        <v>79</v>
      </c>
      <c r="BA49" s="8">
        <v>58</v>
      </c>
      <c r="BB49" s="43">
        <f t="shared" si="24"/>
        <v>0.5</v>
      </c>
      <c r="BC49" s="6" t="s">
        <v>79</v>
      </c>
      <c r="BD49" s="10">
        <v>0.12569444444444444</v>
      </c>
      <c r="BE49" s="6" t="s">
        <v>79</v>
      </c>
      <c r="BF49" s="10">
        <v>0.1111111111111111</v>
      </c>
      <c r="BG49" s="6" t="s">
        <v>79</v>
      </c>
      <c r="BH49" s="10">
        <v>4.3055555555555555E-2</v>
      </c>
      <c r="BI49" s="6" t="s">
        <v>80</v>
      </c>
      <c r="BJ49" s="10">
        <v>7.4999999999999997E-2</v>
      </c>
      <c r="BK49" s="42">
        <f t="shared" si="9"/>
        <v>0.25</v>
      </c>
      <c r="BL49" s="35">
        <f t="shared" si="25"/>
        <v>2</v>
      </c>
      <c r="BM49" s="11" t="s">
        <v>81</v>
      </c>
      <c r="BN49" s="8" t="s">
        <v>81</v>
      </c>
      <c r="BO49" s="6" t="s">
        <v>81</v>
      </c>
      <c r="BP49" s="8" t="s">
        <v>81</v>
      </c>
      <c r="BQ49" s="6" t="s">
        <v>79</v>
      </c>
      <c r="BR49" s="10">
        <v>6.0416666666666667E-2</v>
      </c>
      <c r="BS49" s="11" t="s">
        <v>80</v>
      </c>
      <c r="BT49" s="10">
        <v>5.7638888888888892E-2</v>
      </c>
      <c r="BU49" s="35">
        <f t="shared" si="26"/>
        <v>1</v>
      </c>
      <c r="BV49" s="6" t="s">
        <v>81</v>
      </c>
      <c r="BW49" s="8" t="s">
        <v>81</v>
      </c>
      <c r="BX49" s="6" t="s">
        <v>80</v>
      </c>
      <c r="BY49" s="10">
        <v>0.12083333333333333</v>
      </c>
      <c r="BZ49" s="6" t="s">
        <v>81</v>
      </c>
      <c r="CA49" s="8" t="s">
        <v>81</v>
      </c>
      <c r="CB49" s="6" t="s">
        <v>81</v>
      </c>
      <c r="CC49" s="8" t="s">
        <v>81</v>
      </c>
      <c r="CD49" s="35">
        <f t="shared" si="27"/>
        <v>1</v>
      </c>
      <c r="CE49" t="b">
        <f t="shared" si="10"/>
        <v>0</v>
      </c>
      <c r="CF49" t="b">
        <f t="shared" si="11"/>
        <v>0</v>
      </c>
      <c r="CH49" t="b">
        <f t="shared" si="12"/>
        <v>0</v>
      </c>
      <c r="CL49" s="37" t="b">
        <f t="shared" si="13"/>
        <v>1</v>
      </c>
      <c r="CM49" t="b">
        <f t="shared" si="14"/>
        <v>0</v>
      </c>
      <c r="CN49" t="b">
        <f t="shared" si="15"/>
        <v>1</v>
      </c>
      <c r="CO49" t="b">
        <f t="shared" si="16"/>
        <v>0</v>
      </c>
      <c r="CP49" t="b">
        <f t="shared" si="17"/>
        <v>0</v>
      </c>
      <c r="CQ49" t="str">
        <f t="shared" si="18"/>
        <v xml:space="preserve">Day1 Day3 </v>
      </c>
    </row>
    <row r="50" spans="1:95" ht="21.75" x14ac:dyDescent="0.5">
      <c r="A50" s="36">
        <v>49</v>
      </c>
      <c r="B50" s="16" t="s">
        <v>77</v>
      </c>
      <c r="C50" s="16" t="s">
        <v>79</v>
      </c>
      <c r="D50" t="s">
        <v>80</v>
      </c>
      <c r="E50" t="s">
        <v>81</v>
      </c>
      <c r="F50" t="s">
        <v>81</v>
      </c>
      <c r="G50" t="s">
        <v>79</v>
      </c>
      <c r="H50" s="13">
        <v>8.611111111111111E-2</v>
      </c>
      <c r="I50" t="s">
        <v>80</v>
      </c>
      <c r="J50" s="13">
        <v>4.583333333333333E-2</v>
      </c>
      <c r="K50" t="s">
        <v>79</v>
      </c>
      <c r="L50" s="13">
        <v>5.1388888888888887E-2</v>
      </c>
      <c r="M50" t="s">
        <v>81</v>
      </c>
      <c r="N50" s="13" t="s">
        <v>81</v>
      </c>
      <c r="O50" t="s">
        <v>81</v>
      </c>
      <c r="P50" s="13" t="s">
        <v>81</v>
      </c>
      <c r="Q50" s="40">
        <f t="shared" si="19"/>
        <v>0.16666666666666666</v>
      </c>
      <c r="R50" s="35">
        <f t="shared" si="20"/>
        <v>1</v>
      </c>
      <c r="S50" s="6" t="s">
        <v>81</v>
      </c>
      <c r="T50" s="8" t="s">
        <v>81</v>
      </c>
      <c r="U50" s="6" t="s">
        <v>81</v>
      </c>
      <c r="V50" s="8" t="s">
        <v>81</v>
      </c>
      <c r="W50" s="6" t="s">
        <v>81</v>
      </c>
      <c r="X50" s="8" t="s">
        <v>81</v>
      </c>
      <c r="Y50" s="6" t="s">
        <v>81</v>
      </c>
      <c r="Z50" s="8" t="s">
        <v>81</v>
      </c>
      <c r="AA50" s="43">
        <f t="shared" si="21"/>
        <v>0</v>
      </c>
      <c r="AB50" s="6" t="s">
        <v>80</v>
      </c>
      <c r="AC50" s="10">
        <v>6.0416666666666667E-2</v>
      </c>
      <c r="AD50" s="6" t="s">
        <v>80</v>
      </c>
      <c r="AE50" s="10">
        <v>5.9722222222222225E-2</v>
      </c>
      <c r="AF50" s="6" t="s">
        <v>80</v>
      </c>
      <c r="AG50" s="10">
        <v>0.05</v>
      </c>
      <c r="AH50" s="6" t="s">
        <v>81</v>
      </c>
      <c r="AI50" s="8" t="s">
        <v>81</v>
      </c>
      <c r="AJ50" s="43">
        <f t="shared" si="22"/>
        <v>0.75</v>
      </c>
      <c r="AK50" s="6" t="s">
        <v>79</v>
      </c>
      <c r="AL50" s="8">
        <v>47</v>
      </c>
      <c r="AM50" s="6" t="s">
        <v>80</v>
      </c>
      <c r="AN50" s="8">
        <v>37</v>
      </c>
      <c r="AO50" s="6" t="s">
        <v>80</v>
      </c>
      <c r="AP50" s="10">
        <v>5.9722222222222225E-2</v>
      </c>
      <c r="AQ50" s="6" t="s">
        <v>80</v>
      </c>
      <c r="AR50" s="10">
        <v>5.6250000000000001E-2</v>
      </c>
      <c r="AS50" s="43">
        <f t="shared" si="23"/>
        <v>0.75</v>
      </c>
      <c r="AT50" s="6" t="s">
        <v>80</v>
      </c>
      <c r="AU50" s="10">
        <v>4.3749999999999997E-2</v>
      </c>
      <c r="AV50" s="6" t="s">
        <v>80</v>
      </c>
      <c r="AW50" s="8">
        <v>56</v>
      </c>
      <c r="AX50" s="6" t="s">
        <v>80</v>
      </c>
      <c r="AY50" s="8">
        <v>47</v>
      </c>
      <c r="AZ50" s="6" t="s">
        <v>79</v>
      </c>
      <c r="BA50" s="10">
        <v>8.611111111111111E-2</v>
      </c>
      <c r="BB50" s="43">
        <f t="shared" si="24"/>
        <v>0.75</v>
      </c>
      <c r="BC50" s="6" t="s">
        <v>79</v>
      </c>
      <c r="BD50" s="10">
        <v>7.4999999999999997E-2</v>
      </c>
      <c r="BE50" s="6" t="s">
        <v>80</v>
      </c>
      <c r="BF50" s="10">
        <v>8.2638888888888887E-2</v>
      </c>
      <c r="BG50" s="6" t="s">
        <v>79</v>
      </c>
      <c r="BH50" s="8">
        <v>40</v>
      </c>
      <c r="BI50" s="6" t="s">
        <v>79</v>
      </c>
      <c r="BJ50" s="10">
        <v>4.7222222222222221E-2</v>
      </c>
      <c r="BK50" s="42">
        <f t="shared" si="9"/>
        <v>0.25</v>
      </c>
      <c r="BL50" s="35">
        <f t="shared" si="25"/>
        <v>2</v>
      </c>
      <c r="BM50" s="11" t="s">
        <v>80</v>
      </c>
      <c r="BN50" s="10">
        <v>0.12569444444444444</v>
      </c>
      <c r="BO50" s="6" t="s">
        <v>81</v>
      </c>
      <c r="BP50" s="8" t="s">
        <v>81</v>
      </c>
      <c r="BQ50" s="6" t="s">
        <v>81</v>
      </c>
      <c r="BR50" s="8" t="s">
        <v>81</v>
      </c>
      <c r="BS50" s="11" t="s">
        <v>81</v>
      </c>
      <c r="BT50" s="8" t="s">
        <v>81</v>
      </c>
      <c r="BU50" s="35">
        <f t="shared" si="26"/>
        <v>1</v>
      </c>
      <c r="BV50" s="39" t="s">
        <v>83</v>
      </c>
      <c r="BW50" s="39" t="s">
        <v>83</v>
      </c>
      <c r="BX50" s="39" t="s">
        <v>83</v>
      </c>
      <c r="BY50" s="39" t="s">
        <v>83</v>
      </c>
      <c r="BZ50" s="39" t="s">
        <v>83</v>
      </c>
      <c r="CA50" s="39" t="s">
        <v>83</v>
      </c>
      <c r="CB50" s="39" t="s">
        <v>83</v>
      </c>
      <c r="CC50" s="39" t="s">
        <v>83</v>
      </c>
      <c r="CD50" s="35">
        <f t="shared" si="27"/>
        <v>0</v>
      </c>
      <c r="CE50" t="b">
        <f t="shared" si="10"/>
        <v>0</v>
      </c>
      <c r="CF50" t="b">
        <f t="shared" si="11"/>
        <v>0</v>
      </c>
      <c r="CH50" t="b">
        <f t="shared" si="12"/>
        <v>0</v>
      </c>
      <c r="CL50" s="37" t="b">
        <f t="shared" si="13"/>
        <v>1</v>
      </c>
      <c r="CM50" t="b">
        <f t="shared" si="14"/>
        <v>0</v>
      </c>
      <c r="CN50" t="b">
        <f t="shared" si="15"/>
        <v>0</v>
      </c>
      <c r="CO50" t="b">
        <f t="shared" si="16"/>
        <v>0</v>
      </c>
      <c r="CP50" t="b">
        <f t="shared" si="17"/>
        <v>0</v>
      </c>
      <c r="CQ50" t="str">
        <f t="shared" si="18"/>
        <v xml:space="preserve">Day1 </v>
      </c>
    </row>
    <row r="51" spans="1:95" ht="21.75" x14ac:dyDescent="0.5">
      <c r="A51" s="38">
        <v>50</v>
      </c>
      <c r="B51" s="16" t="s">
        <v>77</v>
      </c>
      <c r="C51" s="16" t="s">
        <v>81</v>
      </c>
      <c r="D51" t="s">
        <v>79</v>
      </c>
      <c r="E51" t="s">
        <v>81</v>
      </c>
      <c r="F51" t="s">
        <v>81</v>
      </c>
      <c r="G51" t="s">
        <v>80</v>
      </c>
      <c r="H51" s="13">
        <v>9.8611111111111108E-2</v>
      </c>
      <c r="I51" t="s">
        <v>81</v>
      </c>
      <c r="J51" t="s">
        <v>81</v>
      </c>
      <c r="K51" t="s">
        <v>79</v>
      </c>
      <c r="L51" s="13">
        <v>6.8750000000000006E-2</v>
      </c>
      <c r="M51" t="s">
        <v>79</v>
      </c>
      <c r="N51" s="13">
        <v>4.791666666666667E-2</v>
      </c>
      <c r="O51" t="s">
        <v>80</v>
      </c>
      <c r="P51" s="13">
        <v>9.4444444444444442E-2</v>
      </c>
      <c r="Q51" s="40">
        <f t="shared" si="19"/>
        <v>0.33333333333333331</v>
      </c>
      <c r="R51" s="35">
        <f t="shared" si="20"/>
        <v>2</v>
      </c>
      <c r="S51" s="6" t="s">
        <v>81</v>
      </c>
      <c r="T51" s="8" t="s">
        <v>81</v>
      </c>
      <c r="U51" s="6" t="s">
        <v>81</v>
      </c>
      <c r="V51" s="8" t="s">
        <v>81</v>
      </c>
      <c r="W51" s="6" t="s">
        <v>81</v>
      </c>
      <c r="X51" s="8" t="s">
        <v>81</v>
      </c>
      <c r="Y51" s="6" t="s">
        <v>79</v>
      </c>
      <c r="Z51" s="10">
        <v>0.10972222222222222</v>
      </c>
      <c r="AA51" s="43">
        <f t="shared" si="21"/>
        <v>0.25</v>
      </c>
      <c r="AB51" s="6" t="s">
        <v>81</v>
      </c>
      <c r="AC51" s="8" t="s">
        <v>81</v>
      </c>
      <c r="AD51" s="6" t="s">
        <v>80</v>
      </c>
      <c r="AE51" s="10">
        <v>0.10486111111111111</v>
      </c>
      <c r="AF51" s="6" t="s">
        <v>81</v>
      </c>
      <c r="AG51" s="8" t="s">
        <v>81</v>
      </c>
      <c r="AH51" s="6" t="s">
        <v>81</v>
      </c>
      <c r="AI51" s="8" t="s">
        <v>81</v>
      </c>
      <c r="AJ51" s="43">
        <f t="shared" si="22"/>
        <v>0</v>
      </c>
      <c r="AK51" s="6" t="s">
        <v>81</v>
      </c>
      <c r="AL51" s="8" t="s">
        <v>81</v>
      </c>
      <c r="AM51" s="6" t="s">
        <v>80</v>
      </c>
      <c r="AN51" s="10">
        <v>8.8888888888888892E-2</v>
      </c>
      <c r="AO51" s="6" t="s">
        <v>80</v>
      </c>
      <c r="AP51" s="10">
        <v>5.6944444444444443E-2</v>
      </c>
      <c r="AQ51" s="6" t="s">
        <v>81</v>
      </c>
      <c r="AR51" s="8" t="s">
        <v>81</v>
      </c>
      <c r="AS51" s="43">
        <f t="shared" si="23"/>
        <v>0</v>
      </c>
      <c r="AT51" s="6" t="s">
        <v>80</v>
      </c>
      <c r="AU51" s="10">
        <v>0.12847222222222221</v>
      </c>
      <c r="AV51" s="6" t="s">
        <v>79</v>
      </c>
      <c r="AW51" s="8">
        <v>56</v>
      </c>
      <c r="AX51" s="6" t="s">
        <v>81</v>
      </c>
      <c r="AY51" s="8" t="s">
        <v>81</v>
      </c>
      <c r="AZ51" s="6" t="s">
        <v>81</v>
      </c>
      <c r="BA51" s="8" t="s">
        <v>81</v>
      </c>
      <c r="BB51" s="43">
        <f t="shared" si="24"/>
        <v>0.25</v>
      </c>
      <c r="BC51" s="6" t="s">
        <v>79</v>
      </c>
      <c r="BD51" s="10">
        <v>9.5138888888888884E-2</v>
      </c>
      <c r="BE51" s="6" t="s">
        <v>79</v>
      </c>
      <c r="BF51" s="10">
        <v>6.805555555555555E-2</v>
      </c>
      <c r="BG51" s="6" t="s">
        <v>79</v>
      </c>
      <c r="BH51" s="10">
        <v>7.2916666666666671E-2</v>
      </c>
      <c r="BI51" s="6" t="s">
        <v>81</v>
      </c>
      <c r="BJ51" s="8" t="s">
        <v>81</v>
      </c>
      <c r="BK51" s="42">
        <f t="shared" si="9"/>
        <v>0.75</v>
      </c>
      <c r="BL51" s="35">
        <f t="shared" si="25"/>
        <v>3</v>
      </c>
      <c r="BM51" s="11" t="s">
        <v>81</v>
      </c>
      <c r="BN51" s="8" t="s">
        <v>81</v>
      </c>
      <c r="BO51" s="6" t="s">
        <v>80</v>
      </c>
      <c r="BP51" s="10">
        <v>4.9305555555555554E-2</v>
      </c>
      <c r="BQ51" s="6" t="s">
        <v>81</v>
      </c>
      <c r="BR51" s="8" t="s">
        <v>81</v>
      </c>
      <c r="BS51" s="11" t="s">
        <v>81</v>
      </c>
      <c r="BT51" s="8" t="s">
        <v>81</v>
      </c>
      <c r="BU51" s="35">
        <f t="shared" si="26"/>
        <v>0</v>
      </c>
      <c r="BV51" s="6" t="s">
        <v>80</v>
      </c>
      <c r="BW51" s="10">
        <v>8.8888888888888892E-2</v>
      </c>
      <c r="BX51" s="6" t="s">
        <v>81</v>
      </c>
      <c r="BY51" s="8" t="s">
        <v>81</v>
      </c>
      <c r="BZ51" s="6" t="s">
        <v>81</v>
      </c>
      <c r="CA51" s="8" t="s">
        <v>81</v>
      </c>
      <c r="CB51" s="6" t="s">
        <v>81</v>
      </c>
      <c r="CC51" s="8" t="s">
        <v>81</v>
      </c>
      <c r="CD51" s="35">
        <f t="shared" si="27"/>
        <v>0</v>
      </c>
      <c r="CE51" t="b">
        <f t="shared" si="10"/>
        <v>1</v>
      </c>
      <c r="CF51" t="b">
        <f t="shared" si="11"/>
        <v>1</v>
      </c>
      <c r="CH51" t="b">
        <f t="shared" si="12"/>
        <v>1</v>
      </c>
      <c r="CL51" s="37" t="b">
        <f t="shared" si="13"/>
        <v>1</v>
      </c>
      <c r="CM51" t="b">
        <f t="shared" si="14"/>
        <v>1</v>
      </c>
      <c r="CN51" t="b">
        <f t="shared" si="15"/>
        <v>0</v>
      </c>
      <c r="CO51" t="b">
        <f t="shared" si="16"/>
        <v>0</v>
      </c>
      <c r="CP51" t="b">
        <f t="shared" si="17"/>
        <v>0</v>
      </c>
      <c r="CQ51" t="str">
        <f t="shared" si="18"/>
        <v xml:space="preserve">Day1 Day2 </v>
      </c>
    </row>
    <row r="52" spans="1:95" ht="21.75" x14ac:dyDescent="0.5">
      <c r="A52" s="36">
        <v>51</v>
      </c>
      <c r="B52" s="16" t="s">
        <v>109</v>
      </c>
      <c r="C52" s="16" t="s">
        <v>80</v>
      </c>
      <c r="D52" t="s">
        <v>79</v>
      </c>
      <c r="E52" t="s">
        <v>80</v>
      </c>
      <c r="F52" s="40">
        <v>54</v>
      </c>
      <c r="G52" t="s">
        <v>79</v>
      </c>
      <c r="H52" s="13">
        <v>4.1666666666666664E-2</v>
      </c>
      <c r="I52" t="s">
        <v>80</v>
      </c>
      <c r="J52" s="13">
        <v>9.7916666666666666E-2</v>
      </c>
      <c r="K52" t="s">
        <v>81</v>
      </c>
      <c r="L52" s="13" t="s">
        <v>81</v>
      </c>
      <c r="M52" t="s">
        <v>80</v>
      </c>
      <c r="N52" s="13">
        <v>51</v>
      </c>
      <c r="O52" t="s">
        <v>80</v>
      </c>
      <c r="P52" s="13">
        <v>13</v>
      </c>
      <c r="Q52" s="40">
        <f t="shared" si="19"/>
        <v>0.16666666666666666</v>
      </c>
      <c r="R52" s="35">
        <f t="shared" si="20"/>
        <v>1</v>
      </c>
      <c r="S52" s="6" t="s">
        <v>80</v>
      </c>
      <c r="T52" s="8">
        <v>36</v>
      </c>
      <c r="U52" s="6" t="s">
        <v>81</v>
      </c>
      <c r="V52" s="8" t="s">
        <v>81</v>
      </c>
      <c r="W52" s="6" t="s">
        <v>80</v>
      </c>
      <c r="X52" s="10">
        <v>7.3611111111111113E-2</v>
      </c>
      <c r="Y52" s="6" t="s">
        <v>80</v>
      </c>
      <c r="Z52" s="8">
        <v>58</v>
      </c>
      <c r="AA52" s="43">
        <f t="shared" si="21"/>
        <v>0</v>
      </c>
      <c r="AB52" s="6" t="s">
        <v>81</v>
      </c>
      <c r="AC52" s="8" t="s">
        <v>81</v>
      </c>
      <c r="AD52" s="6" t="s">
        <v>79</v>
      </c>
      <c r="AE52" s="10">
        <v>5.0694444444444445E-2</v>
      </c>
      <c r="AF52" s="6" t="s">
        <v>80</v>
      </c>
      <c r="AG52" s="10">
        <v>7.2916666666666671E-2</v>
      </c>
      <c r="AH52" s="6" t="s">
        <v>80</v>
      </c>
      <c r="AI52" s="10">
        <v>7.7777777777777779E-2</v>
      </c>
      <c r="AJ52" s="43">
        <f t="shared" si="22"/>
        <v>0.25</v>
      </c>
      <c r="AK52" s="6" t="s">
        <v>80</v>
      </c>
      <c r="AL52" s="10">
        <v>7.7083333333333337E-2</v>
      </c>
      <c r="AM52" s="6" t="s">
        <v>79</v>
      </c>
      <c r="AN52" s="10">
        <v>0.11319444444444444</v>
      </c>
      <c r="AO52" s="6" t="s">
        <v>81</v>
      </c>
      <c r="AP52" s="8" t="s">
        <v>81</v>
      </c>
      <c r="AQ52" s="6" t="s">
        <v>80</v>
      </c>
      <c r="AR52" s="10">
        <v>9.166666666666666E-2</v>
      </c>
      <c r="AS52" s="43">
        <f t="shared" si="23"/>
        <v>0.25</v>
      </c>
      <c r="AT52" s="6" t="s">
        <v>79</v>
      </c>
      <c r="AU52" s="10">
        <v>8.3333333333333329E-2</v>
      </c>
      <c r="AV52" s="6" t="s">
        <v>79</v>
      </c>
      <c r="AW52" s="10">
        <v>7.7777777777777779E-2</v>
      </c>
      <c r="AX52" s="6" t="s">
        <v>80</v>
      </c>
      <c r="AY52" s="10">
        <v>0.11944444444444445</v>
      </c>
      <c r="AZ52" s="6" t="s">
        <v>79</v>
      </c>
      <c r="BA52" s="10">
        <v>4.5138888888888888E-2</v>
      </c>
      <c r="BB52" s="43">
        <f t="shared" si="24"/>
        <v>0.75</v>
      </c>
      <c r="BC52" s="6" t="s">
        <v>81</v>
      </c>
      <c r="BD52" s="8" t="s">
        <v>81</v>
      </c>
      <c r="BE52" s="6" t="s">
        <v>81</v>
      </c>
      <c r="BF52" s="8" t="s">
        <v>81</v>
      </c>
      <c r="BG52" s="6" t="s">
        <v>80</v>
      </c>
      <c r="BH52" s="10">
        <v>6.0416666666666667E-2</v>
      </c>
      <c r="BI52" s="6" t="s">
        <v>80</v>
      </c>
      <c r="BJ52" s="10">
        <v>5.2777777777777778E-2</v>
      </c>
      <c r="BK52" s="42">
        <f t="shared" si="9"/>
        <v>0</v>
      </c>
      <c r="BL52" s="35">
        <f t="shared" si="25"/>
        <v>1</v>
      </c>
      <c r="BM52" s="11" t="s">
        <v>79</v>
      </c>
      <c r="BN52" s="10">
        <v>7.7777777777777779E-2</v>
      </c>
      <c r="BO52" s="6" t="s">
        <v>80</v>
      </c>
      <c r="BP52" s="10">
        <v>8.1944444444444445E-2</v>
      </c>
      <c r="BQ52" s="6" t="s">
        <v>81</v>
      </c>
      <c r="BR52" s="8" t="s">
        <v>81</v>
      </c>
      <c r="BS52" s="11" t="s">
        <v>81</v>
      </c>
      <c r="BT52" s="8" t="s">
        <v>81</v>
      </c>
      <c r="BU52" s="35">
        <f t="shared" si="26"/>
        <v>1</v>
      </c>
      <c r="BV52" s="6" t="s">
        <v>81</v>
      </c>
      <c r="BW52" s="8" t="s">
        <v>81</v>
      </c>
      <c r="BX52" s="6" t="s">
        <v>81</v>
      </c>
      <c r="BY52" s="8" t="s">
        <v>81</v>
      </c>
      <c r="BZ52" s="6" t="s">
        <v>81</v>
      </c>
      <c r="CA52" s="8" t="s">
        <v>81</v>
      </c>
      <c r="CB52" s="6" t="s">
        <v>81</v>
      </c>
      <c r="CC52" s="8" t="s">
        <v>81</v>
      </c>
      <c r="CD52" s="35">
        <f t="shared" si="27"/>
        <v>0</v>
      </c>
      <c r="CE52" t="b">
        <f t="shared" si="10"/>
        <v>0</v>
      </c>
      <c r="CF52" t="b">
        <f t="shared" si="11"/>
        <v>0</v>
      </c>
      <c r="CH52" t="b">
        <f t="shared" si="12"/>
        <v>0</v>
      </c>
      <c r="CL52" s="37" t="b">
        <f t="shared" si="13"/>
        <v>0</v>
      </c>
      <c r="CM52" t="b">
        <f t="shared" si="14"/>
        <v>0</v>
      </c>
      <c r="CN52" t="b">
        <f t="shared" si="15"/>
        <v>0</v>
      </c>
      <c r="CO52" t="b">
        <f t="shared" si="16"/>
        <v>0</v>
      </c>
      <c r="CP52" t="b">
        <f t="shared" si="17"/>
        <v>0</v>
      </c>
      <c r="CQ52" t="str">
        <f t="shared" si="18"/>
        <v/>
      </c>
    </row>
    <row r="53" spans="1:95" ht="21.75" x14ac:dyDescent="0.5">
      <c r="A53" s="38">
        <v>52</v>
      </c>
      <c r="B53" s="16" t="s">
        <v>77</v>
      </c>
      <c r="C53" s="16" t="s">
        <v>80</v>
      </c>
      <c r="D53" t="s">
        <v>79</v>
      </c>
      <c r="E53" t="s">
        <v>80</v>
      </c>
      <c r="F53">
        <v>57</v>
      </c>
      <c r="G53" t="s">
        <v>79</v>
      </c>
      <c r="H53" s="13">
        <v>42</v>
      </c>
      <c r="I53" t="s">
        <v>79</v>
      </c>
      <c r="J53" s="13">
        <v>4.9305555555555554E-2</v>
      </c>
      <c r="K53" t="s">
        <v>80</v>
      </c>
      <c r="L53" s="13">
        <v>56</v>
      </c>
      <c r="M53" t="s">
        <v>80</v>
      </c>
      <c r="N53" s="13">
        <v>5.347222222222222E-2</v>
      </c>
      <c r="O53" t="s">
        <v>81</v>
      </c>
      <c r="P53" s="13" t="s">
        <v>81</v>
      </c>
      <c r="Q53" s="40">
        <f t="shared" si="19"/>
        <v>0.33333333333333331</v>
      </c>
      <c r="R53" s="35">
        <f t="shared" si="20"/>
        <v>2</v>
      </c>
      <c r="S53" s="6" t="s">
        <v>81</v>
      </c>
      <c r="T53" s="8" t="s">
        <v>81</v>
      </c>
      <c r="U53" s="6" t="s">
        <v>81</v>
      </c>
      <c r="V53" s="8" t="s">
        <v>81</v>
      </c>
      <c r="W53" s="6" t="s">
        <v>81</v>
      </c>
      <c r="X53" s="8" t="s">
        <v>81</v>
      </c>
      <c r="Y53" s="6" t="s">
        <v>81</v>
      </c>
      <c r="Z53" s="8" t="s">
        <v>81</v>
      </c>
      <c r="AA53" s="43">
        <f t="shared" si="21"/>
        <v>0</v>
      </c>
      <c r="AB53" s="6" t="s">
        <v>81</v>
      </c>
      <c r="AC53" s="8" t="s">
        <v>81</v>
      </c>
      <c r="AD53" s="6" t="s">
        <v>79</v>
      </c>
      <c r="AE53" s="10">
        <v>0.10347222222222222</v>
      </c>
      <c r="AF53" s="6" t="s">
        <v>79</v>
      </c>
      <c r="AG53" s="10">
        <v>8.1944444444444445E-2</v>
      </c>
      <c r="AH53" s="6" t="s">
        <v>81</v>
      </c>
      <c r="AI53" s="8" t="s">
        <v>81</v>
      </c>
      <c r="AJ53" s="43">
        <f t="shared" si="22"/>
        <v>0.5</v>
      </c>
      <c r="AK53" s="6" t="s">
        <v>80</v>
      </c>
      <c r="AL53" s="10">
        <v>6.5972222222222224E-2</v>
      </c>
      <c r="AM53" s="6" t="s">
        <v>80</v>
      </c>
      <c r="AN53" s="10">
        <v>5.5555555555555552E-2</v>
      </c>
      <c r="AO53" s="6" t="s">
        <v>81</v>
      </c>
      <c r="AP53" s="8" t="s">
        <v>81</v>
      </c>
      <c r="AQ53" s="6" t="s">
        <v>81</v>
      </c>
      <c r="AR53" s="8" t="s">
        <v>81</v>
      </c>
      <c r="AS53" s="43">
        <f t="shared" si="23"/>
        <v>0</v>
      </c>
      <c r="AT53" s="6" t="s">
        <v>80</v>
      </c>
      <c r="AU53" s="10">
        <v>7.4305555555555555E-2</v>
      </c>
      <c r="AV53" s="6" t="s">
        <v>80</v>
      </c>
      <c r="AW53" s="10">
        <v>7.2222222222222215E-2</v>
      </c>
      <c r="AX53" s="6" t="s">
        <v>81</v>
      </c>
      <c r="AY53" s="8" t="s">
        <v>81</v>
      </c>
      <c r="AZ53" s="6" t="s">
        <v>81</v>
      </c>
      <c r="BA53" s="8" t="s">
        <v>81</v>
      </c>
      <c r="BB53" s="43">
        <f t="shared" si="24"/>
        <v>0</v>
      </c>
      <c r="BC53" s="6" t="s">
        <v>81</v>
      </c>
      <c r="BD53" s="8" t="s">
        <v>81</v>
      </c>
      <c r="BE53" s="6" t="s">
        <v>81</v>
      </c>
      <c r="BF53" s="8" t="s">
        <v>81</v>
      </c>
      <c r="BG53" s="6" t="s">
        <v>81</v>
      </c>
      <c r="BH53" s="8" t="s">
        <v>81</v>
      </c>
      <c r="BI53" s="6" t="s">
        <v>80</v>
      </c>
      <c r="BJ53" s="10">
        <v>0.11180555555555556</v>
      </c>
      <c r="BK53" s="42">
        <f t="shared" si="9"/>
        <v>0</v>
      </c>
      <c r="BL53" s="35">
        <f t="shared" si="25"/>
        <v>0</v>
      </c>
      <c r="BM53" s="39" t="s">
        <v>83</v>
      </c>
      <c r="BN53" s="39" t="s">
        <v>83</v>
      </c>
      <c r="BO53" s="39" t="s">
        <v>83</v>
      </c>
      <c r="BP53" s="39" t="s">
        <v>83</v>
      </c>
      <c r="BQ53" s="39" t="s">
        <v>83</v>
      </c>
      <c r="BR53" s="39" t="s">
        <v>83</v>
      </c>
      <c r="BS53" s="39" t="s">
        <v>83</v>
      </c>
      <c r="BT53" s="39" t="s">
        <v>83</v>
      </c>
      <c r="BU53" s="35">
        <f t="shared" si="26"/>
        <v>0</v>
      </c>
      <c r="BV53" s="39" t="s">
        <v>83</v>
      </c>
      <c r="BW53" s="39" t="s">
        <v>83</v>
      </c>
      <c r="BX53" s="39" t="s">
        <v>83</v>
      </c>
      <c r="BY53" s="39" t="s">
        <v>83</v>
      </c>
      <c r="BZ53" s="39" t="s">
        <v>83</v>
      </c>
      <c r="CA53" s="39" t="s">
        <v>83</v>
      </c>
      <c r="CB53" s="39" t="s">
        <v>83</v>
      </c>
      <c r="CC53" s="39" t="s">
        <v>83</v>
      </c>
      <c r="CD53" s="35">
        <f t="shared" si="27"/>
        <v>0</v>
      </c>
      <c r="CE53" t="b">
        <f t="shared" si="10"/>
        <v>0</v>
      </c>
      <c r="CF53" t="b">
        <f t="shared" si="11"/>
        <v>1</v>
      </c>
      <c r="CH53" t="b">
        <f t="shared" si="12"/>
        <v>1</v>
      </c>
      <c r="CL53" s="37" t="b">
        <f t="shared" si="13"/>
        <v>1</v>
      </c>
      <c r="CM53" t="b">
        <f t="shared" si="14"/>
        <v>0</v>
      </c>
      <c r="CN53" t="b">
        <f t="shared" si="15"/>
        <v>0</v>
      </c>
      <c r="CO53" t="b">
        <f t="shared" si="16"/>
        <v>0</v>
      </c>
      <c r="CP53" t="b">
        <f t="shared" si="17"/>
        <v>1</v>
      </c>
      <c r="CQ53" t="str">
        <f t="shared" si="18"/>
        <v xml:space="preserve">Day1 Day5 </v>
      </c>
    </row>
    <row r="54" spans="1:95" ht="21.75" x14ac:dyDescent="0.5">
      <c r="A54" s="36">
        <v>53</v>
      </c>
      <c r="B54" s="16" t="s">
        <v>77</v>
      </c>
      <c r="C54" s="16" t="s">
        <v>80</v>
      </c>
      <c r="D54" t="s">
        <v>79</v>
      </c>
      <c r="E54" t="s">
        <v>80</v>
      </c>
      <c r="F54" s="13">
        <v>5.9722222222222225E-2</v>
      </c>
      <c r="G54" t="s">
        <v>80</v>
      </c>
      <c r="H54" s="13">
        <v>6.8750000000000006E-2</v>
      </c>
      <c r="I54" t="s">
        <v>80</v>
      </c>
      <c r="J54" s="13">
        <v>5.347222222222222E-2</v>
      </c>
      <c r="K54" s="13" t="s">
        <v>79</v>
      </c>
      <c r="L54" s="13">
        <v>55</v>
      </c>
      <c r="M54" t="s">
        <v>80</v>
      </c>
      <c r="N54">
        <v>34</v>
      </c>
      <c r="O54" t="s">
        <v>79</v>
      </c>
      <c r="P54">
        <v>48</v>
      </c>
      <c r="Q54" s="40">
        <f t="shared" si="19"/>
        <v>0.33333333333333331</v>
      </c>
      <c r="R54" s="35">
        <f t="shared" si="20"/>
        <v>2</v>
      </c>
      <c r="S54" s="6" t="s">
        <v>79</v>
      </c>
      <c r="T54" s="8">
        <v>49</v>
      </c>
      <c r="U54" s="6" t="s">
        <v>79</v>
      </c>
      <c r="V54" s="10">
        <v>4.8611111111111112E-2</v>
      </c>
      <c r="W54" s="6" t="s">
        <v>79</v>
      </c>
      <c r="X54" s="10">
        <v>4.7222222222222221E-2</v>
      </c>
      <c r="Y54" s="6" t="s">
        <v>79</v>
      </c>
      <c r="Z54" s="8">
        <v>32</v>
      </c>
      <c r="AA54" s="43">
        <f t="shared" si="21"/>
        <v>1</v>
      </c>
      <c r="AB54" s="6" t="s">
        <v>80</v>
      </c>
      <c r="AC54" s="8">
        <v>56</v>
      </c>
      <c r="AD54" s="6" t="s">
        <v>80</v>
      </c>
      <c r="AE54" s="8">
        <v>25</v>
      </c>
      <c r="AF54" s="6" t="s">
        <v>79</v>
      </c>
      <c r="AG54" s="8">
        <v>23</v>
      </c>
      <c r="AH54" s="6" t="s">
        <v>80</v>
      </c>
      <c r="AI54" s="10">
        <v>4.583333333333333E-2</v>
      </c>
      <c r="AJ54" s="43">
        <f t="shared" si="22"/>
        <v>0.25</v>
      </c>
      <c r="AK54" s="6" t="s">
        <v>79</v>
      </c>
      <c r="AL54" s="8">
        <v>47</v>
      </c>
      <c r="AM54" s="6" t="s">
        <v>80</v>
      </c>
      <c r="AN54" s="8">
        <v>38</v>
      </c>
      <c r="AO54" s="6" t="s">
        <v>79</v>
      </c>
      <c r="AP54" s="8">
        <v>55</v>
      </c>
      <c r="AQ54" s="6" t="s">
        <v>79</v>
      </c>
      <c r="AR54" s="10">
        <v>7.6388888888888895E-2</v>
      </c>
      <c r="AS54" s="43">
        <f t="shared" si="23"/>
        <v>0.75</v>
      </c>
      <c r="AT54" s="6" t="s">
        <v>79</v>
      </c>
      <c r="AU54" s="8">
        <v>35</v>
      </c>
      <c r="AV54" s="6" t="s">
        <v>80</v>
      </c>
      <c r="AW54" s="8">
        <v>23</v>
      </c>
      <c r="AX54" s="6" t="s">
        <v>79</v>
      </c>
      <c r="AY54" s="10">
        <v>5.0694444444444445E-2</v>
      </c>
      <c r="AZ54" s="6" t="s">
        <v>79</v>
      </c>
      <c r="BA54" s="10">
        <v>4.583333333333333E-2</v>
      </c>
      <c r="BB54" s="43">
        <f t="shared" si="24"/>
        <v>0.75</v>
      </c>
      <c r="BC54" s="6" t="s">
        <v>79</v>
      </c>
      <c r="BD54" s="10">
        <v>4.9305555555555554E-2</v>
      </c>
      <c r="BE54" s="6" t="s">
        <v>80</v>
      </c>
      <c r="BF54" s="8">
        <v>32</v>
      </c>
      <c r="BG54" s="6" t="s">
        <v>80</v>
      </c>
      <c r="BH54" s="10">
        <v>7.0833333333333331E-2</v>
      </c>
      <c r="BI54" s="6" t="s">
        <v>79</v>
      </c>
      <c r="BJ54" s="10">
        <v>4.9305555555555554E-2</v>
      </c>
      <c r="BK54" s="42">
        <f t="shared" si="9"/>
        <v>0.5</v>
      </c>
      <c r="BL54" s="35">
        <f t="shared" si="25"/>
        <v>4</v>
      </c>
      <c r="BM54" s="11" t="s">
        <v>81</v>
      </c>
      <c r="BN54" s="8" t="s">
        <v>81</v>
      </c>
      <c r="BO54" s="6" t="s">
        <v>81</v>
      </c>
      <c r="BP54" s="8" t="s">
        <v>81</v>
      </c>
      <c r="BQ54" s="6" t="s">
        <v>81</v>
      </c>
      <c r="BR54" s="8" t="s">
        <v>81</v>
      </c>
      <c r="BS54" s="11" t="s">
        <v>81</v>
      </c>
      <c r="BT54" s="8" t="s">
        <v>81</v>
      </c>
      <c r="BU54" s="35">
        <f t="shared" si="26"/>
        <v>0</v>
      </c>
      <c r="BV54" s="6" t="s">
        <v>81</v>
      </c>
      <c r="BW54" s="8" t="s">
        <v>81</v>
      </c>
      <c r="BX54" s="6" t="s">
        <v>81</v>
      </c>
      <c r="BY54" s="8" t="s">
        <v>81</v>
      </c>
      <c r="BZ54" s="6" t="s">
        <v>81</v>
      </c>
      <c r="CA54" s="8" t="s">
        <v>81</v>
      </c>
      <c r="CB54" s="6" t="s">
        <v>81</v>
      </c>
      <c r="CC54" s="8" t="s">
        <v>81</v>
      </c>
      <c r="CD54" s="35">
        <f t="shared" si="27"/>
        <v>0</v>
      </c>
      <c r="CE54" t="b">
        <f t="shared" si="10"/>
        <v>0</v>
      </c>
      <c r="CF54" t="b">
        <f t="shared" si="11"/>
        <v>0</v>
      </c>
      <c r="CH54" t="b">
        <f t="shared" si="12"/>
        <v>0</v>
      </c>
      <c r="CL54" s="37" t="b">
        <f t="shared" si="13"/>
        <v>0</v>
      </c>
      <c r="CM54" t="b">
        <f t="shared" si="14"/>
        <v>0</v>
      </c>
      <c r="CN54" t="b">
        <f t="shared" si="15"/>
        <v>0</v>
      </c>
      <c r="CO54" t="b">
        <f t="shared" si="16"/>
        <v>0</v>
      </c>
      <c r="CP54" t="b">
        <f t="shared" si="17"/>
        <v>0</v>
      </c>
      <c r="CQ54" t="str">
        <f t="shared" si="18"/>
        <v/>
      </c>
    </row>
    <row r="55" spans="1:95" ht="21.75" x14ac:dyDescent="0.5">
      <c r="A55" s="36">
        <v>54</v>
      </c>
      <c r="B55" s="16" t="s">
        <v>77</v>
      </c>
      <c r="C55" s="16" t="s">
        <v>80</v>
      </c>
      <c r="D55" t="s">
        <v>79</v>
      </c>
      <c r="E55" t="s">
        <v>79</v>
      </c>
      <c r="F55">
        <v>35</v>
      </c>
      <c r="G55" t="s">
        <v>80</v>
      </c>
      <c r="H55" s="13">
        <v>7.3611111111111113E-2</v>
      </c>
      <c r="I55" t="s">
        <v>80</v>
      </c>
      <c r="J55" s="13">
        <v>4.791666666666667E-2</v>
      </c>
      <c r="K55" t="s">
        <v>81</v>
      </c>
      <c r="L55" s="13" t="s">
        <v>81</v>
      </c>
      <c r="M55" t="s">
        <v>81</v>
      </c>
      <c r="N55" s="13" t="s">
        <v>81</v>
      </c>
      <c r="O55" t="s">
        <v>80</v>
      </c>
      <c r="P55" s="13">
        <v>8.4722222222222227E-2</v>
      </c>
      <c r="Q55" s="40">
        <f t="shared" si="19"/>
        <v>0.16666666666666666</v>
      </c>
      <c r="R55" s="35">
        <f t="shared" si="20"/>
        <v>1</v>
      </c>
      <c r="S55" s="6" t="s">
        <v>81</v>
      </c>
      <c r="T55" s="8" t="s">
        <v>81</v>
      </c>
      <c r="U55" s="6" t="s">
        <v>81</v>
      </c>
      <c r="V55" s="8" t="s">
        <v>81</v>
      </c>
      <c r="W55" s="6" t="s">
        <v>81</v>
      </c>
      <c r="X55" s="8" t="s">
        <v>81</v>
      </c>
      <c r="Y55" s="6" t="s">
        <v>81</v>
      </c>
      <c r="Z55" s="8" t="s">
        <v>81</v>
      </c>
      <c r="AA55" s="43">
        <f t="shared" si="21"/>
        <v>0</v>
      </c>
      <c r="AB55" s="6" t="s">
        <v>79</v>
      </c>
      <c r="AC55" s="10">
        <v>4.4444444444444446E-2</v>
      </c>
      <c r="AD55" s="6" t="s">
        <v>79</v>
      </c>
      <c r="AE55" s="8">
        <v>46</v>
      </c>
      <c r="AF55" s="6" t="s">
        <v>80</v>
      </c>
      <c r="AG55" s="10">
        <v>4.4444444444444446E-2</v>
      </c>
      <c r="AH55" s="6" t="s">
        <v>79</v>
      </c>
      <c r="AI55" s="10">
        <v>6.5277777777777782E-2</v>
      </c>
      <c r="AJ55" s="43">
        <f t="shared" si="22"/>
        <v>0.75</v>
      </c>
      <c r="AK55" s="24" t="s">
        <v>79</v>
      </c>
      <c r="AL55" s="10">
        <v>8.0555555555555561E-2</v>
      </c>
      <c r="AM55" s="6" t="s">
        <v>80</v>
      </c>
      <c r="AN55" s="10">
        <v>7.9861111111111105E-2</v>
      </c>
      <c r="AO55" s="6" t="s">
        <v>79</v>
      </c>
      <c r="AP55" s="10">
        <v>5.9722222222222225E-2</v>
      </c>
      <c r="AQ55" s="6" t="s">
        <v>80</v>
      </c>
      <c r="AR55" s="10">
        <v>4.6527777777777779E-2</v>
      </c>
      <c r="AS55" s="43">
        <f t="shared" si="23"/>
        <v>0.5</v>
      </c>
      <c r="AT55" s="6" t="s">
        <v>80</v>
      </c>
      <c r="AU55" s="10">
        <v>7.6388888888888895E-2</v>
      </c>
      <c r="AV55" s="6" t="s">
        <v>80</v>
      </c>
      <c r="AW55" s="8">
        <v>52</v>
      </c>
      <c r="AX55" s="6" t="s">
        <v>79</v>
      </c>
      <c r="AY55" s="8">
        <v>44</v>
      </c>
      <c r="AZ55" s="6" t="s">
        <v>79</v>
      </c>
      <c r="BA55" s="8">
        <v>43</v>
      </c>
      <c r="BB55" s="43">
        <f t="shared" si="24"/>
        <v>0.5</v>
      </c>
      <c r="BC55" s="6" t="s">
        <v>80</v>
      </c>
      <c r="BD55" s="10">
        <v>4.4444444444444446E-2</v>
      </c>
      <c r="BE55" s="6" t="s">
        <v>79</v>
      </c>
      <c r="BF55" s="10">
        <v>4.791666666666667E-2</v>
      </c>
      <c r="BG55" s="6" t="s">
        <v>81</v>
      </c>
      <c r="BH55" s="8" t="s">
        <v>81</v>
      </c>
      <c r="BI55" s="6" t="s">
        <v>80</v>
      </c>
      <c r="BJ55" s="10">
        <v>8.1250000000000003E-2</v>
      </c>
      <c r="BK55" s="42">
        <f t="shared" si="9"/>
        <v>0.25</v>
      </c>
      <c r="BL55" s="35">
        <f t="shared" si="25"/>
        <v>3</v>
      </c>
      <c r="BM55" s="39" t="s">
        <v>83</v>
      </c>
      <c r="BN55" s="39" t="s">
        <v>83</v>
      </c>
      <c r="BO55" s="39" t="s">
        <v>83</v>
      </c>
      <c r="BP55" s="39" t="s">
        <v>83</v>
      </c>
      <c r="BQ55" s="39" t="s">
        <v>83</v>
      </c>
      <c r="BR55" s="39" t="s">
        <v>83</v>
      </c>
      <c r="BS55" s="39" t="s">
        <v>83</v>
      </c>
      <c r="BT55" s="39" t="s">
        <v>83</v>
      </c>
      <c r="BU55" s="35">
        <f t="shared" si="26"/>
        <v>0</v>
      </c>
      <c r="BV55" s="39" t="s">
        <v>83</v>
      </c>
      <c r="BW55" s="39" t="s">
        <v>83</v>
      </c>
      <c r="BX55" s="39" t="s">
        <v>83</v>
      </c>
      <c r="BY55" s="39" t="s">
        <v>83</v>
      </c>
      <c r="BZ55" s="39" t="s">
        <v>83</v>
      </c>
      <c r="CA55" s="39" t="s">
        <v>83</v>
      </c>
      <c r="CB55" s="39" t="s">
        <v>83</v>
      </c>
      <c r="CC55" s="39" t="s">
        <v>83</v>
      </c>
      <c r="CD55" s="35">
        <f t="shared" si="27"/>
        <v>0</v>
      </c>
      <c r="CE55" t="b">
        <f t="shared" si="10"/>
        <v>0</v>
      </c>
      <c r="CF55" t="b">
        <f t="shared" si="11"/>
        <v>0</v>
      </c>
      <c r="CH55" t="b">
        <f t="shared" si="12"/>
        <v>0</v>
      </c>
      <c r="CL55" s="37" t="b">
        <f t="shared" si="13"/>
        <v>1</v>
      </c>
      <c r="CM55" t="b">
        <f t="shared" si="14"/>
        <v>0</v>
      </c>
      <c r="CN55" t="b">
        <f t="shared" si="15"/>
        <v>0</v>
      </c>
      <c r="CO55" t="b">
        <f t="shared" si="16"/>
        <v>0</v>
      </c>
      <c r="CP55" t="b">
        <f t="shared" si="17"/>
        <v>0</v>
      </c>
      <c r="CQ55" t="str">
        <f t="shared" si="18"/>
        <v xml:space="preserve">Day1 </v>
      </c>
    </row>
    <row r="56" spans="1:95" ht="21.75" x14ac:dyDescent="0.5">
      <c r="A56" s="38">
        <v>55</v>
      </c>
      <c r="B56" s="16" t="s">
        <v>109</v>
      </c>
      <c r="C56" s="16" t="s">
        <v>79</v>
      </c>
      <c r="D56" t="s">
        <v>80</v>
      </c>
      <c r="E56" t="s">
        <v>80</v>
      </c>
      <c r="F56" s="13">
        <v>4.1666666666666664E-2</v>
      </c>
      <c r="G56" t="s">
        <v>80</v>
      </c>
      <c r="H56" s="13">
        <v>7.6388888888888895E-2</v>
      </c>
      <c r="I56" t="s">
        <v>79</v>
      </c>
      <c r="J56" s="13">
        <v>59</v>
      </c>
      <c r="K56" t="s">
        <v>81</v>
      </c>
      <c r="L56" s="13" t="s">
        <v>81</v>
      </c>
      <c r="M56" t="s">
        <v>79</v>
      </c>
      <c r="N56" s="13">
        <v>5.9027777777777776E-2</v>
      </c>
      <c r="O56" t="s">
        <v>79</v>
      </c>
      <c r="P56" s="13">
        <v>0.11666666666666667</v>
      </c>
      <c r="Q56" s="40">
        <f t="shared" si="19"/>
        <v>0.33333333333333331</v>
      </c>
      <c r="R56" s="35">
        <f t="shared" si="20"/>
        <v>2</v>
      </c>
      <c r="S56" s="6" t="s">
        <v>80</v>
      </c>
      <c r="T56" s="10">
        <v>7.2222222222222215E-2</v>
      </c>
      <c r="U56" s="6" t="s">
        <v>80</v>
      </c>
      <c r="V56" s="10">
        <v>5.1388888888888887E-2</v>
      </c>
      <c r="W56" s="6" t="s">
        <v>79</v>
      </c>
      <c r="X56" s="10">
        <v>7.4305555555555555E-2</v>
      </c>
      <c r="Y56" s="6" t="s">
        <v>80</v>
      </c>
      <c r="Z56" s="8">
        <v>48</v>
      </c>
      <c r="AA56" s="43">
        <f t="shared" si="21"/>
        <v>0.75</v>
      </c>
      <c r="AB56" s="6" t="s">
        <v>81</v>
      </c>
      <c r="AC56" s="8" t="s">
        <v>81</v>
      </c>
      <c r="AD56" s="6" t="s">
        <v>81</v>
      </c>
      <c r="AE56" s="8" t="s">
        <v>81</v>
      </c>
      <c r="AF56" s="6" t="s">
        <v>81</v>
      </c>
      <c r="AG56" s="8" t="s">
        <v>81</v>
      </c>
      <c r="AH56" s="6" t="s">
        <v>81</v>
      </c>
      <c r="AI56" s="8" t="s">
        <v>81</v>
      </c>
      <c r="AJ56" s="43">
        <f t="shared" si="22"/>
        <v>0</v>
      </c>
      <c r="AK56" s="6" t="s">
        <v>81</v>
      </c>
      <c r="AL56" s="8" t="s">
        <v>81</v>
      </c>
      <c r="AM56" s="6" t="s">
        <v>79</v>
      </c>
      <c r="AN56" s="10">
        <v>0.12708333333333333</v>
      </c>
      <c r="AO56" s="6" t="s">
        <v>81</v>
      </c>
      <c r="AP56" s="8" t="s">
        <v>81</v>
      </c>
      <c r="AQ56" s="6" t="s">
        <v>80</v>
      </c>
      <c r="AR56" s="10">
        <v>8.7499999999999994E-2</v>
      </c>
      <c r="AS56" s="43">
        <f t="shared" si="23"/>
        <v>0.25</v>
      </c>
      <c r="AT56" s="6" t="s">
        <v>79</v>
      </c>
      <c r="AU56" s="10">
        <v>6.805555555555555E-2</v>
      </c>
      <c r="AV56" s="6" t="s">
        <v>80</v>
      </c>
      <c r="AW56" s="10">
        <v>0.10208333333333333</v>
      </c>
      <c r="AX56" s="6" t="s">
        <v>81</v>
      </c>
      <c r="AY56" s="8" t="s">
        <v>81</v>
      </c>
      <c r="AZ56" s="6" t="s">
        <v>81</v>
      </c>
      <c r="BA56" s="8" t="s">
        <v>81</v>
      </c>
      <c r="BB56" s="43">
        <f t="shared" si="24"/>
        <v>0.25</v>
      </c>
      <c r="BC56" s="6" t="s">
        <v>81</v>
      </c>
      <c r="BD56" s="8" t="s">
        <v>81</v>
      </c>
      <c r="BE56" s="6" t="s">
        <v>81</v>
      </c>
      <c r="BF56" s="8" t="s">
        <v>81</v>
      </c>
      <c r="BG56" s="6" t="s">
        <v>81</v>
      </c>
      <c r="BH56" s="8" t="s">
        <v>81</v>
      </c>
      <c r="BI56" s="6" t="s">
        <v>81</v>
      </c>
      <c r="BJ56" s="8" t="s">
        <v>81</v>
      </c>
      <c r="BK56" s="42">
        <f t="shared" si="9"/>
        <v>0</v>
      </c>
      <c r="BL56" s="35">
        <f t="shared" si="25"/>
        <v>0</v>
      </c>
      <c r="BM56" s="11" t="s">
        <v>81</v>
      </c>
      <c r="BN56" s="8" t="s">
        <v>81</v>
      </c>
      <c r="BO56" s="6" t="s">
        <v>79</v>
      </c>
      <c r="BP56" s="10">
        <v>0.13125000000000001</v>
      </c>
      <c r="BQ56" s="6" t="s">
        <v>81</v>
      </c>
      <c r="BR56" s="8" t="s">
        <v>81</v>
      </c>
      <c r="BS56" s="11" t="s">
        <v>81</v>
      </c>
      <c r="BT56" s="8" t="s">
        <v>81</v>
      </c>
      <c r="BU56" s="35">
        <f t="shared" si="26"/>
        <v>0</v>
      </c>
      <c r="BV56" s="6" t="s">
        <v>79</v>
      </c>
      <c r="BW56" s="10">
        <v>9.7222222222222224E-2</v>
      </c>
      <c r="BX56" s="6" t="s">
        <v>81</v>
      </c>
      <c r="BY56" s="8" t="s">
        <v>81</v>
      </c>
      <c r="BZ56" s="6" t="s">
        <v>81</v>
      </c>
      <c r="CA56" s="8" t="s">
        <v>81</v>
      </c>
      <c r="CB56" s="6" t="s">
        <v>81</v>
      </c>
      <c r="CC56" s="8" t="s">
        <v>81</v>
      </c>
      <c r="CD56" s="35">
        <f t="shared" si="27"/>
        <v>0</v>
      </c>
      <c r="CE56" t="b">
        <f t="shared" si="10"/>
        <v>0</v>
      </c>
      <c r="CF56" t="b">
        <f t="shared" si="11"/>
        <v>1</v>
      </c>
      <c r="CH56" t="b">
        <f t="shared" si="12"/>
        <v>1</v>
      </c>
      <c r="CL56" s="37" t="b">
        <f t="shared" si="13"/>
        <v>0</v>
      </c>
      <c r="CM56" t="b">
        <f t="shared" si="14"/>
        <v>1</v>
      </c>
      <c r="CN56" t="b">
        <f t="shared" si="15"/>
        <v>0</v>
      </c>
      <c r="CO56" t="b">
        <f t="shared" si="16"/>
        <v>0</v>
      </c>
      <c r="CP56" t="b">
        <f t="shared" si="17"/>
        <v>1</v>
      </c>
      <c r="CQ56" t="str">
        <f t="shared" si="18"/>
        <v xml:space="preserve">Day2 Day5 </v>
      </c>
    </row>
    <row r="57" spans="1:95" ht="21.75" x14ac:dyDescent="0.5">
      <c r="A57" s="38">
        <v>56</v>
      </c>
      <c r="B57" s="16" t="s">
        <v>109</v>
      </c>
      <c r="C57" s="16" t="s">
        <v>79</v>
      </c>
      <c r="D57" t="s">
        <v>80</v>
      </c>
      <c r="E57" t="s">
        <v>80</v>
      </c>
      <c r="F57" s="13">
        <v>0.11319444444444444</v>
      </c>
      <c r="G57" t="s">
        <v>79</v>
      </c>
      <c r="H57" s="13">
        <v>7.013888888888889E-2</v>
      </c>
      <c r="I57" t="s">
        <v>79</v>
      </c>
      <c r="J57" s="13">
        <v>59</v>
      </c>
      <c r="K57" t="s">
        <v>80</v>
      </c>
      <c r="L57">
        <v>44</v>
      </c>
      <c r="M57" t="s">
        <v>81</v>
      </c>
      <c r="N57" t="s">
        <v>81</v>
      </c>
      <c r="O57" t="s">
        <v>79</v>
      </c>
      <c r="P57">
        <v>37</v>
      </c>
      <c r="Q57" s="40">
        <f t="shared" si="19"/>
        <v>0.33333333333333331</v>
      </c>
      <c r="R57" s="35">
        <f t="shared" si="20"/>
        <v>2</v>
      </c>
      <c r="S57" s="6" t="s">
        <v>79</v>
      </c>
      <c r="T57" s="10">
        <v>6.805555555555555E-2</v>
      </c>
      <c r="U57" s="6" t="s">
        <v>80</v>
      </c>
      <c r="V57" s="10">
        <v>7.9166666666666663E-2</v>
      </c>
      <c r="W57" s="6" t="s">
        <v>81</v>
      </c>
      <c r="X57" s="8" t="s">
        <v>81</v>
      </c>
      <c r="Y57" s="6" t="s">
        <v>79</v>
      </c>
      <c r="Z57" s="10">
        <v>5.1388888888888887E-2</v>
      </c>
      <c r="AA57" s="43">
        <f t="shared" si="21"/>
        <v>0.25</v>
      </c>
      <c r="AB57" s="6" t="s">
        <v>80</v>
      </c>
      <c r="AC57" s="10">
        <v>7.7777777777777779E-2</v>
      </c>
      <c r="AD57" s="6" t="s">
        <v>79</v>
      </c>
      <c r="AE57" s="10">
        <v>5.9027777777777776E-2</v>
      </c>
      <c r="AF57" s="6" t="s">
        <v>79</v>
      </c>
      <c r="AG57" s="10">
        <v>7.5694444444444439E-2</v>
      </c>
      <c r="AH57" s="6" t="s">
        <v>80</v>
      </c>
      <c r="AI57" s="10">
        <v>4.3055555555555555E-2</v>
      </c>
      <c r="AJ57" s="43">
        <f t="shared" si="22"/>
        <v>0.5</v>
      </c>
      <c r="AK57" s="6" t="s">
        <v>80</v>
      </c>
      <c r="AL57" s="8">
        <v>57</v>
      </c>
      <c r="AM57" s="6" t="s">
        <v>79</v>
      </c>
      <c r="AN57" s="10">
        <v>7.4999999999999997E-2</v>
      </c>
      <c r="AO57" s="6" t="s">
        <v>81</v>
      </c>
      <c r="AP57" s="8" t="s">
        <v>81</v>
      </c>
      <c r="AQ57" s="6" t="s">
        <v>79</v>
      </c>
      <c r="AR57" s="8">
        <v>42</v>
      </c>
      <c r="AS57" s="43">
        <f t="shared" si="23"/>
        <v>0.25</v>
      </c>
      <c r="AT57" s="6" t="s">
        <v>80</v>
      </c>
      <c r="AU57" s="10">
        <v>9.5138888888888884E-2</v>
      </c>
      <c r="AV57" s="6" t="s">
        <v>80</v>
      </c>
      <c r="AW57" s="8">
        <v>25</v>
      </c>
      <c r="AX57" s="6" t="s">
        <v>79</v>
      </c>
      <c r="AY57" s="8">
        <v>38</v>
      </c>
      <c r="AZ57" s="6" t="s">
        <v>81</v>
      </c>
      <c r="BA57" s="8" t="s">
        <v>81</v>
      </c>
      <c r="BB57" s="43">
        <f t="shared" si="24"/>
        <v>0.5</v>
      </c>
      <c r="BC57" s="6" t="s">
        <v>80</v>
      </c>
      <c r="BD57" s="10">
        <v>0.11041666666666666</v>
      </c>
      <c r="BE57" s="6" t="s">
        <v>81</v>
      </c>
      <c r="BF57" s="8" t="s">
        <v>81</v>
      </c>
      <c r="BG57" s="6" t="s">
        <v>81</v>
      </c>
      <c r="BH57" s="8" t="s">
        <v>81</v>
      </c>
      <c r="BI57" s="6" t="s">
        <v>79</v>
      </c>
      <c r="BJ57" s="10">
        <v>8.1250000000000003E-2</v>
      </c>
      <c r="BK57" s="42">
        <f t="shared" si="9"/>
        <v>0.25</v>
      </c>
      <c r="BL57" s="35">
        <f t="shared" si="25"/>
        <v>1</v>
      </c>
      <c r="BM57" s="11" t="s">
        <v>81</v>
      </c>
      <c r="BN57" s="8" t="s">
        <v>81</v>
      </c>
      <c r="BO57" s="6" t="s">
        <v>79</v>
      </c>
      <c r="BP57" s="10">
        <v>0.05</v>
      </c>
      <c r="BQ57" s="6" t="s">
        <v>81</v>
      </c>
      <c r="BR57" s="8" t="s">
        <v>81</v>
      </c>
      <c r="BS57" s="11" t="s">
        <v>81</v>
      </c>
      <c r="BT57" s="8" t="s">
        <v>81</v>
      </c>
      <c r="BU57" s="35">
        <f t="shared" si="26"/>
        <v>0</v>
      </c>
      <c r="BV57" s="6" t="s">
        <v>80</v>
      </c>
      <c r="BW57" s="10">
        <v>7.9166666666666663E-2</v>
      </c>
      <c r="BX57" s="6" t="s">
        <v>81</v>
      </c>
      <c r="BY57" s="8" t="s">
        <v>81</v>
      </c>
      <c r="BZ57" s="6" t="s">
        <v>81</v>
      </c>
      <c r="CA57" s="8" t="s">
        <v>81</v>
      </c>
      <c r="CB57" s="6" t="s">
        <v>81</v>
      </c>
      <c r="CC57" s="8" t="s">
        <v>81</v>
      </c>
      <c r="CD57" s="35">
        <f t="shared" si="27"/>
        <v>1</v>
      </c>
      <c r="CE57" t="b">
        <f t="shared" si="10"/>
        <v>0</v>
      </c>
      <c r="CF57" t="b">
        <f t="shared" si="11"/>
        <v>1</v>
      </c>
      <c r="CH57" t="b">
        <f t="shared" si="12"/>
        <v>1</v>
      </c>
      <c r="CL57" s="37" t="b">
        <f t="shared" si="13"/>
        <v>0</v>
      </c>
      <c r="CM57" t="b">
        <f t="shared" si="14"/>
        <v>0</v>
      </c>
      <c r="CN57" t="b">
        <f t="shared" si="15"/>
        <v>0</v>
      </c>
      <c r="CO57" t="b">
        <f t="shared" si="16"/>
        <v>0</v>
      </c>
      <c r="CP57" t="b">
        <f t="shared" si="17"/>
        <v>0</v>
      </c>
      <c r="CQ57" t="str">
        <f t="shared" si="18"/>
        <v/>
      </c>
    </row>
    <row r="58" spans="1:95" ht="21.75" x14ac:dyDescent="0.5">
      <c r="A58" s="36">
        <v>57</v>
      </c>
      <c r="B58" s="16" t="s">
        <v>109</v>
      </c>
      <c r="C58" s="16" t="s">
        <v>81</v>
      </c>
      <c r="D58" t="s">
        <v>79</v>
      </c>
      <c r="E58" t="s">
        <v>81</v>
      </c>
      <c r="F58" t="s">
        <v>81</v>
      </c>
      <c r="G58" t="s">
        <v>79</v>
      </c>
      <c r="H58" s="13">
        <v>0.10486111111111111</v>
      </c>
      <c r="I58" t="s">
        <v>80</v>
      </c>
      <c r="J58" s="13">
        <v>4.5833333333333337E-2</v>
      </c>
      <c r="K58" t="s">
        <v>81</v>
      </c>
      <c r="L58" s="13" t="s">
        <v>81</v>
      </c>
      <c r="M58" t="s">
        <v>81</v>
      </c>
      <c r="N58" s="13" t="s">
        <v>81</v>
      </c>
      <c r="O58" t="s">
        <v>81</v>
      </c>
      <c r="P58" s="13" t="s">
        <v>81</v>
      </c>
      <c r="Q58" s="40">
        <f t="shared" si="19"/>
        <v>0.16666666666666666</v>
      </c>
      <c r="R58" s="35">
        <f t="shared" si="20"/>
        <v>1</v>
      </c>
      <c r="S58" s="6" t="s">
        <v>79</v>
      </c>
      <c r="T58" s="8" t="s">
        <v>100</v>
      </c>
      <c r="U58" s="6" t="s">
        <v>80</v>
      </c>
      <c r="V58" s="8">
        <v>53</v>
      </c>
      <c r="W58" s="6" t="s">
        <v>81</v>
      </c>
      <c r="X58" s="8" t="s">
        <v>81</v>
      </c>
      <c r="Y58" s="6" t="s">
        <v>81</v>
      </c>
      <c r="Z58" s="8" t="s">
        <v>81</v>
      </c>
      <c r="AA58" s="43">
        <f t="shared" si="21"/>
        <v>0.25</v>
      </c>
      <c r="AB58" s="6" t="s">
        <v>80</v>
      </c>
      <c r="AC58" s="10">
        <v>6.5277777777777782E-2</v>
      </c>
      <c r="AD58" s="6" t="s">
        <v>80</v>
      </c>
      <c r="AE58" s="10">
        <v>5.6944444444444443E-2</v>
      </c>
      <c r="AF58" s="6" t="s">
        <v>80</v>
      </c>
      <c r="AG58" s="8">
        <v>49</v>
      </c>
      <c r="AH58" s="6" t="s">
        <v>79</v>
      </c>
      <c r="AI58" s="10">
        <v>7.4305555555555555E-2</v>
      </c>
      <c r="AJ58" s="43">
        <f t="shared" si="22"/>
        <v>0.25</v>
      </c>
      <c r="AK58" s="6" t="s">
        <v>79</v>
      </c>
      <c r="AL58" s="8">
        <v>59</v>
      </c>
      <c r="AM58" s="6" t="s">
        <v>79</v>
      </c>
      <c r="AN58" s="8">
        <v>41</v>
      </c>
      <c r="AO58" s="6" t="s">
        <v>80</v>
      </c>
      <c r="AP58" s="8">
        <v>52</v>
      </c>
      <c r="AQ58" s="6" t="s">
        <v>81</v>
      </c>
      <c r="AR58" s="8" t="s">
        <v>81</v>
      </c>
      <c r="AS58" s="43">
        <f t="shared" si="23"/>
        <v>0.5</v>
      </c>
      <c r="AT58" s="6" t="s">
        <v>80</v>
      </c>
      <c r="AU58" s="10">
        <v>7.4999999999999997E-2</v>
      </c>
      <c r="AV58" s="6" t="s">
        <v>80</v>
      </c>
      <c r="AW58" s="10">
        <v>6.5277777777777782E-2</v>
      </c>
      <c r="AX58" s="6" t="s">
        <v>81</v>
      </c>
      <c r="AY58" s="8" t="s">
        <v>81</v>
      </c>
      <c r="AZ58" s="6" t="s">
        <v>79</v>
      </c>
      <c r="BA58" s="10">
        <v>6.1805555555555558E-2</v>
      </c>
      <c r="BB58" s="43">
        <f t="shared" si="24"/>
        <v>0.25</v>
      </c>
      <c r="BC58" s="6" t="s">
        <v>79</v>
      </c>
      <c r="BD58" s="10">
        <v>4.4444444444444446E-2</v>
      </c>
      <c r="BE58" s="6" t="s">
        <v>79</v>
      </c>
      <c r="BF58" s="10">
        <v>0.10208333333333333</v>
      </c>
      <c r="BG58" s="6" t="s">
        <v>79</v>
      </c>
      <c r="BH58" s="10">
        <v>5.9722222222222225E-2</v>
      </c>
      <c r="BI58" s="6" t="s">
        <v>80</v>
      </c>
      <c r="BJ58" s="10">
        <v>9.8611111111111108E-2</v>
      </c>
      <c r="BK58" s="42">
        <f t="shared" si="9"/>
        <v>0.75</v>
      </c>
      <c r="BL58" s="35">
        <f t="shared" si="25"/>
        <v>4</v>
      </c>
      <c r="BM58" s="11" t="s">
        <v>80</v>
      </c>
      <c r="BN58" s="10">
        <v>0.11944444444444445</v>
      </c>
      <c r="BO58" s="6" t="s">
        <v>81</v>
      </c>
      <c r="BP58" s="8" t="s">
        <v>81</v>
      </c>
      <c r="BQ58" s="6" t="s">
        <v>81</v>
      </c>
      <c r="BR58" s="8" t="s">
        <v>81</v>
      </c>
      <c r="BS58" s="11" t="s">
        <v>81</v>
      </c>
      <c r="BT58" s="8" t="s">
        <v>81</v>
      </c>
      <c r="BU58" s="35">
        <f t="shared" si="26"/>
        <v>0</v>
      </c>
      <c r="BV58" s="6" t="s">
        <v>81</v>
      </c>
      <c r="BW58" s="8" t="s">
        <v>81</v>
      </c>
      <c r="BX58" s="6" t="s">
        <v>81</v>
      </c>
      <c r="BY58" s="8" t="s">
        <v>81</v>
      </c>
      <c r="BZ58" s="6" t="s">
        <v>81</v>
      </c>
      <c r="CA58" s="8" t="s">
        <v>81</v>
      </c>
      <c r="CB58" s="6" t="s">
        <v>81</v>
      </c>
      <c r="CC58" s="8" t="s">
        <v>81</v>
      </c>
      <c r="CD58" s="35">
        <f t="shared" si="27"/>
        <v>0</v>
      </c>
      <c r="CE58" t="b">
        <f t="shared" si="10"/>
        <v>0</v>
      </c>
      <c r="CF58" t="b">
        <f t="shared" si="11"/>
        <v>0</v>
      </c>
      <c r="CH58" t="b">
        <f t="shared" si="12"/>
        <v>0</v>
      </c>
      <c r="CL58" s="37" t="b">
        <f t="shared" si="13"/>
        <v>0</v>
      </c>
      <c r="CM58" t="b">
        <f t="shared" si="14"/>
        <v>0</v>
      </c>
      <c r="CN58" t="b">
        <f t="shared" si="15"/>
        <v>0</v>
      </c>
      <c r="CO58" t="b">
        <f t="shared" si="16"/>
        <v>0</v>
      </c>
      <c r="CP58" t="b">
        <f t="shared" si="17"/>
        <v>0</v>
      </c>
      <c r="CQ58" t="str">
        <f t="shared" si="18"/>
        <v/>
      </c>
    </row>
    <row r="59" spans="1:95" ht="21.75" x14ac:dyDescent="0.5">
      <c r="A59" s="36">
        <v>58</v>
      </c>
      <c r="B59" s="16" t="s">
        <v>109</v>
      </c>
      <c r="C59" s="16" t="s">
        <v>79</v>
      </c>
      <c r="D59" t="s">
        <v>80</v>
      </c>
      <c r="E59" t="s">
        <v>79</v>
      </c>
      <c r="F59" s="40">
        <v>46</v>
      </c>
      <c r="G59" t="s">
        <v>81</v>
      </c>
      <c r="H59" t="s">
        <v>81</v>
      </c>
      <c r="I59" t="s">
        <v>79</v>
      </c>
      <c r="J59" s="13">
        <v>38</v>
      </c>
      <c r="K59" t="s">
        <v>80</v>
      </c>
      <c r="L59" s="13">
        <v>9.5138888888888884E-2</v>
      </c>
      <c r="M59" t="s">
        <v>79</v>
      </c>
      <c r="N59">
        <v>55</v>
      </c>
      <c r="O59" t="s">
        <v>79</v>
      </c>
      <c r="P59" s="13">
        <v>31</v>
      </c>
      <c r="Q59" s="40">
        <f t="shared" si="19"/>
        <v>0.16666666666666666</v>
      </c>
      <c r="R59" s="35">
        <f t="shared" si="20"/>
        <v>1</v>
      </c>
      <c r="S59" s="6" t="s">
        <v>79</v>
      </c>
      <c r="T59" s="8">
        <v>44</v>
      </c>
      <c r="U59" s="6" t="s">
        <v>81</v>
      </c>
      <c r="V59" s="8" t="s">
        <v>81</v>
      </c>
      <c r="W59" s="6" t="s">
        <v>81</v>
      </c>
      <c r="X59" s="8" t="s">
        <v>81</v>
      </c>
      <c r="Y59" s="6" t="s">
        <v>80</v>
      </c>
      <c r="Z59" s="10">
        <v>5.2777777777777778E-2</v>
      </c>
      <c r="AA59" s="43">
        <f t="shared" si="21"/>
        <v>0.25</v>
      </c>
      <c r="AB59" s="6" t="s">
        <v>81</v>
      </c>
      <c r="AC59" s="8" t="s">
        <v>81</v>
      </c>
      <c r="AD59" s="6" t="s">
        <v>79</v>
      </c>
      <c r="AE59" s="10">
        <v>6.3194444444444442E-2</v>
      </c>
      <c r="AF59" s="6" t="s">
        <v>80</v>
      </c>
      <c r="AG59" s="10">
        <v>8.1944444444444445E-2</v>
      </c>
      <c r="AH59" s="6" t="s">
        <v>79</v>
      </c>
      <c r="AI59" s="10">
        <v>9.4444444444444442E-2</v>
      </c>
      <c r="AJ59" s="43">
        <f t="shared" si="22"/>
        <v>0.25</v>
      </c>
      <c r="AK59" s="6" t="s">
        <v>79</v>
      </c>
      <c r="AL59" s="8">
        <v>37</v>
      </c>
      <c r="AM59" s="6" t="s">
        <v>79</v>
      </c>
      <c r="AN59" s="8">
        <v>28</v>
      </c>
      <c r="AO59" s="6" t="s">
        <v>80</v>
      </c>
      <c r="AP59" s="8">
        <v>46</v>
      </c>
      <c r="AQ59" s="6" t="s">
        <v>80</v>
      </c>
      <c r="AR59" s="10">
        <v>8.4027777777777785E-2</v>
      </c>
      <c r="AS59" s="43">
        <f t="shared" si="23"/>
        <v>0.5</v>
      </c>
      <c r="AT59" s="6" t="s">
        <v>79</v>
      </c>
      <c r="AU59" s="8">
        <v>58</v>
      </c>
      <c r="AV59" s="6" t="s">
        <v>79</v>
      </c>
      <c r="AW59" s="10">
        <v>0.10625</v>
      </c>
      <c r="AX59" s="6" t="s">
        <v>79</v>
      </c>
      <c r="AY59" s="10">
        <v>4.2361111111111113E-2</v>
      </c>
      <c r="AZ59" s="6" t="s">
        <v>79</v>
      </c>
      <c r="BA59" s="10">
        <v>7.6388888888888895E-2</v>
      </c>
      <c r="BB59" s="43">
        <f t="shared" si="24"/>
        <v>0</v>
      </c>
      <c r="BC59" s="6" t="s">
        <v>81</v>
      </c>
      <c r="BD59" s="8" t="s">
        <v>81</v>
      </c>
      <c r="BE59" s="6" t="s">
        <v>79</v>
      </c>
      <c r="BF59" s="10">
        <v>7.9861111111111105E-2</v>
      </c>
      <c r="BG59" s="6" t="s">
        <v>79</v>
      </c>
      <c r="BH59" s="10">
        <v>9.0972222222222218E-2</v>
      </c>
      <c r="BI59" s="6" t="s">
        <v>81</v>
      </c>
      <c r="BJ59" s="8" t="s">
        <v>81</v>
      </c>
      <c r="BK59" s="42">
        <f t="shared" si="9"/>
        <v>0</v>
      </c>
      <c r="BL59" s="35">
        <f t="shared" si="25"/>
        <v>0</v>
      </c>
      <c r="BM59" s="11" t="s">
        <v>81</v>
      </c>
      <c r="BN59" s="8" t="s">
        <v>81</v>
      </c>
      <c r="BO59" s="6" t="s">
        <v>80</v>
      </c>
      <c r="BP59" s="10">
        <v>7.013888888888889E-2</v>
      </c>
      <c r="BQ59" s="6" t="s">
        <v>80</v>
      </c>
      <c r="BR59" s="10">
        <v>6.5972222222222224E-2</v>
      </c>
      <c r="BS59" s="11" t="s">
        <v>81</v>
      </c>
      <c r="BT59" s="8" t="s">
        <v>81</v>
      </c>
      <c r="BU59" s="35">
        <f t="shared" si="26"/>
        <v>2</v>
      </c>
      <c r="BV59" s="6" t="s">
        <v>81</v>
      </c>
      <c r="BW59" s="8" t="s">
        <v>81</v>
      </c>
      <c r="BX59" s="6" t="s">
        <v>80</v>
      </c>
      <c r="BY59" s="10">
        <v>9.2361111111111116E-2</v>
      </c>
      <c r="BZ59" s="6" t="s">
        <v>80</v>
      </c>
      <c r="CA59" s="10">
        <v>8.1250000000000003E-2</v>
      </c>
      <c r="CB59" s="6" t="s">
        <v>81</v>
      </c>
      <c r="CC59" s="8" t="s">
        <v>81</v>
      </c>
      <c r="CD59" s="35">
        <f t="shared" si="27"/>
        <v>2</v>
      </c>
      <c r="CE59" t="b">
        <f t="shared" si="10"/>
        <v>0</v>
      </c>
      <c r="CF59" t="b">
        <f t="shared" si="11"/>
        <v>0</v>
      </c>
      <c r="CH59" t="b">
        <f t="shared" si="12"/>
        <v>0</v>
      </c>
      <c r="CL59" s="37" t="b">
        <f t="shared" si="13"/>
        <v>0</v>
      </c>
      <c r="CM59" t="b">
        <f t="shared" si="14"/>
        <v>0</v>
      </c>
      <c r="CN59" t="b">
        <f t="shared" si="15"/>
        <v>0</v>
      </c>
      <c r="CO59" t="b">
        <f t="shared" si="16"/>
        <v>0</v>
      </c>
      <c r="CP59" t="b">
        <f t="shared" si="17"/>
        <v>0</v>
      </c>
      <c r="CQ59" t="str">
        <f t="shared" si="18"/>
        <v/>
      </c>
    </row>
    <row r="60" spans="1:95" ht="21.75" x14ac:dyDescent="0.5">
      <c r="A60" s="36">
        <v>59</v>
      </c>
      <c r="B60" s="16" t="s">
        <v>109</v>
      </c>
      <c r="C60" s="16" t="s">
        <v>80</v>
      </c>
      <c r="D60" t="s">
        <v>79</v>
      </c>
      <c r="E60" t="s">
        <v>80</v>
      </c>
      <c r="F60" s="13">
        <v>6.458333333333334E-2</v>
      </c>
      <c r="G60" t="s">
        <v>80</v>
      </c>
      <c r="H60" s="13">
        <v>55</v>
      </c>
      <c r="I60" t="s">
        <v>79</v>
      </c>
      <c r="J60" s="13">
        <v>8.1944444444444445E-2</v>
      </c>
      <c r="K60" t="s">
        <v>80</v>
      </c>
      <c r="L60" s="13">
        <v>5.1388888888888887E-2</v>
      </c>
      <c r="M60" t="s">
        <v>80</v>
      </c>
      <c r="N60" s="13">
        <v>6.8750000000000006E-2</v>
      </c>
      <c r="O60" t="s">
        <v>80</v>
      </c>
      <c r="P60" s="13">
        <v>5.5555555555555552E-2</v>
      </c>
      <c r="Q60" s="40">
        <f t="shared" si="19"/>
        <v>0.16666666666666666</v>
      </c>
      <c r="R60" s="35">
        <f t="shared" si="20"/>
        <v>1</v>
      </c>
      <c r="S60" s="6" t="s">
        <v>79</v>
      </c>
      <c r="T60" s="8">
        <v>50</v>
      </c>
      <c r="U60" s="6" t="s">
        <v>79</v>
      </c>
      <c r="V60" s="8">
        <v>39</v>
      </c>
      <c r="W60" s="6" t="s">
        <v>79</v>
      </c>
      <c r="X60" s="10">
        <v>7.4305555555555555E-2</v>
      </c>
      <c r="Y60" s="6" t="s">
        <v>80</v>
      </c>
      <c r="Z60" s="10">
        <v>5.486111111111111E-2</v>
      </c>
      <c r="AA60" s="43">
        <f t="shared" si="21"/>
        <v>0.75</v>
      </c>
      <c r="AB60" s="6" t="s">
        <v>81</v>
      </c>
      <c r="AC60" s="8" t="s">
        <v>81</v>
      </c>
      <c r="AD60" s="6" t="s">
        <v>79</v>
      </c>
      <c r="AE60" s="10">
        <v>0.12083333333333333</v>
      </c>
      <c r="AF60" s="6" t="s">
        <v>79</v>
      </c>
      <c r="AG60" s="10">
        <v>6.3194444444444442E-2</v>
      </c>
      <c r="AH60" s="6" t="s">
        <v>80</v>
      </c>
      <c r="AI60" s="10">
        <v>6.805555555555555E-2</v>
      </c>
      <c r="AJ60" s="43">
        <f t="shared" si="22"/>
        <v>0.5</v>
      </c>
      <c r="AK60" s="6" t="s">
        <v>81</v>
      </c>
      <c r="AL60" s="8" t="s">
        <v>81</v>
      </c>
      <c r="AM60" s="6" t="s">
        <v>80</v>
      </c>
      <c r="AN60" s="10">
        <v>5.5555555555555552E-2</v>
      </c>
      <c r="AO60" s="6" t="s">
        <v>81</v>
      </c>
      <c r="AP60" s="8" t="s">
        <v>81</v>
      </c>
      <c r="AQ60" s="6" t="s">
        <v>81</v>
      </c>
      <c r="AR60" s="8" t="s">
        <v>81</v>
      </c>
      <c r="AS60" s="43">
        <f t="shared" si="23"/>
        <v>0</v>
      </c>
      <c r="AT60" s="6" t="s">
        <v>81</v>
      </c>
      <c r="AU60" s="8" t="s">
        <v>81</v>
      </c>
      <c r="AV60" s="6" t="s">
        <v>80</v>
      </c>
      <c r="AW60" s="8">
        <v>57</v>
      </c>
      <c r="AX60" s="6" t="s">
        <v>79</v>
      </c>
      <c r="AY60" s="10">
        <v>6.805555555555555E-2</v>
      </c>
      <c r="AZ60" s="6" t="s">
        <v>79</v>
      </c>
      <c r="BA60" s="10">
        <v>4.3055555555555555E-2</v>
      </c>
      <c r="BB60" s="43">
        <f t="shared" si="24"/>
        <v>0.5</v>
      </c>
      <c r="BC60" s="6" t="s">
        <v>81</v>
      </c>
      <c r="BD60" s="8" t="s">
        <v>81</v>
      </c>
      <c r="BE60" s="6" t="s">
        <v>79</v>
      </c>
      <c r="BF60" s="10">
        <v>6.3194444444444442E-2</v>
      </c>
      <c r="BG60" s="6" t="s">
        <v>79</v>
      </c>
      <c r="BH60" s="8">
        <v>35</v>
      </c>
      <c r="BI60" s="6" t="s">
        <v>79</v>
      </c>
      <c r="BJ60" s="10">
        <v>0.11319444444444444</v>
      </c>
      <c r="BK60" s="42">
        <f t="shared" si="9"/>
        <v>0.75</v>
      </c>
      <c r="BL60" s="35">
        <f t="shared" si="25"/>
        <v>5</v>
      </c>
      <c r="BM60" s="11" t="s">
        <v>81</v>
      </c>
      <c r="BN60" s="8" t="s">
        <v>81</v>
      </c>
      <c r="BO60" s="6" t="s">
        <v>79</v>
      </c>
      <c r="BP60" s="10">
        <v>7.9166666666666663E-2</v>
      </c>
      <c r="BQ60" s="6" t="s">
        <v>79</v>
      </c>
      <c r="BR60" s="10">
        <v>5.0694444444444445E-2</v>
      </c>
      <c r="BS60" s="11" t="s">
        <v>81</v>
      </c>
      <c r="BT60" s="8" t="s">
        <v>81</v>
      </c>
      <c r="BU60" s="35">
        <f t="shared" si="26"/>
        <v>2</v>
      </c>
      <c r="BV60" s="6" t="s">
        <v>79</v>
      </c>
      <c r="BW60" s="10">
        <v>7.2916666666666671E-2</v>
      </c>
      <c r="BX60" s="6" t="s">
        <v>81</v>
      </c>
      <c r="BY60" s="8" t="s">
        <v>81</v>
      </c>
      <c r="BZ60" s="6" t="s">
        <v>79</v>
      </c>
      <c r="CA60" s="10">
        <v>7.1527777777777773E-2</v>
      </c>
      <c r="CB60" s="6" t="s">
        <v>79</v>
      </c>
      <c r="CC60" s="8">
        <v>35</v>
      </c>
      <c r="CD60" s="35">
        <f t="shared" si="27"/>
        <v>3</v>
      </c>
      <c r="CE60" t="b">
        <f t="shared" si="10"/>
        <v>0</v>
      </c>
      <c r="CF60" t="b">
        <f t="shared" si="11"/>
        <v>0</v>
      </c>
      <c r="CH60" t="b">
        <f t="shared" si="12"/>
        <v>0</v>
      </c>
      <c r="CL60" s="37" t="b">
        <f t="shared" si="13"/>
        <v>0</v>
      </c>
      <c r="CM60" t="b">
        <f t="shared" si="14"/>
        <v>0</v>
      </c>
      <c r="CN60" t="b">
        <f t="shared" si="15"/>
        <v>1</v>
      </c>
      <c r="CO60" t="b">
        <f t="shared" si="16"/>
        <v>0</v>
      </c>
      <c r="CP60" t="b">
        <f t="shared" si="17"/>
        <v>0</v>
      </c>
      <c r="CQ60" t="str">
        <f t="shared" si="18"/>
        <v xml:space="preserve">Day3 </v>
      </c>
    </row>
    <row r="61" spans="1:95" ht="21.75" x14ac:dyDescent="0.5">
      <c r="A61" s="36">
        <v>60</v>
      </c>
      <c r="B61" s="16" t="s">
        <v>77</v>
      </c>
      <c r="C61" s="16" t="s">
        <v>80</v>
      </c>
      <c r="D61" t="s">
        <v>79</v>
      </c>
      <c r="E61" t="s">
        <v>80</v>
      </c>
      <c r="F61" s="40">
        <v>23</v>
      </c>
      <c r="G61" t="s">
        <v>79</v>
      </c>
      <c r="H61" s="13">
        <v>0.11458333333333333</v>
      </c>
      <c r="I61" t="s">
        <v>80</v>
      </c>
      <c r="J61" s="13">
        <v>4.8611111111111112E-2</v>
      </c>
      <c r="K61" t="s">
        <v>80</v>
      </c>
      <c r="L61">
        <v>44</v>
      </c>
      <c r="M61" t="s">
        <v>81</v>
      </c>
      <c r="N61" t="s">
        <v>81</v>
      </c>
      <c r="O61" t="s">
        <v>81</v>
      </c>
      <c r="P61" t="s">
        <v>81</v>
      </c>
      <c r="Q61" s="40">
        <f t="shared" si="19"/>
        <v>0.16666666666666666</v>
      </c>
      <c r="R61" s="35">
        <f t="shared" si="20"/>
        <v>1</v>
      </c>
      <c r="S61" s="6" t="s">
        <v>81</v>
      </c>
      <c r="T61" s="8" t="s">
        <v>81</v>
      </c>
      <c r="U61" s="6" t="s">
        <v>79</v>
      </c>
      <c r="V61" s="10">
        <v>8.611111111111111E-2</v>
      </c>
      <c r="W61" s="6" t="s">
        <v>81</v>
      </c>
      <c r="X61" s="8" t="s">
        <v>81</v>
      </c>
      <c r="Y61" s="6" t="s">
        <v>81</v>
      </c>
      <c r="Z61" s="8" t="s">
        <v>81</v>
      </c>
      <c r="AA61" s="43">
        <f t="shared" si="21"/>
        <v>0.25</v>
      </c>
      <c r="AB61" s="6" t="s">
        <v>79</v>
      </c>
      <c r="AC61" s="10">
        <v>7.3611111111111113E-2</v>
      </c>
      <c r="AD61" s="6" t="s">
        <v>79</v>
      </c>
      <c r="AE61" s="10">
        <v>7.7777777777777779E-2</v>
      </c>
      <c r="AF61" s="6" t="s">
        <v>79</v>
      </c>
      <c r="AG61" s="10">
        <v>5.4166666666666669E-2</v>
      </c>
      <c r="AH61" s="6" t="s">
        <v>80</v>
      </c>
      <c r="AI61" s="8">
        <v>52</v>
      </c>
      <c r="AJ61" s="43">
        <f t="shared" si="22"/>
        <v>0.75</v>
      </c>
      <c r="AK61" s="6" t="s">
        <v>81</v>
      </c>
      <c r="AL61" s="8" t="s">
        <v>81</v>
      </c>
      <c r="AM61" s="6" t="s">
        <v>81</v>
      </c>
      <c r="AN61" s="8" t="s">
        <v>81</v>
      </c>
      <c r="AO61" s="6" t="s">
        <v>79</v>
      </c>
      <c r="AP61" s="10">
        <v>4.6527777777777779E-2</v>
      </c>
      <c r="AQ61" s="6" t="s">
        <v>80</v>
      </c>
      <c r="AR61" s="10">
        <v>5.9027777777777776E-2</v>
      </c>
      <c r="AS61" s="43">
        <f t="shared" si="23"/>
        <v>0.25</v>
      </c>
      <c r="AT61" s="6" t="s">
        <v>79</v>
      </c>
      <c r="AU61" s="10">
        <v>5.0694444444444445E-2</v>
      </c>
      <c r="AV61" s="6" t="s">
        <v>80</v>
      </c>
      <c r="AW61" s="10">
        <v>7.2222222222222215E-2</v>
      </c>
      <c r="AX61" s="6" t="s">
        <v>79</v>
      </c>
      <c r="AY61" s="10">
        <v>7.0833333333333331E-2</v>
      </c>
      <c r="AZ61" s="6" t="s">
        <v>79</v>
      </c>
      <c r="BA61" s="8">
        <v>43</v>
      </c>
      <c r="BB61" s="43">
        <f t="shared" si="24"/>
        <v>0.75</v>
      </c>
      <c r="BC61" s="6" t="s">
        <v>79</v>
      </c>
      <c r="BD61" s="10">
        <v>7.8472222222222221E-2</v>
      </c>
      <c r="BE61" s="6" t="s">
        <v>80</v>
      </c>
      <c r="BF61" s="10">
        <v>0.1076388888888889</v>
      </c>
      <c r="BG61" s="6" t="s">
        <v>79</v>
      </c>
      <c r="BH61" s="10">
        <v>7.4999999999999997E-2</v>
      </c>
      <c r="BI61" s="6" t="s">
        <v>80</v>
      </c>
      <c r="BJ61" s="10">
        <v>5.8333333333333334E-2</v>
      </c>
      <c r="BK61" s="42">
        <f t="shared" si="9"/>
        <v>0.5</v>
      </c>
      <c r="BL61" s="35">
        <f t="shared" si="25"/>
        <v>4</v>
      </c>
      <c r="BM61" s="39" t="s">
        <v>83</v>
      </c>
      <c r="BN61" s="39" t="s">
        <v>83</v>
      </c>
      <c r="BO61" s="39" t="s">
        <v>83</v>
      </c>
      <c r="BP61" s="39" t="s">
        <v>83</v>
      </c>
      <c r="BQ61" s="39" t="s">
        <v>83</v>
      </c>
      <c r="BR61" s="39" t="s">
        <v>83</v>
      </c>
      <c r="BS61" s="39" t="s">
        <v>83</v>
      </c>
      <c r="BT61" s="39" t="s">
        <v>83</v>
      </c>
      <c r="BU61" s="35">
        <f t="shared" si="26"/>
        <v>0</v>
      </c>
      <c r="BV61" s="39" t="s">
        <v>83</v>
      </c>
      <c r="BW61" s="39" t="s">
        <v>83</v>
      </c>
      <c r="BX61" s="39" t="s">
        <v>83</v>
      </c>
      <c r="BY61" s="39" t="s">
        <v>83</v>
      </c>
      <c r="BZ61" s="39" t="s">
        <v>83</v>
      </c>
      <c r="CA61" s="39" t="s">
        <v>83</v>
      </c>
      <c r="CB61" s="39" t="s">
        <v>83</v>
      </c>
      <c r="CC61" s="39" t="s">
        <v>83</v>
      </c>
      <c r="CD61" s="35">
        <f t="shared" si="27"/>
        <v>0</v>
      </c>
      <c r="CE61" t="b">
        <f t="shared" si="10"/>
        <v>0</v>
      </c>
      <c r="CF61" t="b">
        <f t="shared" si="11"/>
        <v>0</v>
      </c>
      <c r="CH61" t="b">
        <f t="shared" si="12"/>
        <v>0</v>
      </c>
      <c r="CL61" s="37" t="b">
        <f t="shared" si="13"/>
        <v>1</v>
      </c>
      <c r="CM61" t="b">
        <f t="shared" si="14"/>
        <v>0</v>
      </c>
      <c r="CN61" t="b">
        <f t="shared" si="15"/>
        <v>0</v>
      </c>
      <c r="CO61" t="b">
        <f t="shared" si="16"/>
        <v>0</v>
      </c>
      <c r="CP61" t="b">
        <f t="shared" si="17"/>
        <v>0</v>
      </c>
      <c r="CQ61" t="str">
        <f t="shared" si="18"/>
        <v xml:space="preserve">Day1 </v>
      </c>
    </row>
    <row r="71" spans="9:9" x14ac:dyDescent="0.3">
      <c r="I71" t="s">
        <v>101</v>
      </c>
    </row>
  </sheetData>
  <phoneticPr fontId="7" type="noConversion"/>
  <conditionalFormatting sqref="E58:P58">
    <cfRule type="expression" dxfId="4" priority="1">
      <formula>MOD(ROW(),2)=0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ADC1B-ED77-4C99-894B-9936A83C19D5}">
  <dimension ref="A1:AK61"/>
  <sheetViews>
    <sheetView zoomScale="70" zoomScaleNormal="70" workbookViewId="0">
      <pane xSplit="1" ySplit="1" topLeftCell="B32" activePane="bottomRight" state="frozen"/>
      <selection pane="topRight" activeCell="B1" sqref="B1"/>
      <selection pane="bottomLeft" activeCell="A2" sqref="A2"/>
      <selection pane="bottomRight" activeCell="AI45" sqref="AI45"/>
    </sheetView>
  </sheetViews>
  <sheetFormatPr defaultRowHeight="18.75" x14ac:dyDescent="0.3"/>
  <cols>
    <col min="1" max="1" width="15.28515625" style="17" customWidth="1"/>
    <col min="2" max="2" width="17.140625" customWidth="1"/>
    <col min="3" max="3" width="11.28515625" customWidth="1"/>
    <col min="4" max="9" width="9" customWidth="1"/>
    <col min="10" max="12" width="9" style="8" customWidth="1"/>
    <col min="13" max="18" width="9" style="8" bestFit="1" customWidth="1"/>
    <col min="19" max="20" width="10.7109375" style="8" customWidth="1"/>
    <col min="21" max="24" width="9" style="8" bestFit="1" customWidth="1"/>
    <col min="25" max="25" width="10.85546875" style="8" customWidth="1"/>
    <col min="26" max="26" width="11.140625" style="8" customWidth="1"/>
    <col min="27" max="27" width="12" style="8" customWidth="1"/>
    <col min="28" max="28" width="11.7109375" style="8" customWidth="1"/>
    <col min="29" max="29" width="12" style="8" customWidth="1"/>
    <col min="30" max="30" width="10.5703125" style="8" customWidth="1"/>
    <col min="31" max="37" width="9" style="8" bestFit="1" customWidth="1"/>
  </cols>
  <sheetData>
    <row r="1" spans="1:37" ht="30.75" x14ac:dyDescent="0.3">
      <c r="A1" s="17" t="s">
        <v>34</v>
      </c>
      <c r="B1" t="s">
        <v>32</v>
      </c>
      <c r="C1" s="30" t="s">
        <v>108</v>
      </c>
      <c r="D1" s="30" t="s">
        <v>66</v>
      </c>
      <c r="E1" s="30" t="s">
        <v>67</v>
      </c>
      <c r="F1" s="30" t="s">
        <v>68</v>
      </c>
      <c r="G1" s="30" t="s">
        <v>69</v>
      </c>
      <c r="H1" s="30" t="s">
        <v>70</v>
      </c>
      <c r="I1" s="30" t="s">
        <v>71</v>
      </c>
      <c r="J1" s="32" t="s">
        <v>41</v>
      </c>
      <c r="K1" s="32" t="s">
        <v>42</v>
      </c>
      <c r="L1" s="32" t="s">
        <v>43</v>
      </c>
      <c r="M1" s="32" t="s">
        <v>44</v>
      </c>
      <c r="N1" s="32" t="s">
        <v>45</v>
      </c>
      <c r="O1" s="32" t="s">
        <v>46</v>
      </c>
      <c r="P1" s="32" t="s">
        <v>47</v>
      </c>
      <c r="Q1" s="32" t="s">
        <v>48</v>
      </c>
      <c r="R1" s="32" t="s">
        <v>49</v>
      </c>
      <c r="S1" s="32" t="s">
        <v>50</v>
      </c>
      <c r="T1" s="32" t="s">
        <v>51</v>
      </c>
      <c r="U1" s="32" t="s">
        <v>52</v>
      </c>
      <c r="V1" s="32" t="s">
        <v>53</v>
      </c>
      <c r="W1" s="32" t="s">
        <v>54</v>
      </c>
      <c r="X1" s="32" t="s">
        <v>55</v>
      </c>
      <c r="Y1" s="32" t="s">
        <v>56</v>
      </c>
      <c r="Z1" s="32" t="s">
        <v>58</v>
      </c>
      <c r="AA1" s="32" t="s">
        <v>57</v>
      </c>
      <c r="AB1" s="32" t="s">
        <v>59</v>
      </c>
      <c r="AC1" s="32" t="s">
        <v>65</v>
      </c>
      <c r="AD1" s="32" t="s">
        <v>72</v>
      </c>
      <c r="AE1" s="32" t="s">
        <v>60</v>
      </c>
      <c r="AF1" s="32" t="s">
        <v>61</v>
      </c>
      <c r="AG1" s="32" t="s">
        <v>73</v>
      </c>
      <c r="AH1" s="32" t="s">
        <v>62</v>
      </c>
      <c r="AI1" s="32" t="s">
        <v>63</v>
      </c>
      <c r="AJ1" s="32" t="s">
        <v>64</v>
      </c>
      <c r="AK1" s="32" t="s">
        <v>76</v>
      </c>
    </row>
    <row r="2" spans="1:37" x14ac:dyDescent="0.3">
      <c r="A2" s="36">
        <v>1</v>
      </c>
      <c r="B2" s="16" t="s">
        <v>77</v>
      </c>
      <c r="C2" t="s">
        <v>80</v>
      </c>
      <c r="D2" s="13">
        <v>6.5972222222222224E-2</v>
      </c>
      <c r="E2">
        <v>48</v>
      </c>
      <c r="F2">
        <v>42</v>
      </c>
      <c r="G2" t="s">
        <v>81</v>
      </c>
      <c r="H2" s="13">
        <v>6.0416666666666667E-2</v>
      </c>
      <c r="I2" t="s">
        <v>81</v>
      </c>
      <c r="J2" s="8">
        <v>51</v>
      </c>
      <c r="K2" s="10">
        <v>5.2777777777777778E-2</v>
      </c>
      <c r="L2" s="10">
        <v>5.6944444444444443E-2</v>
      </c>
      <c r="M2" s="10">
        <v>4.6527777777777779E-2</v>
      </c>
      <c r="N2" s="10">
        <v>8.7499999999999994E-2</v>
      </c>
      <c r="O2" s="10" t="s">
        <v>81</v>
      </c>
      <c r="P2" s="8">
        <v>58</v>
      </c>
      <c r="Q2" s="10">
        <v>4.791666666666667E-2</v>
      </c>
      <c r="R2" s="10">
        <v>35</v>
      </c>
      <c r="S2" s="10">
        <v>5.1388888888888887E-2</v>
      </c>
      <c r="T2" s="10">
        <v>4.7222222222222221E-2</v>
      </c>
      <c r="U2" s="10">
        <v>7.4999999999999997E-2</v>
      </c>
      <c r="V2" s="10">
        <v>4.7222222222222221E-2</v>
      </c>
      <c r="W2" s="8">
        <v>52</v>
      </c>
      <c r="X2" s="10">
        <v>6.3194444444444442E-2</v>
      </c>
      <c r="Y2" s="8" t="s">
        <v>81</v>
      </c>
      <c r="Z2" s="10">
        <v>6.8750000000000006E-2</v>
      </c>
      <c r="AA2" s="10">
        <v>5.0694444444444445E-2</v>
      </c>
      <c r="AB2" s="8">
        <v>32</v>
      </c>
      <c r="AC2" s="8" t="s">
        <v>81</v>
      </c>
      <c r="AD2" s="10">
        <v>6.1111111111111109E-2</v>
      </c>
      <c r="AE2" s="10">
        <v>0.11527777777777778</v>
      </c>
      <c r="AF2" s="8" t="s">
        <v>81</v>
      </c>
      <c r="AG2" s="8" t="s">
        <v>81</v>
      </c>
      <c r="AH2" s="8">
        <v>34</v>
      </c>
      <c r="AI2" s="10">
        <v>5.486111111111111E-2</v>
      </c>
      <c r="AJ2" s="10">
        <v>6.458333333333334E-2</v>
      </c>
      <c r="AK2" s="8" t="s">
        <v>81</v>
      </c>
    </row>
    <row r="3" spans="1:37" x14ac:dyDescent="0.3">
      <c r="A3" s="36">
        <v>2</v>
      </c>
      <c r="B3" s="16" t="s">
        <v>77</v>
      </c>
      <c r="C3" t="s">
        <v>79</v>
      </c>
      <c r="D3">
        <v>59</v>
      </c>
      <c r="E3" t="s">
        <v>81</v>
      </c>
      <c r="F3" s="13">
        <v>6.1805555555555558E-2</v>
      </c>
      <c r="G3">
        <v>50</v>
      </c>
      <c r="H3">
        <v>26</v>
      </c>
      <c r="I3" s="13">
        <v>5.0694444444444445E-2</v>
      </c>
      <c r="J3" s="8">
        <v>32</v>
      </c>
      <c r="K3" s="10">
        <v>4.2361111111111113E-2</v>
      </c>
      <c r="L3" s="10">
        <v>18</v>
      </c>
      <c r="M3" s="10">
        <v>4.2361111111111113E-2</v>
      </c>
      <c r="N3" s="8">
        <v>34</v>
      </c>
      <c r="O3" s="10">
        <v>5.347222222222222E-2</v>
      </c>
      <c r="P3" s="8" t="s">
        <v>81</v>
      </c>
      <c r="Q3" s="10" t="s">
        <v>81</v>
      </c>
      <c r="R3" s="8">
        <v>27</v>
      </c>
      <c r="S3" s="10">
        <v>0.10347222222222222</v>
      </c>
      <c r="T3" s="10">
        <v>0.05</v>
      </c>
      <c r="U3" s="10">
        <v>24</v>
      </c>
      <c r="V3" s="8">
        <v>39</v>
      </c>
      <c r="W3" s="10">
        <v>7.7083333333333337E-2</v>
      </c>
      <c r="X3" s="8">
        <v>17</v>
      </c>
      <c r="Y3" s="8">
        <v>25</v>
      </c>
      <c r="Z3" s="8">
        <v>25</v>
      </c>
      <c r="AA3" s="10">
        <v>0.13055555555555556</v>
      </c>
      <c r="AB3" s="8">
        <v>58</v>
      </c>
      <c r="AC3" s="10">
        <v>7.8472222222222221E-2</v>
      </c>
      <c r="AD3" s="10">
        <v>8.4027777777777785E-2</v>
      </c>
      <c r="AE3" s="8">
        <v>34</v>
      </c>
      <c r="AF3" s="8" t="s">
        <v>81</v>
      </c>
      <c r="AG3" s="8" t="s">
        <v>81</v>
      </c>
      <c r="AH3" s="8">
        <v>46</v>
      </c>
      <c r="AI3" s="10">
        <v>9.375E-2</v>
      </c>
      <c r="AJ3" s="10">
        <v>8.3333333333333329E-2</v>
      </c>
      <c r="AK3" s="8">
        <v>42</v>
      </c>
    </row>
    <row r="4" spans="1:37" x14ac:dyDescent="0.3">
      <c r="A4" s="38">
        <v>3</v>
      </c>
      <c r="B4" s="16" t="s">
        <v>77</v>
      </c>
      <c r="C4" t="s">
        <v>79</v>
      </c>
      <c r="D4" s="13">
        <v>5.6250000000000001E-2</v>
      </c>
      <c r="E4" s="13">
        <v>8.4722222222222227E-2</v>
      </c>
      <c r="F4" s="13">
        <v>4.3055555555555555E-2</v>
      </c>
      <c r="G4" s="13">
        <v>37</v>
      </c>
      <c r="H4" s="13">
        <v>5.9722222222222225E-2</v>
      </c>
      <c r="I4">
        <v>28</v>
      </c>
      <c r="J4" s="8">
        <v>47</v>
      </c>
      <c r="K4" s="8">
        <v>33</v>
      </c>
      <c r="L4" s="8">
        <v>55</v>
      </c>
      <c r="M4" s="8">
        <v>39</v>
      </c>
      <c r="N4" s="10">
        <v>6.3888888888888884E-2</v>
      </c>
      <c r="O4" s="10">
        <v>7.4305555555555555E-2</v>
      </c>
      <c r="P4" s="10">
        <v>5.6250000000000001E-2</v>
      </c>
      <c r="Q4" s="8" t="s">
        <v>81</v>
      </c>
      <c r="R4" s="10">
        <v>6.3194444444444442E-2</v>
      </c>
      <c r="S4" s="8" t="s">
        <v>81</v>
      </c>
      <c r="T4" s="8">
        <v>54</v>
      </c>
      <c r="U4" s="8" t="s">
        <v>81</v>
      </c>
      <c r="V4" s="10">
        <v>5.9027777777777776E-2</v>
      </c>
      <c r="W4" s="8" t="s">
        <v>81</v>
      </c>
      <c r="X4" s="8" t="s">
        <v>81</v>
      </c>
      <c r="Y4" s="8" t="s">
        <v>81</v>
      </c>
      <c r="Z4" s="8" t="s">
        <v>81</v>
      </c>
      <c r="AA4" s="8" t="s">
        <v>81</v>
      </c>
      <c r="AB4" s="8" t="s">
        <v>81</v>
      </c>
      <c r="AC4" s="8" t="s">
        <v>81</v>
      </c>
      <c r="AD4" s="8" t="s">
        <v>81</v>
      </c>
      <c r="AE4" s="8" t="s">
        <v>81</v>
      </c>
      <c r="AF4" s="8" t="s">
        <v>81</v>
      </c>
      <c r="AG4" s="8" t="s">
        <v>81</v>
      </c>
      <c r="AH4" s="8" t="s">
        <v>81</v>
      </c>
      <c r="AI4" s="8" t="s">
        <v>81</v>
      </c>
      <c r="AJ4" s="10">
        <v>0.10208333333333333</v>
      </c>
      <c r="AK4" s="10">
        <v>9.930555555555555E-2</v>
      </c>
    </row>
    <row r="5" spans="1:37" x14ac:dyDescent="0.3">
      <c r="A5" s="38">
        <v>4</v>
      </c>
      <c r="B5" s="16" t="s">
        <v>77</v>
      </c>
      <c r="C5" t="s">
        <v>80</v>
      </c>
      <c r="D5" s="13">
        <v>6.25E-2</v>
      </c>
      <c r="E5">
        <v>37</v>
      </c>
      <c r="F5" s="13">
        <v>0.11041666666666666</v>
      </c>
      <c r="G5" s="13">
        <v>0.13541666666666666</v>
      </c>
      <c r="H5" s="13" t="s">
        <v>81</v>
      </c>
      <c r="I5" s="13">
        <v>0.11458333333333333</v>
      </c>
      <c r="J5" s="10">
        <v>0.11736111111111111</v>
      </c>
      <c r="K5" s="8" t="s">
        <v>81</v>
      </c>
      <c r="L5" s="10">
        <v>5.6944444444444443E-2</v>
      </c>
      <c r="M5" s="8" t="s">
        <v>81</v>
      </c>
      <c r="N5" s="10">
        <v>8.1250000000000003E-2</v>
      </c>
      <c r="O5" s="8" t="s">
        <v>81</v>
      </c>
      <c r="P5" s="8" t="s">
        <v>81</v>
      </c>
      <c r="Q5" s="8" t="s">
        <v>81</v>
      </c>
      <c r="R5" s="8">
        <v>50</v>
      </c>
      <c r="S5" s="8" t="s">
        <v>81</v>
      </c>
      <c r="T5" s="10">
        <v>8.2638888888888887E-2</v>
      </c>
      <c r="U5" s="8" t="s">
        <v>81</v>
      </c>
      <c r="V5" s="8" t="s">
        <v>81</v>
      </c>
      <c r="W5" s="8" t="s">
        <v>81</v>
      </c>
      <c r="X5" s="10">
        <v>6.8750000000000006E-2</v>
      </c>
      <c r="Y5" s="8" t="s">
        <v>81</v>
      </c>
      <c r="Z5" s="10">
        <v>0.1125</v>
      </c>
      <c r="AA5" s="8" t="s">
        <v>81</v>
      </c>
      <c r="AB5" s="8" t="s">
        <v>81</v>
      </c>
      <c r="AC5" s="8" t="s">
        <v>81</v>
      </c>
      <c r="AD5" s="10">
        <v>0.15902777777777777</v>
      </c>
      <c r="AE5" s="8" t="s">
        <v>81</v>
      </c>
      <c r="AF5" s="8" t="s">
        <v>81</v>
      </c>
      <c r="AG5" s="8" t="s">
        <v>81</v>
      </c>
      <c r="AH5" s="10">
        <v>0.16527777777777777</v>
      </c>
      <c r="AI5" s="8" t="s">
        <v>81</v>
      </c>
      <c r="AJ5" s="8" t="s">
        <v>81</v>
      </c>
      <c r="AK5" s="10">
        <v>6.1111111111111109E-2</v>
      </c>
    </row>
    <row r="6" spans="1:37" x14ac:dyDescent="0.3">
      <c r="A6" s="36">
        <v>5</v>
      </c>
      <c r="B6" s="16" t="s">
        <v>77</v>
      </c>
      <c r="C6" t="s">
        <v>79</v>
      </c>
      <c r="D6">
        <v>40</v>
      </c>
      <c r="E6">
        <v>38</v>
      </c>
      <c r="F6">
        <v>54</v>
      </c>
      <c r="G6" s="13">
        <v>5.2083333333333336E-2</v>
      </c>
      <c r="H6">
        <v>57</v>
      </c>
      <c r="I6" s="13">
        <v>6.5277777777777782E-2</v>
      </c>
      <c r="J6" s="8">
        <v>50</v>
      </c>
      <c r="K6" s="8">
        <v>58</v>
      </c>
      <c r="L6" s="10">
        <v>5.347222222222222E-2</v>
      </c>
      <c r="M6" s="10">
        <v>4.4444444444444446E-2</v>
      </c>
      <c r="N6" s="8">
        <v>51</v>
      </c>
      <c r="O6" s="10">
        <v>8.7499999999999994E-2</v>
      </c>
      <c r="P6" s="8" t="s">
        <v>81</v>
      </c>
      <c r="Q6" s="8">
        <v>55</v>
      </c>
      <c r="R6" s="8">
        <v>23</v>
      </c>
      <c r="S6" s="10">
        <v>7.2222222222222215E-2</v>
      </c>
      <c r="T6" s="8">
        <v>59</v>
      </c>
      <c r="U6" s="10">
        <v>5.1388888888888887E-2</v>
      </c>
      <c r="V6" s="10">
        <v>4.6527777777777779E-2</v>
      </c>
      <c r="W6" s="10">
        <v>6.3888888888888884E-2</v>
      </c>
      <c r="X6" s="10">
        <v>26</v>
      </c>
      <c r="Y6" s="8">
        <v>53</v>
      </c>
      <c r="Z6" s="8">
        <v>44</v>
      </c>
      <c r="AA6" s="10">
        <v>22</v>
      </c>
      <c r="AB6" s="8">
        <v>53</v>
      </c>
      <c r="AC6" s="8">
        <v>43</v>
      </c>
      <c r="AD6" s="10">
        <v>8.2638888888888887E-2</v>
      </c>
      <c r="AE6" s="10">
        <v>6.0416666666666667E-2</v>
      </c>
      <c r="AF6" s="10">
        <v>4.791666666666667E-2</v>
      </c>
      <c r="AG6" s="8">
        <v>48</v>
      </c>
      <c r="AH6" s="8">
        <v>49</v>
      </c>
      <c r="AI6" s="10">
        <v>9.0972222222222218E-2</v>
      </c>
      <c r="AJ6" s="8">
        <v>36</v>
      </c>
      <c r="AK6" s="8">
        <v>54</v>
      </c>
    </row>
    <row r="7" spans="1:37" x14ac:dyDescent="0.3">
      <c r="A7" s="36">
        <v>6</v>
      </c>
      <c r="B7" s="16" t="s">
        <v>77</v>
      </c>
      <c r="C7" t="s">
        <v>80</v>
      </c>
      <c r="D7" s="13">
        <v>9.166666666666666E-2</v>
      </c>
      <c r="E7">
        <v>37</v>
      </c>
      <c r="F7" s="13">
        <v>4.7222222222222221E-2</v>
      </c>
      <c r="G7" s="13">
        <v>27</v>
      </c>
      <c r="H7" s="13">
        <v>6.805555555555555E-2</v>
      </c>
      <c r="I7">
        <v>21</v>
      </c>
      <c r="J7" s="8">
        <v>34</v>
      </c>
      <c r="K7" s="8">
        <v>52</v>
      </c>
      <c r="L7" s="8">
        <v>29</v>
      </c>
      <c r="M7" s="8" t="s">
        <v>81</v>
      </c>
      <c r="N7" s="10">
        <v>5.0694444444444445E-2</v>
      </c>
      <c r="O7" s="8">
        <v>47</v>
      </c>
      <c r="P7" s="8">
        <v>43</v>
      </c>
      <c r="Q7" s="10">
        <v>5.1388888888888887E-2</v>
      </c>
      <c r="R7" s="8">
        <v>53</v>
      </c>
      <c r="S7" s="10">
        <v>4.3749999999999997E-2</v>
      </c>
      <c r="T7" s="8">
        <v>33</v>
      </c>
      <c r="U7" s="8">
        <v>49</v>
      </c>
      <c r="V7" s="8">
        <v>46</v>
      </c>
      <c r="W7" s="10">
        <v>5.0694444444444445E-2</v>
      </c>
      <c r="X7" s="10">
        <v>5.6250000000000001E-2</v>
      </c>
      <c r="Y7" s="10">
        <v>7.4999999999999997E-2</v>
      </c>
      <c r="Z7" s="8">
        <v>21</v>
      </c>
      <c r="AA7" s="8" t="s">
        <v>81</v>
      </c>
      <c r="AB7" s="8">
        <v>17</v>
      </c>
      <c r="AC7" s="8">
        <v>41</v>
      </c>
      <c r="AD7" s="8">
        <v>35</v>
      </c>
      <c r="AE7" s="10">
        <v>6.7361111111111108E-2</v>
      </c>
      <c r="AF7" s="8" t="s">
        <v>81</v>
      </c>
      <c r="AG7" s="10">
        <v>0.10902777777777778</v>
      </c>
      <c r="AH7" s="10">
        <v>4.3749999999999997E-2</v>
      </c>
      <c r="AI7" s="10">
        <v>0.11736111111111111</v>
      </c>
      <c r="AJ7" s="10">
        <v>4.2361111111111113E-2</v>
      </c>
      <c r="AK7" s="8">
        <v>56</v>
      </c>
    </row>
    <row r="8" spans="1:37" x14ac:dyDescent="0.3">
      <c r="A8" s="36">
        <v>7</v>
      </c>
      <c r="B8" s="16" t="s">
        <v>77</v>
      </c>
      <c r="C8" t="s">
        <v>79</v>
      </c>
      <c r="D8">
        <v>31</v>
      </c>
      <c r="E8" s="13">
        <v>6.1805555555555558E-2</v>
      </c>
      <c r="F8">
        <v>43</v>
      </c>
      <c r="G8">
        <v>24</v>
      </c>
      <c r="H8" s="13" t="s">
        <v>81</v>
      </c>
      <c r="I8" s="13" t="s">
        <v>81</v>
      </c>
      <c r="J8" s="8" t="s">
        <v>81</v>
      </c>
      <c r="K8" s="10" t="s">
        <v>81</v>
      </c>
      <c r="L8" s="8" t="s">
        <v>81</v>
      </c>
      <c r="M8" s="10">
        <v>22</v>
      </c>
      <c r="N8" s="10">
        <v>50</v>
      </c>
      <c r="O8" s="10" t="s">
        <v>81</v>
      </c>
      <c r="P8" s="10">
        <v>49</v>
      </c>
      <c r="Q8" s="8" t="s">
        <v>81</v>
      </c>
      <c r="R8" s="8" t="s">
        <v>81</v>
      </c>
      <c r="S8" s="10">
        <v>4.8611111111111112E-2</v>
      </c>
      <c r="T8" s="10" t="s">
        <v>81</v>
      </c>
      <c r="U8" s="8">
        <v>43</v>
      </c>
      <c r="V8" s="10" t="s">
        <v>81</v>
      </c>
      <c r="W8" s="10">
        <v>40</v>
      </c>
      <c r="X8" s="8">
        <v>52</v>
      </c>
      <c r="Y8" s="8">
        <v>12</v>
      </c>
      <c r="Z8" s="8">
        <v>20</v>
      </c>
      <c r="AA8" s="10">
        <v>6.0416666666666667E-2</v>
      </c>
      <c r="AB8" s="10" t="s">
        <v>81</v>
      </c>
      <c r="AC8" s="10">
        <v>4.9305555555555554E-2</v>
      </c>
      <c r="AD8" s="10">
        <v>5.7638888888888892E-2</v>
      </c>
      <c r="AE8" s="10">
        <v>6.0416666666666667E-2</v>
      </c>
      <c r="AF8" s="8">
        <v>46</v>
      </c>
      <c r="AG8" s="10">
        <v>6.1805555555555558E-2</v>
      </c>
      <c r="AH8" s="10">
        <v>6.0416666666666667E-2</v>
      </c>
      <c r="AI8" s="10">
        <v>7.6388888888888895E-2</v>
      </c>
      <c r="AJ8" s="10">
        <v>9.5138888888888884E-2</v>
      </c>
      <c r="AK8" s="10">
        <v>7.2222222222222215E-2</v>
      </c>
    </row>
    <row r="9" spans="1:37" x14ac:dyDescent="0.3">
      <c r="A9" s="36">
        <v>8</v>
      </c>
      <c r="B9" s="16" t="s">
        <v>109</v>
      </c>
      <c r="C9" t="s">
        <v>80</v>
      </c>
      <c r="D9">
        <v>41</v>
      </c>
      <c r="E9">
        <v>30</v>
      </c>
      <c r="F9">
        <v>32</v>
      </c>
      <c r="G9">
        <v>41</v>
      </c>
      <c r="H9">
        <v>36</v>
      </c>
      <c r="I9">
        <v>46</v>
      </c>
      <c r="J9" s="8">
        <v>39</v>
      </c>
      <c r="K9" s="10">
        <v>35</v>
      </c>
      <c r="L9" s="10">
        <v>4.3055555555555555E-2</v>
      </c>
      <c r="M9" s="8">
        <v>59</v>
      </c>
      <c r="N9" s="10">
        <v>36</v>
      </c>
      <c r="O9" s="8">
        <v>29</v>
      </c>
      <c r="P9" s="8">
        <v>44</v>
      </c>
      <c r="Q9" s="8">
        <v>33</v>
      </c>
      <c r="R9" s="8" t="s">
        <v>81</v>
      </c>
      <c r="S9" s="8">
        <v>28</v>
      </c>
      <c r="T9" s="10">
        <v>5.2777777777777778E-2</v>
      </c>
      <c r="U9" s="8">
        <v>25</v>
      </c>
      <c r="V9" s="8">
        <v>14</v>
      </c>
      <c r="W9" s="8">
        <v>45</v>
      </c>
      <c r="X9" s="8">
        <v>45</v>
      </c>
      <c r="Y9" s="10">
        <v>6.1111111111111109E-2</v>
      </c>
      <c r="Z9" s="8">
        <v>19</v>
      </c>
      <c r="AA9" s="8" t="s">
        <v>81</v>
      </c>
      <c r="AB9" s="8">
        <v>34</v>
      </c>
      <c r="AC9" s="10">
        <v>5.2777777777777778E-2</v>
      </c>
      <c r="AD9" s="10">
        <v>4.7222222222222221E-2</v>
      </c>
      <c r="AE9" s="8">
        <v>36</v>
      </c>
      <c r="AF9" s="10">
        <v>8.3333333333333329E-2</v>
      </c>
      <c r="AG9" s="8">
        <v>58</v>
      </c>
      <c r="AH9" s="10">
        <v>0.10069444444444445</v>
      </c>
      <c r="AI9" s="10">
        <v>4.2361111111111113E-2</v>
      </c>
      <c r="AJ9" s="8">
        <v>30</v>
      </c>
      <c r="AK9" s="8">
        <v>47</v>
      </c>
    </row>
    <row r="10" spans="1:37" x14ac:dyDescent="0.3">
      <c r="A10" s="36">
        <v>9</v>
      </c>
      <c r="B10" s="16" t="s">
        <v>77</v>
      </c>
      <c r="C10" t="s">
        <v>80</v>
      </c>
      <c r="D10" s="13">
        <v>9.4444444444444442E-2</v>
      </c>
      <c r="E10" s="13">
        <v>7.7777777777777779E-2</v>
      </c>
      <c r="F10" s="13">
        <v>0.05</v>
      </c>
      <c r="G10" s="13">
        <v>32</v>
      </c>
      <c r="H10" s="13">
        <v>25</v>
      </c>
      <c r="I10">
        <v>17</v>
      </c>
      <c r="J10" s="8">
        <v>17</v>
      </c>
      <c r="K10" s="10">
        <v>4.5138888888888888E-2</v>
      </c>
      <c r="L10" s="10">
        <v>5.2083333333333336E-2</v>
      </c>
      <c r="M10" s="10">
        <v>4.583333333333333E-2</v>
      </c>
      <c r="N10" s="10">
        <v>0.12222222222222222</v>
      </c>
      <c r="O10" s="10">
        <v>0.05</v>
      </c>
      <c r="P10" s="8">
        <v>17</v>
      </c>
      <c r="Q10" s="8">
        <v>48</v>
      </c>
      <c r="R10" s="10">
        <v>8.819444444444445E-2</v>
      </c>
      <c r="S10" s="10">
        <v>5.347222222222222E-2</v>
      </c>
      <c r="T10" s="10">
        <v>6.1111111111111109E-2</v>
      </c>
      <c r="U10" s="10">
        <v>0.10902777777777778</v>
      </c>
      <c r="V10" s="8" t="s">
        <v>81</v>
      </c>
      <c r="W10" s="8">
        <v>14</v>
      </c>
      <c r="X10" s="10">
        <v>4.6527777777777779E-2</v>
      </c>
      <c r="Y10" s="10">
        <v>4.5138888888888888E-2</v>
      </c>
      <c r="Z10" s="8">
        <v>36</v>
      </c>
      <c r="AA10" s="10">
        <v>5.6250000000000001E-2</v>
      </c>
      <c r="AB10" s="8">
        <v>15</v>
      </c>
      <c r="AC10" s="8">
        <v>27</v>
      </c>
      <c r="AD10" s="8" t="s">
        <v>81</v>
      </c>
      <c r="AE10" s="10">
        <v>7.2222222222222215E-2</v>
      </c>
      <c r="AF10" s="10">
        <v>0.11944444444444445</v>
      </c>
      <c r="AG10" s="10">
        <v>7.7083333333333337E-2</v>
      </c>
      <c r="AH10" s="8">
        <v>30</v>
      </c>
      <c r="AI10" s="8">
        <v>52</v>
      </c>
      <c r="AJ10" s="8">
        <v>46</v>
      </c>
      <c r="AK10" s="10">
        <v>7.1527777777777773E-2</v>
      </c>
    </row>
    <row r="11" spans="1:37" x14ac:dyDescent="0.3">
      <c r="A11" s="36">
        <v>10</v>
      </c>
      <c r="B11" s="16" t="s">
        <v>77</v>
      </c>
      <c r="C11" t="s">
        <v>79</v>
      </c>
      <c r="D11">
        <v>29</v>
      </c>
      <c r="E11" s="13">
        <v>5.7638888888888892E-2</v>
      </c>
      <c r="F11" s="13">
        <v>5.5555555555555552E-2</v>
      </c>
      <c r="G11" s="13">
        <v>4.6527777777777779E-2</v>
      </c>
      <c r="H11" s="13">
        <v>4.583333333333333E-2</v>
      </c>
      <c r="I11" s="13" t="s">
        <v>81</v>
      </c>
      <c r="J11" s="8">
        <v>16</v>
      </c>
      <c r="K11" s="8">
        <v>38</v>
      </c>
      <c r="L11" s="10">
        <v>4.5138888888888888E-2</v>
      </c>
      <c r="M11" s="10">
        <v>0.05</v>
      </c>
      <c r="N11" s="8">
        <v>29</v>
      </c>
      <c r="O11" s="8">
        <v>36</v>
      </c>
      <c r="P11" s="8">
        <v>36</v>
      </c>
      <c r="Q11" s="8">
        <v>17</v>
      </c>
      <c r="R11" s="8">
        <v>31</v>
      </c>
      <c r="S11" s="8">
        <v>29</v>
      </c>
      <c r="T11" s="10">
        <v>6.458333333333334E-2</v>
      </c>
      <c r="U11" s="8">
        <v>20</v>
      </c>
      <c r="V11" s="8">
        <v>16</v>
      </c>
      <c r="W11" s="10">
        <v>4.7222222222222221E-2</v>
      </c>
      <c r="X11" s="8">
        <v>25</v>
      </c>
      <c r="Y11" s="8">
        <v>21</v>
      </c>
      <c r="Z11" s="8">
        <v>38</v>
      </c>
      <c r="AA11" s="8">
        <v>42</v>
      </c>
      <c r="AB11" s="10">
        <v>8.5416666666666669E-2</v>
      </c>
      <c r="AC11" s="8">
        <v>20</v>
      </c>
      <c r="AD11" s="10">
        <v>6.9444444444444448E-2</v>
      </c>
      <c r="AE11" s="10">
        <v>8.1944444444444445E-2</v>
      </c>
      <c r="AF11" s="10">
        <v>8.611111111111111E-2</v>
      </c>
      <c r="AG11" s="10">
        <v>4.6527777777777779E-2</v>
      </c>
      <c r="AH11" s="8">
        <v>55</v>
      </c>
      <c r="AI11" s="10">
        <v>7.4305555555555555E-2</v>
      </c>
      <c r="AJ11" s="8">
        <v>40</v>
      </c>
      <c r="AK11" s="10">
        <v>0.10069444444444445</v>
      </c>
    </row>
    <row r="12" spans="1:37" x14ac:dyDescent="0.3">
      <c r="A12" s="36">
        <v>11</v>
      </c>
      <c r="B12" s="16" t="s">
        <v>77</v>
      </c>
      <c r="C12" t="s">
        <v>80</v>
      </c>
      <c r="D12">
        <v>46</v>
      </c>
      <c r="E12" s="13">
        <v>7.7777777777777779E-2</v>
      </c>
      <c r="F12">
        <v>59</v>
      </c>
      <c r="G12">
        <v>49</v>
      </c>
      <c r="H12" s="13">
        <v>4.4444444444444446E-2</v>
      </c>
      <c r="I12" s="13">
        <v>4.9305555555555554E-2</v>
      </c>
      <c r="J12" s="10">
        <v>5.9722222222222225E-2</v>
      </c>
      <c r="K12" s="10">
        <v>8.2638888888888887E-2</v>
      </c>
      <c r="L12" s="8">
        <v>58</v>
      </c>
      <c r="M12" s="10">
        <v>9.375E-2</v>
      </c>
      <c r="N12" s="10">
        <v>8.9583333333333334E-2</v>
      </c>
      <c r="O12" s="8" t="s">
        <v>81</v>
      </c>
      <c r="P12" s="10">
        <v>4.9305555555555554E-2</v>
      </c>
      <c r="Q12" s="8" t="s">
        <v>81</v>
      </c>
      <c r="R12" s="10">
        <v>6.3194444444444442E-2</v>
      </c>
      <c r="S12" s="8">
        <v>59</v>
      </c>
      <c r="T12" s="10">
        <v>4.1666666666666664E-2</v>
      </c>
      <c r="U12" s="10">
        <v>9.930555555555555E-2</v>
      </c>
      <c r="V12" s="8">
        <v>54</v>
      </c>
      <c r="W12" s="10">
        <v>7.9166666666666663E-2</v>
      </c>
      <c r="X12" s="10">
        <v>4.5138888888888888E-2</v>
      </c>
      <c r="Y12" s="8">
        <v>44</v>
      </c>
      <c r="Z12" s="10">
        <v>8.4027777777777785E-2</v>
      </c>
      <c r="AA12" s="8">
        <v>53</v>
      </c>
      <c r="AB12" s="10">
        <v>7.4999999999999997E-2</v>
      </c>
      <c r="AC12" s="10">
        <v>8.1944444444444445E-2</v>
      </c>
      <c r="AD12" s="8" t="s">
        <v>81</v>
      </c>
      <c r="AE12" s="8" t="s">
        <v>81</v>
      </c>
      <c r="AF12" s="10">
        <v>4.3749999999999997E-2</v>
      </c>
      <c r="AG12" s="10">
        <v>6.3194444444444442E-2</v>
      </c>
      <c r="AH12" s="8">
        <v>51</v>
      </c>
      <c r="AI12" s="10">
        <v>5.9027777777777776E-2</v>
      </c>
      <c r="AJ12" s="10">
        <v>9.2361111111111116E-2</v>
      </c>
      <c r="AK12" s="10">
        <v>6.458333333333334E-2</v>
      </c>
    </row>
    <row r="13" spans="1:37" x14ac:dyDescent="0.3">
      <c r="A13" s="36">
        <v>12</v>
      </c>
      <c r="B13" s="16" t="s">
        <v>77</v>
      </c>
      <c r="C13" t="s">
        <v>80</v>
      </c>
      <c r="D13">
        <v>51</v>
      </c>
      <c r="E13">
        <v>57</v>
      </c>
      <c r="F13">
        <v>56</v>
      </c>
      <c r="G13" t="s">
        <v>81</v>
      </c>
      <c r="H13" t="s">
        <v>81</v>
      </c>
      <c r="I13" s="13">
        <v>4.5138888888888888E-2</v>
      </c>
      <c r="J13" s="8" t="s">
        <v>81</v>
      </c>
      <c r="K13" s="8" t="s">
        <v>81</v>
      </c>
      <c r="L13" s="10">
        <v>4.5138888888888888E-2</v>
      </c>
      <c r="M13" s="8" t="s">
        <v>81</v>
      </c>
      <c r="N13" s="8" t="s">
        <v>81</v>
      </c>
      <c r="O13" s="8" t="s">
        <v>81</v>
      </c>
      <c r="P13" s="8">
        <v>41</v>
      </c>
      <c r="Q13" s="10">
        <v>0.12291666666666666</v>
      </c>
      <c r="R13" s="8" t="s">
        <v>81</v>
      </c>
      <c r="S13" s="8" t="s">
        <v>81</v>
      </c>
      <c r="T13" s="8" t="s">
        <v>81</v>
      </c>
      <c r="U13" s="8" t="s">
        <v>81</v>
      </c>
      <c r="V13" s="8" t="s">
        <v>81</v>
      </c>
      <c r="W13" s="8" t="s">
        <v>81</v>
      </c>
      <c r="X13" s="8">
        <v>37</v>
      </c>
      <c r="Y13" s="10">
        <v>6.9444444444444448E-2</v>
      </c>
      <c r="Z13" s="8">
        <v>52</v>
      </c>
      <c r="AA13" s="10">
        <v>6.0416666666666667E-2</v>
      </c>
      <c r="AB13" s="8" t="s">
        <v>81</v>
      </c>
      <c r="AC13" s="8" t="s">
        <v>81</v>
      </c>
      <c r="AD13" s="10">
        <v>4.583333333333333E-2</v>
      </c>
      <c r="AE13" s="10">
        <v>0.11527777777777778</v>
      </c>
      <c r="AF13" s="8" t="s">
        <v>81</v>
      </c>
      <c r="AG13" s="10">
        <v>0.11319444444444444</v>
      </c>
      <c r="AH13" s="8" t="s">
        <v>81</v>
      </c>
      <c r="AI13" s="8" t="s">
        <v>81</v>
      </c>
      <c r="AJ13" s="8" t="s">
        <v>81</v>
      </c>
      <c r="AK13" s="8">
        <v>37</v>
      </c>
    </row>
    <row r="14" spans="1:37" x14ac:dyDescent="0.3">
      <c r="A14" s="36">
        <v>13</v>
      </c>
      <c r="B14" s="16" t="s">
        <v>109</v>
      </c>
      <c r="C14" t="s">
        <v>79</v>
      </c>
      <c r="D14" s="13">
        <v>7.2222222222222215E-2</v>
      </c>
      <c r="E14" s="13">
        <v>4.3749999999999997E-2</v>
      </c>
      <c r="F14" s="13" t="s">
        <v>81</v>
      </c>
      <c r="G14" s="13">
        <v>5.6250000000000001E-2</v>
      </c>
      <c r="H14">
        <v>35</v>
      </c>
      <c r="I14">
        <v>39</v>
      </c>
      <c r="J14" s="10">
        <v>0.1076388888888889</v>
      </c>
      <c r="K14" s="8">
        <v>42</v>
      </c>
      <c r="L14" s="8" t="s">
        <v>81</v>
      </c>
      <c r="M14" s="10">
        <v>6.1111111111111109E-2</v>
      </c>
      <c r="N14" s="10">
        <v>4.791666666666667E-2</v>
      </c>
      <c r="O14" s="10">
        <v>0.11874999999999999</v>
      </c>
      <c r="P14" s="10">
        <v>5.2083333333333336E-2</v>
      </c>
      <c r="Q14" s="10">
        <v>8.0555555555555561E-2</v>
      </c>
      <c r="R14" s="8">
        <v>26</v>
      </c>
      <c r="S14" s="8" t="s">
        <v>81</v>
      </c>
      <c r="T14" s="8" t="s">
        <v>81</v>
      </c>
      <c r="U14" s="10">
        <v>5.0694444444444445E-2</v>
      </c>
      <c r="V14" s="8" t="s">
        <v>81</v>
      </c>
      <c r="W14" s="8">
        <v>30</v>
      </c>
      <c r="X14" s="8">
        <v>22</v>
      </c>
      <c r="Y14" s="8">
        <v>56</v>
      </c>
      <c r="Z14" s="10">
        <v>4.791666666666667E-2</v>
      </c>
      <c r="AA14" s="10">
        <v>5.8333333333333334E-2</v>
      </c>
      <c r="AB14" s="10">
        <v>0.12013888888888889</v>
      </c>
      <c r="AC14" s="10">
        <v>6.1805555555555558E-2</v>
      </c>
      <c r="AD14" s="10">
        <v>5.7638888888888892E-2</v>
      </c>
      <c r="AE14" s="10">
        <v>0.12222222222222222</v>
      </c>
      <c r="AF14" s="10">
        <v>0.13958333333333334</v>
      </c>
      <c r="AG14" s="10">
        <v>0.11805555555555555</v>
      </c>
      <c r="AH14" s="10">
        <v>6.25E-2</v>
      </c>
      <c r="AI14" s="10">
        <v>0.12152777777777778</v>
      </c>
      <c r="AJ14" s="10">
        <v>6.25E-2</v>
      </c>
      <c r="AK14" s="8" t="s">
        <v>81</v>
      </c>
    </row>
    <row r="15" spans="1:37" x14ac:dyDescent="0.3">
      <c r="A15" s="38">
        <v>14</v>
      </c>
      <c r="B15" s="16" t="s">
        <v>77</v>
      </c>
      <c r="C15" t="s">
        <v>79</v>
      </c>
      <c r="D15" s="13">
        <v>5.5555555555555552E-2</v>
      </c>
      <c r="E15" t="s">
        <v>81</v>
      </c>
      <c r="F15" s="13">
        <v>7.5694444444444439E-2</v>
      </c>
      <c r="G15" t="s">
        <v>81</v>
      </c>
      <c r="H15" s="13" t="s">
        <v>81</v>
      </c>
      <c r="I15" s="13">
        <v>4.4444444444444446E-2</v>
      </c>
      <c r="J15" s="8" t="s">
        <v>81</v>
      </c>
      <c r="K15" s="8" t="s">
        <v>81</v>
      </c>
      <c r="L15" s="10">
        <v>0.14166666666666666</v>
      </c>
      <c r="M15" s="8" t="s">
        <v>81</v>
      </c>
      <c r="N15" s="8" t="s">
        <v>81</v>
      </c>
      <c r="O15" s="10">
        <v>7.6388888888888895E-2</v>
      </c>
      <c r="P15" s="8" t="s">
        <v>81</v>
      </c>
      <c r="Q15" s="8" t="s">
        <v>81</v>
      </c>
      <c r="R15" s="10">
        <v>0.125</v>
      </c>
      <c r="S15" s="8" t="s">
        <v>81</v>
      </c>
      <c r="T15" s="8" t="s">
        <v>81</v>
      </c>
      <c r="U15" s="10">
        <v>4.3749999999999997E-2</v>
      </c>
      <c r="V15" s="10">
        <v>0.12291666666666666</v>
      </c>
      <c r="W15" s="8">
        <v>36</v>
      </c>
      <c r="X15" s="10">
        <v>5.6944444444444443E-2</v>
      </c>
      <c r="Y15" s="8" t="s">
        <v>81</v>
      </c>
      <c r="Z15" s="8" t="s">
        <v>81</v>
      </c>
      <c r="AA15" s="10">
        <v>0.11597222222222223</v>
      </c>
      <c r="AB15" s="8" t="s">
        <v>81</v>
      </c>
      <c r="AC15" s="8" t="s">
        <v>81</v>
      </c>
      <c r="AD15" s="10">
        <v>6.1805555555555558E-2</v>
      </c>
      <c r="AE15" s="8" t="s">
        <v>81</v>
      </c>
      <c r="AF15" s="8" t="s">
        <v>81</v>
      </c>
      <c r="AG15" s="8" t="s">
        <v>81</v>
      </c>
      <c r="AH15" s="10">
        <v>0.10277777777777777</v>
      </c>
      <c r="AI15" s="10">
        <v>7.2222222222222215E-2</v>
      </c>
      <c r="AJ15" s="10">
        <v>4.4444444444444446E-2</v>
      </c>
      <c r="AK15" s="10">
        <v>5.347222222222222E-2</v>
      </c>
    </row>
    <row r="16" spans="1:37" x14ac:dyDescent="0.3">
      <c r="A16" s="36">
        <v>15</v>
      </c>
      <c r="B16" s="16" t="s">
        <v>109</v>
      </c>
      <c r="C16" t="s">
        <v>79</v>
      </c>
      <c r="D16">
        <v>53</v>
      </c>
      <c r="E16">
        <v>59</v>
      </c>
      <c r="F16" s="13">
        <v>4.2361111111111113E-2</v>
      </c>
      <c r="G16" s="13">
        <v>8.8888888888888892E-2</v>
      </c>
      <c r="H16">
        <v>58</v>
      </c>
      <c r="I16" s="13">
        <v>7.1527777777777773E-2</v>
      </c>
      <c r="J16" s="8" t="s">
        <v>81</v>
      </c>
      <c r="K16" s="10">
        <v>8.7499999999999994E-2</v>
      </c>
      <c r="L16" s="10">
        <v>4.791666666666667E-2</v>
      </c>
      <c r="M16" s="10">
        <v>4.8611111111111112E-2</v>
      </c>
      <c r="N16" s="10">
        <v>8.0555555555555561E-2</v>
      </c>
      <c r="O16" s="8">
        <v>40</v>
      </c>
      <c r="P16" s="8">
        <v>58</v>
      </c>
      <c r="Q16" s="10">
        <v>4.7222222222222221E-2</v>
      </c>
      <c r="R16" s="8" t="s">
        <v>81</v>
      </c>
      <c r="S16" s="10">
        <v>4.2361111111111113E-2</v>
      </c>
      <c r="T16" s="10">
        <v>7.2916666666666671E-2</v>
      </c>
      <c r="U16" s="8" t="s">
        <v>81</v>
      </c>
      <c r="V16" s="10">
        <v>9.166666666666666E-2</v>
      </c>
      <c r="W16" s="10">
        <v>8.3333333333333329E-2</v>
      </c>
      <c r="X16" s="8">
        <v>56</v>
      </c>
      <c r="Y16" s="10">
        <v>7.013888888888889E-2</v>
      </c>
      <c r="Z16" s="10">
        <v>0.10486111111111111</v>
      </c>
      <c r="AA16" s="10">
        <v>5.0694444444444445E-2</v>
      </c>
      <c r="AB16" s="10">
        <v>5.347222222222222E-2</v>
      </c>
      <c r="AC16" s="10">
        <v>4.1666666666666664E-2</v>
      </c>
      <c r="AD16" s="8" t="s">
        <v>81</v>
      </c>
      <c r="AE16" s="10">
        <v>9.4444444444444442E-2</v>
      </c>
      <c r="AF16" s="10">
        <v>0.14305555555555555</v>
      </c>
      <c r="AG16" s="10">
        <v>6.8750000000000006E-2</v>
      </c>
      <c r="AH16" s="8">
        <v>26</v>
      </c>
      <c r="AI16" s="10">
        <v>7.2916666666666671E-2</v>
      </c>
      <c r="AJ16" s="10">
        <v>5.4166666666666669E-2</v>
      </c>
      <c r="AK16" s="8" t="s">
        <v>81</v>
      </c>
    </row>
    <row r="17" spans="1:37" x14ac:dyDescent="0.3">
      <c r="A17" s="36">
        <v>16</v>
      </c>
      <c r="B17" s="16" t="s">
        <v>109</v>
      </c>
      <c r="C17" t="s">
        <v>79</v>
      </c>
      <c r="D17">
        <v>42</v>
      </c>
      <c r="E17" s="13">
        <v>6.8750000000000006E-2</v>
      </c>
      <c r="F17" s="13">
        <v>9.2361111111111116E-2</v>
      </c>
      <c r="G17" s="13">
        <v>5.6944444444444443E-2</v>
      </c>
      <c r="H17" s="13">
        <v>0.13055555555555556</v>
      </c>
      <c r="I17" s="13" t="s">
        <v>81</v>
      </c>
      <c r="J17" s="8">
        <v>58</v>
      </c>
      <c r="K17" s="10">
        <v>4.8611111111111112E-2</v>
      </c>
      <c r="L17" s="8">
        <v>48</v>
      </c>
      <c r="M17" s="8" t="s">
        <v>81</v>
      </c>
      <c r="N17" s="8">
        <v>20</v>
      </c>
      <c r="O17" s="10">
        <v>0.11597222222222223</v>
      </c>
      <c r="P17" s="10">
        <v>5.2777777777777778E-2</v>
      </c>
      <c r="Q17" s="8">
        <v>39</v>
      </c>
      <c r="R17" s="8" t="s">
        <v>81</v>
      </c>
      <c r="S17" s="8">
        <v>16</v>
      </c>
      <c r="T17" s="8" t="s">
        <v>81</v>
      </c>
      <c r="U17" s="8">
        <v>25</v>
      </c>
      <c r="V17" s="10">
        <v>7.7777777777777779E-2</v>
      </c>
      <c r="W17" s="8" t="s">
        <v>81</v>
      </c>
      <c r="X17" s="10">
        <v>5.9722222222222225E-2</v>
      </c>
      <c r="Y17" s="8">
        <v>49</v>
      </c>
      <c r="Z17" s="8">
        <v>55</v>
      </c>
      <c r="AA17" s="8">
        <v>41</v>
      </c>
      <c r="AB17" s="8">
        <v>21</v>
      </c>
      <c r="AC17" s="8" t="s">
        <v>81</v>
      </c>
      <c r="AD17" s="10">
        <v>5.6250000000000001E-2</v>
      </c>
      <c r="AE17" s="10">
        <v>0.125</v>
      </c>
      <c r="AF17" s="10">
        <v>8.819444444444445E-2</v>
      </c>
      <c r="AG17" s="10">
        <v>4.3749999999999997E-2</v>
      </c>
      <c r="AH17" s="10">
        <v>5.9027777777777776E-2</v>
      </c>
      <c r="AI17" s="10">
        <v>7.8472222222222221E-2</v>
      </c>
      <c r="AJ17" s="8">
        <v>31</v>
      </c>
      <c r="AK17" s="8" t="s">
        <v>81</v>
      </c>
    </row>
    <row r="18" spans="1:37" x14ac:dyDescent="0.3">
      <c r="A18" s="36">
        <v>17</v>
      </c>
      <c r="B18" s="16" t="s">
        <v>77</v>
      </c>
      <c r="C18" t="s">
        <v>80</v>
      </c>
      <c r="D18" s="13">
        <v>0.14027777777777778</v>
      </c>
      <c r="E18">
        <v>58</v>
      </c>
      <c r="F18" s="13">
        <v>7.3611111111111113E-2</v>
      </c>
      <c r="G18" s="13">
        <v>5.8333333333333334E-2</v>
      </c>
      <c r="H18" s="13">
        <v>6.1111111111111109E-2</v>
      </c>
      <c r="I18" s="13" t="s">
        <v>81</v>
      </c>
      <c r="J18" s="10">
        <v>5.486111111111111E-2</v>
      </c>
      <c r="K18" s="10">
        <v>4.4444444444444446E-2</v>
      </c>
      <c r="L18" s="8">
        <v>32</v>
      </c>
      <c r="M18" s="8">
        <v>28</v>
      </c>
      <c r="N18" s="8" t="s">
        <v>81</v>
      </c>
      <c r="O18" s="10">
        <v>4.2361111111111113E-2</v>
      </c>
      <c r="P18" s="8" t="s">
        <v>81</v>
      </c>
      <c r="Q18" s="10">
        <v>7.5694444444444439E-2</v>
      </c>
      <c r="R18" s="10">
        <v>0.10277777777777777</v>
      </c>
      <c r="S18" s="8" t="s">
        <v>81</v>
      </c>
      <c r="T18" s="10">
        <v>0.10486111111111111</v>
      </c>
      <c r="U18" s="8" t="s">
        <v>81</v>
      </c>
      <c r="V18" s="10">
        <v>9.375E-2</v>
      </c>
      <c r="W18" s="10">
        <v>4.3055555555555555E-2</v>
      </c>
      <c r="X18" s="8">
        <v>46</v>
      </c>
      <c r="Y18" s="10">
        <v>0.12916666666666668</v>
      </c>
      <c r="Z18" s="8" t="s">
        <v>81</v>
      </c>
      <c r="AA18" s="8" t="s">
        <v>81</v>
      </c>
      <c r="AB18" s="8">
        <v>47</v>
      </c>
      <c r="AC18" s="8">
        <v>54</v>
      </c>
      <c r="AD18" s="8" t="s">
        <v>81</v>
      </c>
      <c r="AE18" s="8" t="s">
        <v>81</v>
      </c>
      <c r="AF18" s="8" t="s">
        <v>81</v>
      </c>
      <c r="AG18" s="8" t="s">
        <v>81</v>
      </c>
      <c r="AH18" s="8" t="s">
        <v>81</v>
      </c>
      <c r="AI18" s="10">
        <v>0.10208333333333333</v>
      </c>
      <c r="AJ18" s="8" t="s">
        <v>81</v>
      </c>
      <c r="AK18" s="8" t="s">
        <v>81</v>
      </c>
    </row>
    <row r="19" spans="1:37" x14ac:dyDescent="0.3">
      <c r="A19" s="36">
        <v>18</v>
      </c>
      <c r="B19" s="16" t="s">
        <v>77</v>
      </c>
      <c r="C19" t="s">
        <v>80</v>
      </c>
      <c r="D19" s="13">
        <v>0.05</v>
      </c>
      <c r="E19">
        <v>53</v>
      </c>
      <c r="F19">
        <v>39</v>
      </c>
      <c r="G19" s="13">
        <v>4.2361111111111113E-2</v>
      </c>
      <c r="H19" s="13">
        <v>6.3888888888888884E-2</v>
      </c>
      <c r="I19">
        <v>47</v>
      </c>
      <c r="J19" s="8">
        <v>43</v>
      </c>
      <c r="K19" s="10">
        <v>6.25E-2</v>
      </c>
      <c r="L19" s="8">
        <v>47</v>
      </c>
      <c r="M19" s="10">
        <v>4.3749999999999997E-2</v>
      </c>
      <c r="N19" s="10">
        <v>4.583333333333333E-2</v>
      </c>
      <c r="O19" s="8">
        <v>50</v>
      </c>
      <c r="P19" s="8">
        <v>48</v>
      </c>
      <c r="Q19" s="10">
        <v>4.1666666666666664E-2</v>
      </c>
      <c r="R19" s="8">
        <v>40</v>
      </c>
      <c r="S19" s="8">
        <v>54</v>
      </c>
      <c r="T19" s="8">
        <v>39</v>
      </c>
      <c r="U19" s="10">
        <v>5.2777777777777778E-2</v>
      </c>
      <c r="V19" s="10">
        <v>7.5694444444444439E-2</v>
      </c>
      <c r="W19" s="8">
        <v>45</v>
      </c>
      <c r="X19" s="8">
        <v>34</v>
      </c>
      <c r="Y19" s="8">
        <v>27</v>
      </c>
      <c r="Z19" s="8">
        <v>35</v>
      </c>
      <c r="AA19" s="8">
        <v>48</v>
      </c>
      <c r="AB19" s="10">
        <v>4.7222222222222221E-2</v>
      </c>
      <c r="AC19" s="10">
        <v>0.05</v>
      </c>
      <c r="AD19" s="10">
        <v>5.9027777777777776E-2</v>
      </c>
      <c r="AE19" s="10">
        <v>4.6527777777777779E-2</v>
      </c>
      <c r="AF19" s="10">
        <v>8.4027777777777785E-2</v>
      </c>
      <c r="AG19" s="8" t="s">
        <v>81</v>
      </c>
      <c r="AH19" s="8">
        <v>47</v>
      </c>
      <c r="AI19" s="8">
        <v>44</v>
      </c>
      <c r="AJ19" s="8">
        <v>29</v>
      </c>
      <c r="AK19" s="8">
        <v>57</v>
      </c>
    </row>
    <row r="20" spans="1:37" x14ac:dyDescent="0.3">
      <c r="A20" s="36">
        <v>19</v>
      </c>
      <c r="B20" s="16" t="s">
        <v>109</v>
      </c>
      <c r="C20" t="s">
        <v>79</v>
      </c>
      <c r="D20">
        <v>30</v>
      </c>
      <c r="E20">
        <v>35</v>
      </c>
      <c r="F20">
        <v>17</v>
      </c>
      <c r="G20">
        <v>35</v>
      </c>
      <c r="H20" s="13">
        <v>4.3749999999999997E-2</v>
      </c>
      <c r="I20" s="13">
        <v>6.8750000000000006E-2</v>
      </c>
      <c r="J20" s="8">
        <v>41</v>
      </c>
      <c r="K20" s="8">
        <v>18</v>
      </c>
      <c r="L20" s="8" t="s">
        <v>81</v>
      </c>
      <c r="M20" s="8">
        <v>17</v>
      </c>
      <c r="N20" s="8">
        <v>14</v>
      </c>
      <c r="O20" s="10">
        <v>4.3055555555555555E-2</v>
      </c>
      <c r="P20" s="10">
        <v>7.4999999999999997E-2</v>
      </c>
      <c r="Q20" s="8" t="s">
        <v>81</v>
      </c>
      <c r="R20" s="8">
        <v>20</v>
      </c>
      <c r="S20" s="10">
        <v>5.2777777777777778E-2</v>
      </c>
      <c r="T20" s="8">
        <v>43</v>
      </c>
      <c r="U20" s="10">
        <v>8.5416666666666669E-2</v>
      </c>
      <c r="V20" s="8">
        <v>37</v>
      </c>
      <c r="W20" s="8">
        <v>36</v>
      </c>
      <c r="X20" s="8">
        <v>33</v>
      </c>
      <c r="Y20" s="10">
        <v>4.9305555555555554E-2</v>
      </c>
      <c r="Z20" s="8">
        <v>17</v>
      </c>
      <c r="AA20" s="8">
        <v>22</v>
      </c>
      <c r="AB20" s="8">
        <v>50</v>
      </c>
      <c r="AC20" s="10">
        <v>6.3888888888888884E-2</v>
      </c>
      <c r="AD20" s="10">
        <v>4.6527777777777779E-2</v>
      </c>
      <c r="AE20" s="8">
        <v>40</v>
      </c>
      <c r="AF20" s="10">
        <v>8.7499999999999994E-2</v>
      </c>
      <c r="AG20" s="10">
        <v>9.3055555555555558E-2</v>
      </c>
      <c r="AH20" s="8" t="s">
        <v>81</v>
      </c>
      <c r="AI20" s="8">
        <v>38</v>
      </c>
      <c r="AJ20" s="10">
        <v>5.1388888888888887E-2</v>
      </c>
      <c r="AK20" s="10">
        <v>9.0277777777777776E-2</v>
      </c>
    </row>
    <row r="21" spans="1:37" x14ac:dyDescent="0.3">
      <c r="A21" s="36">
        <v>20</v>
      </c>
      <c r="B21" s="16" t="s">
        <v>109</v>
      </c>
      <c r="C21" t="s">
        <v>80</v>
      </c>
      <c r="D21">
        <v>23</v>
      </c>
      <c r="E21" s="13">
        <v>4.2361111111111113E-2</v>
      </c>
      <c r="F21" s="13">
        <v>4.6527777777777779E-2</v>
      </c>
      <c r="G21" s="13">
        <v>4.1666666666666664E-2</v>
      </c>
      <c r="H21">
        <v>43</v>
      </c>
      <c r="I21" s="13">
        <v>6.6666666666666666E-2</v>
      </c>
      <c r="J21" s="8">
        <v>34</v>
      </c>
      <c r="K21" s="10">
        <v>5.6250000000000001E-2</v>
      </c>
      <c r="L21" s="8">
        <v>59</v>
      </c>
      <c r="M21" s="10">
        <v>4.3055555555555555E-2</v>
      </c>
      <c r="N21" s="10">
        <v>7.6388888888888895E-2</v>
      </c>
      <c r="O21" s="8">
        <v>42</v>
      </c>
      <c r="P21" s="8">
        <v>31</v>
      </c>
      <c r="Q21" s="8">
        <v>22</v>
      </c>
      <c r="R21" s="8">
        <v>11</v>
      </c>
      <c r="S21" s="8">
        <v>27</v>
      </c>
      <c r="T21" s="8" t="s">
        <v>81</v>
      </c>
      <c r="U21" s="8">
        <v>41</v>
      </c>
      <c r="V21" s="8">
        <v>13</v>
      </c>
      <c r="W21" s="10">
        <v>6.5277777777777782E-2</v>
      </c>
      <c r="X21" s="8">
        <v>19</v>
      </c>
      <c r="Y21" s="8">
        <v>39</v>
      </c>
      <c r="Z21" s="8">
        <v>25</v>
      </c>
      <c r="AA21" s="8">
        <v>42</v>
      </c>
      <c r="AB21" s="8">
        <v>35</v>
      </c>
      <c r="AC21" s="10">
        <v>0.05</v>
      </c>
      <c r="AD21" s="10">
        <v>0.10486111111111111</v>
      </c>
      <c r="AE21" s="10">
        <v>9.930555555555555E-2</v>
      </c>
      <c r="AF21" s="10">
        <v>5.9027777777777776E-2</v>
      </c>
      <c r="AG21" s="10">
        <v>5.0694444444444445E-2</v>
      </c>
      <c r="AH21" s="10">
        <v>7.3611111111111113E-2</v>
      </c>
      <c r="AI21" s="8">
        <v>31</v>
      </c>
      <c r="AJ21" s="8">
        <v>56</v>
      </c>
      <c r="AK21" s="8">
        <v>41</v>
      </c>
    </row>
    <row r="22" spans="1:37" x14ac:dyDescent="0.3">
      <c r="A22" s="36">
        <v>21</v>
      </c>
      <c r="B22" s="16" t="s">
        <v>109</v>
      </c>
      <c r="C22" t="s">
        <v>79</v>
      </c>
      <c r="D22">
        <v>49</v>
      </c>
      <c r="E22">
        <v>46</v>
      </c>
      <c r="F22">
        <v>41</v>
      </c>
      <c r="G22" s="13">
        <v>5.347222222222222E-2</v>
      </c>
      <c r="H22" s="13">
        <v>5.8333333333333334E-2</v>
      </c>
      <c r="I22">
        <v>35</v>
      </c>
      <c r="J22" s="8">
        <v>33</v>
      </c>
      <c r="K22" s="10">
        <v>6.3194444444444442E-2</v>
      </c>
      <c r="L22" s="10">
        <v>6.3888888888888884E-2</v>
      </c>
      <c r="M22" s="8">
        <v>33</v>
      </c>
      <c r="N22" s="8">
        <v>21</v>
      </c>
      <c r="O22" s="8">
        <v>33</v>
      </c>
      <c r="P22" s="10">
        <v>7.4999999999999997E-2</v>
      </c>
      <c r="Q22" s="8">
        <v>37</v>
      </c>
      <c r="R22" s="10">
        <v>4.3055555555555555E-2</v>
      </c>
      <c r="S22" s="10">
        <v>5.6944444444444443E-2</v>
      </c>
      <c r="T22" s="10">
        <v>5.6944444444444443E-2</v>
      </c>
      <c r="U22" s="10">
        <v>6.3888888888888884E-2</v>
      </c>
      <c r="V22" s="8" t="s">
        <v>81</v>
      </c>
      <c r="W22" s="10">
        <v>9.0277777777777776E-2</v>
      </c>
      <c r="X22" s="10">
        <v>6.1111111111111109E-2</v>
      </c>
      <c r="Y22" s="8" t="s">
        <v>81</v>
      </c>
      <c r="Z22" s="10">
        <v>4.3055555555555555E-2</v>
      </c>
      <c r="AA22" s="8">
        <v>51</v>
      </c>
      <c r="AB22" s="8">
        <v>51</v>
      </c>
      <c r="AC22" s="8" t="s">
        <v>81</v>
      </c>
      <c r="AD22" s="8">
        <v>58</v>
      </c>
      <c r="AE22" s="10">
        <v>0.10972222222222222</v>
      </c>
      <c r="AF22" s="8">
        <v>47</v>
      </c>
      <c r="AG22" s="8" t="s">
        <v>81</v>
      </c>
      <c r="AH22" s="10">
        <v>0.14166666666666666</v>
      </c>
      <c r="AI22" s="8" t="s">
        <v>81</v>
      </c>
      <c r="AJ22" s="8" t="s">
        <v>81</v>
      </c>
      <c r="AK22" s="8" t="s">
        <v>81</v>
      </c>
    </row>
    <row r="23" spans="1:37" s="25" customFormat="1" x14ac:dyDescent="0.3">
      <c r="A23" s="38">
        <v>22</v>
      </c>
      <c r="B23" s="16" t="s">
        <v>109</v>
      </c>
      <c r="C23" s="25" t="s">
        <v>79</v>
      </c>
      <c r="D23" s="28">
        <v>7.2916666666666671E-2</v>
      </c>
      <c r="E23" s="28">
        <v>9.2361111111111116E-2</v>
      </c>
      <c r="F23" s="28">
        <v>0.11388888888888889</v>
      </c>
      <c r="G23" s="28">
        <v>4.3055555555555555E-2</v>
      </c>
      <c r="H23" s="28">
        <v>0.12222222222222222</v>
      </c>
      <c r="I23" s="28">
        <v>9.0277777777777776E-2</v>
      </c>
      <c r="J23" s="28">
        <v>8.4027777777777785E-2</v>
      </c>
      <c r="K23" s="28">
        <v>7.013888888888889E-2</v>
      </c>
      <c r="L23" s="28">
        <v>0.10416666666666667</v>
      </c>
      <c r="M23" s="28">
        <v>0.13263888888888889</v>
      </c>
      <c r="N23" s="28">
        <v>4.791666666666667E-2</v>
      </c>
      <c r="O23" s="28">
        <v>0.1</v>
      </c>
      <c r="P23" s="25" t="s">
        <v>81</v>
      </c>
      <c r="Q23" s="25" t="s">
        <v>81</v>
      </c>
      <c r="R23" s="25" t="s">
        <v>81</v>
      </c>
      <c r="S23" s="28" t="s">
        <v>81</v>
      </c>
      <c r="T23" s="25" t="s">
        <v>81</v>
      </c>
      <c r="U23" s="25" t="s">
        <v>81</v>
      </c>
      <c r="V23" s="25" t="s">
        <v>81</v>
      </c>
      <c r="W23" s="25" t="s">
        <v>81</v>
      </c>
      <c r="X23" s="25" t="s">
        <v>83</v>
      </c>
      <c r="Y23" s="25" t="s">
        <v>83</v>
      </c>
      <c r="Z23" s="25" t="s">
        <v>81</v>
      </c>
      <c r="AA23" s="25" t="s">
        <v>83</v>
      </c>
      <c r="AB23" s="25" t="s">
        <v>83</v>
      </c>
      <c r="AC23" s="25" t="s">
        <v>83</v>
      </c>
      <c r="AD23" s="25" t="s">
        <v>83</v>
      </c>
      <c r="AE23" s="25" t="s">
        <v>83</v>
      </c>
      <c r="AF23" s="25" t="s">
        <v>83</v>
      </c>
      <c r="AG23" s="25" t="s">
        <v>83</v>
      </c>
      <c r="AH23" s="25" t="s">
        <v>83</v>
      </c>
      <c r="AI23" s="25" t="s">
        <v>83</v>
      </c>
      <c r="AJ23" s="25" t="s">
        <v>83</v>
      </c>
      <c r="AK23" s="25" t="s">
        <v>83</v>
      </c>
    </row>
    <row r="24" spans="1:37" x14ac:dyDescent="0.3">
      <c r="A24" s="36">
        <v>23</v>
      </c>
      <c r="B24" s="16" t="s">
        <v>109</v>
      </c>
      <c r="C24" s="14" t="s">
        <v>79</v>
      </c>
      <c r="D24">
        <v>57</v>
      </c>
      <c r="E24" s="13">
        <v>5.4166666666666669E-2</v>
      </c>
      <c r="F24" s="13">
        <v>0.11041666666666666</v>
      </c>
      <c r="G24" s="13">
        <v>5.2083333333333336E-2</v>
      </c>
      <c r="H24" s="13" t="s">
        <v>81</v>
      </c>
      <c r="I24" s="13">
        <v>5.5555555555555552E-2</v>
      </c>
      <c r="J24" s="10">
        <v>7.5694444444444439E-2</v>
      </c>
      <c r="K24" s="10">
        <v>8.5416666666666669E-2</v>
      </c>
      <c r="L24" s="8" t="s">
        <v>81</v>
      </c>
      <c r="M24" s="10">
        <v>8.4722222222222227E-2</v>
      </c>
      <c r="N24" s="8" t="s">
        <v>81</v>
      </c>
      <c r="O24" s="8">
        <v>29</v>
      </c>
      <c r="P24" s="10">
        <v>4.2361111111111113E-2</v>
      </c>
      <c r="Q24" s="10">
        <v>7.4999999999999997E-2</v>
      </c>
      <c r="R24" s="10">
        <v>4.791666666666667E-2</v>
      </c>
      <c r="S24" s="10">
        <v>9.7916666666666666E-2</v>
      </c>
      <c r="T24" s="8" t="s">
        <v>81</v>
      </c>
      <c r="U24" s="8" t="s">
        <v>81</v>
      </c>
      <c r="V24" s="8">
        <v>49</v>
      </c>
      <c r="W24" s="8">
        <v>32</v>
      </c>
      <c r="X24" s="8">
        <v>57</v>
      </c>
      <c r="Y24" s="10">
        <v>4.3749999999999997E-2</v>
      </c>
      <c r="Z24" s="8" t="s">
        <v>81</v>
      </c>
      <c r="AA24" s="8">
        <v>55</v>
      </c>
      <c r="AB24" s="8">
        <v>58</v>
      </c>
      <c r="AC24" s="10">
        <v>5.8333333333333334E-2</v>
      </c>
      <c r="AD24" s="10">
        <v>5.6250000000000001E-2</v>
      </c>
      <c r="AE24" s="10">
        <v>6.458333333333334E-2</v>
      </c>
      <c r="AF24" s="10">
        <v>0.12291666666666666</v>
      </c>
      <c r="AG24" s="10">
        <v>0.11319444444444444</v>
      </c>
      <c r="AH24" s="10">
        <v>6.805555555555555E-2</v>
      </c>
      <c r="AI24" s="10">
        <v>4.4444444444444446E-2</v>
      </c>
      <c r="AJ24" s="8" t="s">
        <v>81</v>
      </c>
      <c r="AK24" s="10">
        <v>0.11319444444444444</v>
      </c>
    </row>
    <row r="25" spans="1:37" x14ac:dyDescent="0.3">
      <c r="A25" s="36">
        <v>24</v>
      </c>
      <c r="B25" s="16" t="s">
        <v>109</v>
      </c>
      <c r="C25" t="s">
        <v>79</v>
      </c>
      <c r="D25" s="13">
        <v>7.5694444444444439E-2</v>
      </c>
      <c r="E25">
        <v>55</v>
      </c>
      <c r="F25" s="13" t="s">
        <v>81</v>
      </c>
      <c r="G25" s="13">
        <v>49</v>
      </c>
      <c r="H25" s="13">
        <v>7.1527777777777773E-2</v>
      </c>
      <c r="I25">
        <v>52</v>
      </c>
      <c r="J25" s="10">
        <v>4.3055555555555555E-2</v>
      </c>
      <c r="K25" s="8">
        <v>51</v>
      </c>
      <c r="L25" s="8">
        <v>53</v>
      </c>
      <c r="M25" s="8" t="s">
        <v>81</v>
      </c>
      <c r="N25" s="8">
        <v>35</v>
      </c>
      <c r="O25" s="8">
        <v>41</v>
      </c>
      <c r="P25" s="8" t="s">
        <v>81</v>
      </c>
      <c r="Q25" s="10">
        <v>5.4166666666666669E-2</v>
      </c>
      <c r="R25" s="8">
        <v>59</v>
      </c>
      <c r="S25" s="8">
        <v>42</v>
      </c>
      <c r="T25" s="10">
        <v>0.05</v>
      </c>
      <c r="U25" s="8">
        <v>54</v>
      </c>
      <c r="V25" s="8">
        <v>27</v>
      </c>
      <c r="W25" s="8">
        <v>43</v>
      </c>
      <c r="X25" s="8">
        <v>33</v>
      </c>
      <c r="Y25" s="10">
        <v>7.6388888888888895E-2</v>
      </c>
      <c r="Z25" s="8">
        <v>28</v>
      </c>
      <c r="AA25" s="8">
        <v>49</v>
      </c>
      <c r="AB25" s="8">
        <v>23</v>
      </c>
      <c r="AC25" s="10">
        <v>8.6805555555555552E-2</v>
      </c>
      <c r="AD25" s="10">
        <v>8.1250000000000003E-2</v>
      </c>
      <c r="AE25" s="8">
        <v>39</v>
      </c>
      <c r="AF25" s="8">
        <v>39</v>
      </c>
      <c r="AG25" s="8">
        <v>45</v>
      </c>
      <c r="AH25" s="10">
        <v>0.11041666666666666</v>
      </c>
      <c r="AI25" s="10">
        <v>4.583333333333333E-2</v>
      </c>
      <c r="AJ25" s="10">
        <v>6.9444444444444448E-2</v>
      </c>
      <c r="AK25" s="10">
        <v>7.1527777777777773E-2</v>
      </c>
    </row>
    <row r="26" spans="1:37" x14ac:dyDescent="0.3">
      <c r="A26" s="36">
        <v>25</v>
      </c>
      <c r="B26" s="16" t="s">
        <v>109</v>
      </c>
      <c r="C26" s="15" t="s">
        <v>79</v>
      </c>
      <c r="D26">
        <v>35</v>
      </c>
      <c r="E26">
        <v>40</v>
      </c>
      <c r="F26">
        <v>40</v>
      </c>
      <c r="G26">
        <v>32</v>
      </c>
      <c r="H26">
        <v>21</v>
      </c>
      <c r="I26">
        <v>54</v>
      </c>
      <c r="J26" s="10">
        <v>0.12291666666666666</v>
      </c>
      <c r="K26" s="8">
        <v>27</v>
      </c>
      <c r="L26" s="8">
        <v>39</v>
      </c>
      <c r="M26" s="8">
        <v>19</v>
      </c>
      <c r="N26" s="8">
        <v>16</v>
      </c>
      <c r="O26" s="10">
        <v>4.791666666666667E-2</v>
      </c>
      <c r="P26" s="8">
        <v>17</v>
      </c>
      <c r="Q26" s="8" t="s">
        <v>81</v>
      </c>
      <c r="R26" s="8">
        <v>55</v>
      </c>
      <c r="S26" s="10">
        <v>0.12083333333333333</v>
      </c>
      <c r="T26" s="8" t="s">
        <v>81</v>
      </c>
      <c r="U26" s="10">
        <v>9.3055555555555558E-2</v>
      </c>
      <c r="V26" s="10">
        <v>6.6666666666666666E-2</v>
      </c>
      <c r="W26" s="8" t="s">
        <v>81</v>
      </c>
      <c r="X26" s="10">
        <v>0.16527777777777777</v>
      </c>
      <c r="Y26" s="8" t="s">
        <v>81</v>
      </c>
      <c r="Z26" s="8">
        <v>25</v>
      </c>
      <c r="AA26" s="8">
        <v>52</v>
      </c>
      <c r="AB26" s="10">
        <v>6.0416666666666667E-2</v>
      </c>
      <c r="AC26" s="8">
        <v>39</v>
      </c>
      <c r="AD26" s="8" t="s">
        <v>81</v>
      </c>
      <c r="AE26" s="8" t="s">
        <v>81</v>
      </c>
      <c r="AF26" s="8" t="s">
        <v>81</v>
      </c>
      <c r="AG26" s="8" t="s">
        <v>83</v>
      </c>
      <c r="AH26" s="29" t="s">
        <v>83</v>
      </c>
      <c r="AI26" s="29" t="s">
        <v>83</v>
      </c>
      <c r="AJ26" s="29" t="s">
        <v>83</v>
      </c>
      <c r="AK26" s="29" t="s">
        <v>83</v>
      </c>
    </row>
    <row r="27" spans="1:37" x14ac:dyDescent="0.3">
      <c r="A27" s="36">
        <v>26</v>
      </c>
      <c r="B27" s="16" t="s">
        <v>77</v>
      </c>
      <c r="C27" s="15" t="s">
        <v>79</v>
      </c>
      <c r="D27">
        <v>13</v>
      </c>
      <c r="E27">
        <v>26</v>
      </c>
      <c r="F27" s="13">
        <v>5.6944444444444443E-2</v>
      </c>
      <c r="G27" s="13">
        <v>4.7222222222222221E-2</v>
      </c>
      <c r="H27">
        <v>54</v>
      </c>
      <c r="I27">
        <v>38</v>
      </c>
      <c r="J27" s="8">
        <v>49</v>
      </c>
      <c r="K27" s="8">
        <v>32</v>
      </c>
      <c r="L27" s="10">
        <v>6.8750000000000006E-2</v>
      </c>
      <c r="M27" s="10">
        <v>7.9861111111111105E-2</v>
      </c>
      <c r="N27" s="8">
        <v>34</v>
      </c>
      <c r="O27" s="8">
        <v>33</v>
      </c>
      <c r="P27" s="8">
        <v>41</v>
      </c>
      <c r="Q27" s="8">
        <v>48</v>
      </c>
      <c r="R27" s="8">
        <v>23</v>
      </c>
      <c r="S27" s="8">
        <v>17</v>
      </c>
      <c r="T27" s="8">
        <v>17</v>
      </c>
      <c r="U27" s="8" t="s">
        <v>81</v>
      </c>
      <c r="V27" s="10">
        <v>8.5416666666666669E-2</v>
      </c>
      <c r="W27" s="10">
        <v>5.347222222222222E-2</v>
      </c>
      <c r="X27" s="8">
        <v>31</v>
      </c>
      <c r="Y27" s="8">
        <v>16</v>
      </c>
      <c r="Z27" s="8">
        <v>16</v>
      </c>
      <c r="AA27" s="8">
        <v>16</v>
      </c>
      <c r="AB27" s="10">
        <v>6.3194444444444442E-2</v>
      </c>
      <c r="AC27" s="8">
        <v>48</v>
      </c>
      <c r="AD27" s="8">
        <v>27</v>
      </c>
      <c r="AE27" s="8">
        <v>24</v>
      </c>
      <c r="AF27" s="10">
        <v>8.6805555555555552E-2</v>
      </c>
      <c r="AG27" s="8">
        <v>31</v>
      </c>
      <c r="AH27" s="8" t="s">
        <v>81</v>
      </c>
      <c r="AI27" s="8">
        <v>29</v>
      </c>
      <c r="AJ27" s="8">
        <v>49</v>
      </c>
      <c r="AK27" s="10">
        <v>9.7222222222222224E-2</v>
      </c>
    </row>
    <row r="28" spans="1:37" x14ac:dyDescent="0.3">
      <c r="A28" s="38">
        <v>27</v>
      </c>
      <c r="B28" s="16" t="s">
        <v>109</v>
      </c>
      <c r="C28" t="s">
        <v>79</v>
      </c>
      <c r="D28" s="13">
        <v>5.2083333333333336E-2</v>
      </c>
      <c r="E28" t="s">
        <v>81</v>
      </c>
      <c r="F28" s="13">
        <v>4.3055555555555555E-2</v>
      </c>
      <c r="G28">
        <v>36</v>
      </c>
      <c r="H28" s="13">
        <v>5.4166666666666669E-2</v>
      </c>
      <c r="I28" t="s">
        <v>81</v>
      </c>
      <c r="J28" s="10">
        <v>0.10416666666666667</v>
      </c>
      <c r="K28" s="8" t="s">
        <v>81</v>
      </c>
      <c r="L28" s="8" t="s">
        <v>81</v>
      </c>
      <c r="M28" s="10">
        <v>0.15347222222222223</v>
      </c>
      <c r="N28" s="8" t="s">
        <v>81</v>
      </c>
      <c r="O28" s="8" t="s">
        <v>81</v>
      </c>
      <c r="P28" s="8" t="s">
        <v>81</v>
      </c>
      <c r="Q28" s="8" t="s">
        <v>81</v>
      </c>
      <c r="R28" s="8" t="s">
        <v>81</v>
      </c>
      <c r="S28" s="8" t="s">
        <v>81</v>
      </c>
      <c r="T28" s="8" t="s">
        <v>81</v>
      </c>
      <c r="U28" s="10">
        <v>0.15277777777777779</v>
      </c>
      <c r="V28" s="8" t="s">
        <v>81</v>
      </c>
      <c r="W28" s="8" t="s">
        <v>81</v>
      </c>
      <c r="X28" s="10">
        <v>0.12430555555555556</v>
      </c>
      <c r="Y28" s="10">
        <v>9.0972222222222218E-2</v>
      </c>
      <c r="Z28" s="8" t="s">
        <v>81</v>
      </c>
      <c r="AA28" s="8" t="s">
        <v>81</v>
      </c>
      <c r="AB28" s="10">
        <v>0.1076388888888889</v>
      </c>
      <c r="AC28" s="8" t="s">
        <v>81</v>
      </c>
      <c r="AD28" s="8" t="s">
        <v>81</v>
      </c>
      <c r="AE28" s="8" t="s">
        <v>81</v>
      </c>
      <c r="AF28" s="8" t="s">
        <v>81</v>
      </c>
      <c r="AG28" s="8" t="s">
        <v>81</v>
      </c>
      <c r="AH28" s="10">
        <v>4.7222222222222221E-2</v>
      </c>
      <c r="AI28" s="8" t="s">
        <v>81</v>
      </c>
      <c r="AJ28" s="10">
        <v>6.25E-2</v>
      </c>
      <c r="AK28" s="8" t="s">
        <v>81</v>
      </c>
    </row>
    <row r="29" spans="1:37" x14ac:dyDescent="0.3">
      <c r="A29" s="36">
        <v>28</v>
      </c>
      <c r="B29" s="16" t="s">
        <v>109</v>
      </c>
      <c r="C29" t="s">
        <v>79</v>
      </c>
      <c r="D29">
        <v>29</v>
      </c>
      <c r="E29">
        <v>59</v>
      </c>
      <c r="F29" s="13">
        <v>26</v>
      </c>
      <c r="G29" s="13">
        <v>4.5138888888888888E-2</v>
      </c>
      <c r="H29" s="13">
        <v>9.930555555555555E-2</v>
      </c>
      <c r="I29" s="13" t="s">
        <v>81</v>
      </c>
      <c r="J29" s="10">
        <v>5.1388888888888887E-2</v>
      </c>
      <c r="K29" s="10">
        <v>0.10555555555555556</v>
      </c>
      <c r="L29" s="8">
        <v>30</v>
      </c>
      <c r="M29" s="8">
        <v>29</v>
      </c>
      <c r="N29" s="10">
        <v>5.486111111111111E-2</v>
      </c>
      <c r="O29" s="8">
        <v>54</v>
      </c>
      <c r="P29" s="10">
        <v>5.0694444444444445E-2</v>
      </c>
      <c r="Q29" s="8">
        <v>52</v>
      </c>
      <c r="R29" s="8">
        <v>55</v>
      </c>
      <c r="S29" s="10">
        <v>4.6527777777777779E-2</v>
      </c>
      <c r="T29" s="10">
        <v>5.347222222222222E-2</v>
      </c>
      <c r="U29" s="10">
        <v>4.4444444444444446E-2</v>
      </c>
      <c r="V29" s="8">
        <v>15</v>
      </c>
      <c r="W29" s="8">
        <v>27</v>
      </c>
      <c r="X29" s="10">
        <v>4.1666666666666664E-2</v>
      </c>
      <c r="Y29" s="8">
        <v>16</v>
      </c>
      <c r="Z29" s="10">
        <v>5.0694444444444445E-2</v>
      </c>
      <c r="AA29" s="8">
        <v>30</v>
      </c>
      <c r="AB29" s="10">
        <v>4.3055555555555555E-2</v>
      </c>
      <c r="AC29" s="8">
        <v>32</v>
      </c>
      <c r="AD29" s="10">
        <v>6.0416666666666667E-2</v>
      </c>
      <c r="AE29" s="8" t="s">
        <v>81</v>
      </c>
      <c r="AF29" s="8">
        <v>41</v>
      </c>
      <c r="AG29" s="10">
        <v>8.7499999999999994E-2</v>
      </c>
      <c r="AH29" s="8" t="s">
        <v>81</v>
      </c>
      <c r="AI29" s="10">
        <v>9.0972222222222218E-2</v>
      </c>
      <c r="AJ29" s="10">
        <v>8.1250000000000003E-2</v>
      </c>
      <c r="AK29" s="8">
        <v>41</v>
      </c>
    </row>
    <row r="30" spans="1:37" x14ac:dyDescent="0.3">
      <c r="A30" s="36">
        <v>29</v>
      </c>
      <c r="B30" s="16" t="s">
        <v>109</v>
      </c>
      <c r="C30" t="s">
        <v>80</v>
      </c>
      <c r="D30" s="13">
        <v>7.1527777777777773E-2</v>
      </c>
      <c r="E30" t="s">
        <v>81</v>
      </c>
      <c r="F30" s="13">
        <v>4.791666666666667E-2</v>
      </c>
      <c r="G30" s="13">
        <v>6.3194444444444442E-2</v>
      </c>
      <c r="H30" s="13">
        <v>6.25E-2</v>
      </c>
      <c r="I30" s="13">
        <v>7.2916666666666671E-2</v>
      </c>
      <c r="J30" s="10">
        <v>7.2916666666666671E-2</v>
      </c>
      <c r="K30" s="10">
        <v>4.791666666666667E-2</v>
      </c>
      <c r="L30" s="8" t="s">
        <v>81</v>
      </c>
      <c r="M30" s="8" t="s">
        <v>81</v>
      </c>
      <c r="N30" s="8">
        <v>38</v>
      </c>
      <c r="O30" s="10">
        <v>6.3888888888888884E-2</v>
      </c>
      <c r="P30" s="10">
        <v>8.6805555555555552E-2</v>
      </c>
      <c r="Q30" s="8" t="s">
        <v>81</v>
      </c>
      <c r="R30" s="8" t="s">
        <v>81</v>
      </c>
      <c r="S30" s="10">
        <v>9.7916666666666666E-2</v>
      </c>
      <c r="T30" s="10">
        <v>6.1111111111111109E-2</v>
      </c>
      <c r="U30" s="8" t="s">
        <v>81</v>
      </c>
      <c r="V30" s="10">
        <v>0.10972222222222222</v>
      </c>
      <c r="W30" s="10">
        <v>4.791666666666667E-2</v>
      </c>
      <c r="X30" s="10">
        <v>9.2361111111111116E-2</v>
      </c>
      <c r="Y30" s="8">
        <v>44</v>
      </c>
      <c r="Z30" s="8" t="s">
        <v>81</v>
      </c>
      <c r="AA30" s="10">
        <v>7.0833333333333331E-2</v>
      </c>
      <c r="AB30" s="8">
        <v>50</v>
      </c>
      <c r="AC30" s="10">
        <v>7.2916666666666671E-2</v>
      </c>
      <c r="AD30" s="10">
        <v>7.9861111111111105E-2</v>
      </c>
      <c r="AE30" s="10">
        <v>6.9444444444444448E-2</v>
      </c>
      <c r="AF30" s="10">
        <v>0.12430555555555556</v>
      </c>
      <c r="AG30" s="10">
        <v>0.11458333333333333</v>
      </c>
      <c r="AH30" s="10">
        <v>0.1361111111111111</v>
      </c>
      <c r="AI30" s="8" t="s">
        <v>81</v>
      </c>
      <c r="AJ30" s="10">
        <v>7.6388888888888895E-2</v>
      </c>
      <c r="AK30" s="10">
        <v>7.8472222222222221E-2</v>
      </c>
    </row>
    <row r="31" spans="1:37" x14ac:dyDescent="0.3">
      <c r="A31" s="36">
        <v>30</v>
      </c>
      <c r="B31" s="16" t="s">
        <v>109</v>
      </c>
      <c r="C31" t="s">
        <v>80</v>
      </c>
      <c r="D31" s="13">
        <v>6.458333333333334E-2</v>
      </c>
      <c r="E31" s="13">
        <v>4.8611111111111112E-2</v>
      </c>
      <c r="F31" s="13">
        <v>4.583333333333333E-2</v>
      </c>
      <c r="G31" s="13">
        <v>6.805555555555555E-2</v>
      </c>
      <c r="H31" s="13">
        <v>4.8611111111111112E-2</v>
      </c>
      <c r="I31" s="13">
        <v>0.05</v>
      </c>
      <c r="J31" s="10">
        <v>8.1250000000000003E-2</v>
      </c>
      <c r="K31" s="10">
        <v>6.1805555555555558E-2</v>
      </c>
      <c r="L31" s="10">
        <v>4.5138888888888888E-2</v>
      </c>
      <c r="M31" s="10">
        <v>0.11736111111111111</v>
      </c>
      <c r="N31" s="8">
        <v>53</v>
      </c>
      <c r="O31" s="8">
        <v>36</v>
      </c>
      <c r="P31" s="8">
        <v>48</v>
      </c>
      <c r="Q31" s="10">
        <v>8.0555555555555561E-2</v>
      </c>
      <c r="R31" s="10">
        <v>5.1388888888888887E-2</v>
      </c>
      <c r="S31" s="8">
        <v>34</v>
      </c>
      <c r="T31" s="10">
        <v>6.1805555555555558E-2</v>
      </c>
      <c r="U31" s="10">
        <v>5.1388888888888887E-2</v>
      </c>
      <c r="V31" s="8">
        <v>53</v>
      </c>
      <c r="W31" s="8">
        <v>53</v>
      </c>
      <c r="X31" s="10">
        <v>0.10347222222222222</v>
      </c>
      <c r="Y31" s="10">
        <v>4.6527777777777779E-2</v>
      </c>
      <c r="Z31" s="8">
        <v>34</v>
      </c>
      <c r="AA31" s="8">
        <v>39</v>
      </c>
      <c r="AB31" s="8">
        <v>54</v>
      </c>
      <c r="AC31" s="10">
        <v>9.8611111111111108E-2</v>
      </c>
      <c r="AD31" s="8">
        <v>34</v>
      </c>
      <c r="AE31" s="10">
        <v>7.4305555555555555E-2</v>
      </c>
      <c r="AF31" s="10">
        <v>5.9027777777777776E-2</v>
      </c>
      <c r="AG31" s="10">
        <v>9.3055555555555558E-2</v>
      </c>
      <c r="AH31" s="8">
        <v>47</v>
      </c>
      <c r="AI31" s="8" t="s">
        <v>81</v>
      </c>
      <c r="AJ31" s="10">
        <v>0.05</v>
      </c>
      <c r="AK31" s="8" t="s">
        <v>81</v>
      </c>
    </row>
    <row r="32" spans="1:37" x14ac:dyDescent="0.3">
      <c r="A32" s="36">
        <v>31</v>
      </c>
      <c r="B32" s="16" t="s">
        <v>109</v>
      </c>
      <c r="C32" t="s">
        <v>79</v>
      </c>
      <c r="D32" s="13">
        <v>4.3749999999999997E-2</v>
      </c>
      <c r="E32" s="13">
        <v>4.3749999999999997E-2</v>
      </c>
      <c r="F32" s="13">
        <v>6.805555555555555E-2</v>
      </c>
      <c r="G32" s="13" t="s">
        <v>81</v>
      </c>
      <c r="H32" s="13">
        <v>0.1076388888888889</v>
      </c>
      <c r="I32" s="13" t="s">
        <v>81</v>
      </c>
      <c r="J32" s="8" t="s">
        <v>81</v>
      </c>
      <c r="K32" s="10">
        <v>4.4444444444444446E-2</v>
      </c>
      <c r="L32" s="8" t="s">
        <v>81</v>
      </c>
      <c r="M32" s="10">
        <v>6.1805555555555558E-2</v>
      </c>
      <c r="N32" s="8">
        <v>57</v>
      </c>
      <c r="O32" s="10">
        <v>6.8750000000000006E-2</v>
      </c>
      <c r="P32" s="10">
        <v>5.9027777777777776E-2</v>
      </c>
      <c r="Q32" s="10">
        <v>7.1527777777777773E-2</v>
      </c>
      <c r="R32" s="8" t="s">
        <v>81</v>
      </c>
      <c r="S32" s="8">
        <v>51</v>
      </c>
      <c r="T32" s="10">
        <v>0.11388888888888889</v>
      </c>
      <c r="U32" s="10">
        <v>5.8333333333333334E-2</v>
      </c>
      <c r="V32" s="10">
        <v>6.5277777777777782E-2</v>
      </c>
      <c r="W32" s="10">
        <v>4.3749999999999997E-2</v>
      </c>
      <c r="X32" s="8" t="s">
        <v>81</v>
      </c>
      <c r="Y32" s="8">
        <v>58</v>
      </c>
      <c r="Z32" s="8">
        <v>33</v>
      </c>
      <c r="AA32" s="10">
        <v>6.0416666666666667E-2</v>
      </c>
      <c r="AB32" s="10">
        <v>4.7222222222222221E-2</v>
      </c>
      <c r="AC32" s="10">
        <v>5.1388888888888887E-2</v>
      </c>
      <c r="AD32" s="8" t="s">
        <v>81</v>
      </c>
      <c r="AE32" s="8" t="s">
        <v>81</v>
      </c>
      <c r="AF32" s="8" t="s">
        <v>81</v>
      </c>
      <c r="AG32" s="8" t="s">
        <v>81</v>
      </c>
      <c r="AH32" s="8" t="s">
        <v>81</v>
      </c>
      <c r="AI32" s="8" t="s">
        <v>81</v>
      </c>
      <c r="AJ32" s="8" t="s">
        <v>81</v>
      </c>
      <c r="AK32" s="8" t="s">
        <v>81</v>
      </c>
    </row>
    <row r="33" spans="1:37" x14ac:dyDescent="0.3">
      <c r="A33" s="36">
        <v>32</v>
      </c>
      <c r="B33" s="16" t="s">
        <v>109</v>
      </c>
      <c r="C33" t="s">
        <v>79</v>
      </c>
      <c r="D33" s="13">
        <v>5.0694444444444445E-2</v>
      </c>
      <c r="E33" s="13">
        <v>6.3194444444444442E-2</v>
      </c>
      <c r="F33" s="13" t="s">
        <v>81</v>
      </c>
      <c r="G33" s="13" t="s">
        <v>81</v>
      </c>
      <c r="H33" s="13">
        <v>32</v>
      </c>
      <c r="I33">
        <v>28</v>
      </c>
      <c r="J33" s="8" t="s">
        <v>81</v>
      </c>
      <c r="K33" s="10">
        <v>9.375E-2</v>
      </c>
      <c r="L33" s="8">
        <v>57</v>
      </c>
      <c r="M33" s="8">
        <v>46</v>
      </c>
      <c r="N33" s="8" t="s">
        <v>81</v>
      </c>
      <c r="O33" s="8" t="s">
        <v>81</v>
      </c>
      <c r="P33" s="10">
        <v>7.2916666666666671E-2</v>
      </c>
      <c r="Q33" s="10">
        <v>5.0694444444444445E-2</v>
      </c>
      <c r="R33" s="8" t="s">
        <v>81</v>
      </c>
      <c r="S33" s="10">
        <v>9.0972222222222218E-2</v>
      </c>
      <c r="T33" s="10">
        <v>7.4305555555555555E-2</v>
      </c>
      <c r="U33" s="10">
        <v>8.8888888888888892E-2</v>
      </c>
      <c r="V33" s="8" t="s">
        <v>81</v>
      </c>
      <c r="W33" s="8" t="s">
        <v>81</v>
      </c>
      <c r="X33" s="8" t="s">
        <v>81</v>
      </c>
      <c r="Y33" s="8" t="s">
        <v>81</v>
      </c>
      <c r="Z33" s="8">
        <v>56</v>
      </c>
      <c r="AA33" s="8">
        <v>57</v>
      </c>
      <c r="AB33" s="10">
        <v>6.5277777777777782E-2</v>
      </c>
      <c r="AC33" s="8">
        <v>59</v>
      </c>
      <c r="AD33" s="8" t="s">
        <v>81</v>
      </c>
      <c r="AE33" s="8" t="s">
        <v>81</v>
      </c>
      <c r="AF33" s="8" t="s">
        <v>81</v>
      </c>
      <c r="AG33" s="8" t="s">
        <v>81</v>
      </c>
      <c r="AH33" s="8" t="s">
        <v>81</v>
      </c>
      <c r="AI33" s="10">
        <v>5.1388888888888887E-2</v>
      </c>
      <c r="AJ33" s="10">
        <v>0.12916666666666668</v>
      </c>
      <c r="AK33" s="8" t="s">
        <v>81</v>
      </c>
    </row>
    <row r="34" spans="1:37" x14ac:dyDescent="0.3">
      <c r="A34" s="36">
        <v>33</v>
      </c>
      <c r="B34" s="16" t="s">
        <v>77</v>
      </c>
      <c r="C34" t="s">
        <v>79</v>
      </c>
      <c r="D34" s="40">
        <v>44</v>
      </c>
      <c r="E34" s="13">
        <v>4.1666666666666664E-2</v>
      </c>
      <c r="F34" s="13">
        <v>52</v>
      </c>
      <c r="G34" s="13">
        <v>9.0277777777777776E-2</v>
      </c>
      <c r="H34" s="13">
        <v>27</v>
      </c>
      <c r="I34" s="13">
        <v>58</v>
      </c>
      <c r="J34" s="8">
        <v>51</v>
      </c>
      <c r="K34" s="10">
        <v>6.5972222222222224E-2</v>
      </c>
      <c r="L34" s="8" t="s">
        <v>81</v>
      </c>
      <c r="M34" s="8" t="s">
        <v>81</v>
      </c>
      <c r="N34" s="10">
        <v>0.14097222222222222</v>
      </c>
      <c r="O34" s="10">
        <v>4.3749999999999997E-2</v>
      </c>
      <c r="P34" s="10">
        <v>7.9166666666666663E-2</v>
      </c>
      <c r="Q34" s="10">
        <v>5.486111111111111E-2</v>
      </c>
      <c r="R34" s="10">
        <v>7.0833333333333331E-2</v>
      </c>
      <c r="S34" s="10">
        <v>4.4444444444444446E-2</v>
      </c>
      <c r="T34" s="10" t="s">
        <v>81</v>
      </c>
      <c r="U34" s="8" t="s">
        <v>81</v>
      </c>
      <c r="V34" s="8" t="s">
        <v>81</v>
      </c>
      <c r="W34" s="10">
        <v>8.2638888888888887E-2</v>
      </c>
      <c r="X34" s="10">
        <v>8.9583333333333334E-2</v>
      </c>
      <c r="Y34" s="10">
        <v>5.2777777777777778E-2</v>
      </c>
      <c r="Z34" s="10">
        <v>9.8611111111111108E-2</v>
      </c>
      <c r="AA34" s="10">
        <v>7.0833333333333331E-2</v>
      </c>
      <c r="AB34" s="8" t="s">
        <v>81</v>
      </c>
      <c r="AC34" s="10">
        <v>7.9861111111111105E-2</v>
      </c>
      <c r="AD34" s="10">
        <v>0.12708333333333333</v>
      </c>
      <c r="AE34" s="10">
        <v>7.2916666666666671E-2</v>
      </c>
      <c r="AF34" s="10">
        <v>7.5694444444444439E-2</v>
      </c>
      <c r="AG34" s="10">
        <v>0.16319444444444445</v>
      </c>
      <c r="AH34" s="8" t="s">
        <v>81</v>
      </c>
      <c r="AI34" s="8" t="s">
        <v>81</v>
      </c>
      <c r="AJ34" s="8" t="s">
        <v>81</v>
      </c>
      <c r="AK34" s="10">
        <v>0.16597222222222222</v>
      </c>
    </row>
    <row r="35" spans="1:37" x14ac:dyDescent="0.3">
      <c r="A35" s="36">
        <v>34</v>
      </c>
      <c r="B35" s="16" t="s">
        <v>109</v>
      </c>
      <c r="C35" t="s">
        <v>79</v>
      </c>
      <c r="D35" s="13">
        <v>6.5972222222222224E-2</v>
      </c>
      <c r="E35" s="13">
        <v>25</v>
      </c>
      <c r="F35" s="13">
        <v>48</v>
      </c>
      <c r="G35">
        <v>32</v>
      </c>
      <c r="H35" s="13">
        <v>59</v>
      </c>
      <c r="I35" s="13">
        <v>59</v>
      </c>
      <c r="J35" s="8">
        <v>27</v>
      </c>
      <c r="K35" s="8">
        <v>36</v>
      </c>
      <c r="L35" s="10">
        <v>7.013888888888889E-2</v>
      </c>
      <c r="M35" s="8">
        <v>59</v>
      </c>
      <c r="N35" s="8">
        <v>30</v>
      </c>
      <c r="O35" s="10">
        <v>5.6944444444444443E-2</v>
      </c>
      <c r="P35" s="8">
        <v>18</v>
      </c>
      <c r="Q35" s="8">
        <v>24</v>
      </c>
      <c r="R35" s="10">
        <v>4.583333333333333E-2</v>
      </c>
      <c r="S35" s="8">
        <v>44</v>
      </c>
      <c r="T35" s="8">
        <v>52</v>
      </c>
      <c r="U35" s="10">
        <v>6.1805555555555558E-2</v>
      </c>
      <c r="V35" s="8">
        <v>25</v>
      </c>
      <c r="W35" s="8">
        <v>56</v>
      </c>
      <c r="X35" s="8">
        <v>13</v>
      </c>
      <c r="Y35" s="10">
        <v>6.1111111111111109E-2</v>
      </c>
      <c r="Z35" s="8">
        <v>31</v>
      </c>
      <c r="AA35" s="8">
        <v>46</v>
      </c>
      <c r="AB35" s="10">
        <v>5.9722222222222225E-2</v>
      </c>
      <c r="AC35" s="10">
        <v>5.347222222222222E-2</v>
      </c>
      <c r="AD35" s="10">
        <v>4.9305555555555554E-2</v>
      </c>
      <c r="AE35" s="8" t="s">
        <v>81</v>
      </c>
      <c r="AF35" s="10">
        <v>0.10625</v>
      </c>
      <c r="AG35" s="8">
        <v>59</v>
      </c>
      <c r="AH35" s="10">
        <v>7.1527777777777773E-2</v>
      </c>
      <c r="AI35" s="10">
        <v>8.8888888888888892E-2</v>
      </c>
      <c r="AJ35" s="8">
        <v>44</v>
      </c>
      <c r="AK35" s="8">
        <v>33</v>
      </c>
    </row>
    <row r="36" spans="1:37" s="25" customFormat="1" x14ac:dyDescent="0.3">
      <c r="A36" s="38">
        <v>35</v>
      </c>
      <c r="B36" s="16" t="s">
        <v>77</v>
      </c>
      <c r="C36" s="25" t="s">
        <v>80</v>
      </c>
      <c r="D36" s="28">
        <v>0.11874999999999999</v>
      </c>
      <c r="E36" s="28">
        <v>6.6666666666666666E-2</v>
      </c>
      <c r="F36" s="28">
        <v>54</v>
      </c>
      <c r="G36" s="28">
        <v>58</v>
      </c>
      <c r="H36" s="28" t="s">
        <v>81</v>
      </c>
      <c r="I36" s="28">
        <v>6.5972222222222224E-2</v>
      </c>
      <c r="J36" s="28">
        <v>0.11041666666666666</v>
      </c>
      <c r="K36" s="28">
        <v>9.0972222222222218E-2</v>
      </c>
      <c r="L36" s="28">
        <v>8.4027777777777785E-2</v>
      </c>
      <c r="M36" s="28">
        <v>6.25E-2</v>
      </c>
      <c r="N36" s="25">
        <v>33</v>
      </c>
      <c r="O36" s="28">
        <v>5.7638888888888892E-2</v>
      </c>
      <c r="P36" s="25">
        <v>43</v>
      </c>
      <c r="Q36" s="28">
        <v>4.1666666666666664E-2</v>
      </c>
      <c r="R36" s="28">
        <v>8.7499999999999994E-2</v>
      </c>
      <c r="S36" s="28">
        <v>9.583333333333334E-2</v>
      </c>
      <c r="T36" s="25" t="s">
        <v>81</v>
      </c>
      <c r="U36" s="25" t="s">
        <v>81</v>
      </c>
      <c r="V36" s="25" t="s">
        <v>81</v>
      </c>
      <c r="W36" s="25" t="s">
        <v>81</v>
      </c>
      <c r="X36" s="25" t="s">
        <v>81</v>
      </c>
      <c r="Y36" s="25" t="s">
        <v>81</v>
      </c>
      <c r="Z36" s="25" t="s">
        <v>81</v>
      </c>
      <c r="AA36" s="25" t="s">
        <v>81</v>
      </c>
      <c r="AB36" s="25" t="s">
        <v>81</v>
      </c>
      <c r="AC36" s="25" t="s">
        <v>81</v>
      </c>
      <c r="AD36" s="25" t="s">
        <v>83</v>
      </c>
      <c r="AE36" s="25" t="s">
        <v>83</v>
      </c>
      <c r="AF36" s="25" t="s">
        <v>83</v>
      </c>
      <c r="AG36" s="25" t="s">
        <v>83</v>
      </c>
      <c r="AH36" s="25" t="s">
        <v>83</v>
      </c>
      <c r="AI36" s="25" t="s">
        <v>83</v>
      </c>
      <c r="AJ36" s="25" t="s">
        <v>83</v>
      </c>
      <c r="AK36" s="25" t="s">
        <v>83</v>
      </c>
    </row>
    <row r="37" spans="1:37" x14ac:dyDescent="0.3">
      <c r="A37" s="36">
        <v>36</v>
      </c>
      <c r="B37" s="16" t="s">
        <v>109</v>
      </c>
      <c r="C37" t="s">
        <v>79</v>
      </c>
      <c r="D37" s="13">
        <v>6.9444444444444448E-2</v>
      </c>
      <c r="E37" s="13">
        <v>35</v>
      </c>
      <c r="F37" s="13" t="s">
        <v>81</v>
      </c>
      <c r="G37" s="13">
        <v>4.583333333333333E-2</v>
      </c>
      <c r="H37" s="13" t="s">
        <v>81</v>
      </c>
      <c r="I37" s="13" t="s">
        <v>81</v>
      </c>
      <c r="J37" s="10">
        <v>5.2777777777777778E-2</v>
      </c>
      <c r="K37" s="8" t="s">
        <v>81</v>
      </c>
      <c r="L37" s="10">
        <v>0.11388888888888889</v>
      </c>
      <c r="M37" s="8" t="s">
        <v>81</v>
      </c>
      <c r="N37" s="10">
        <v>8.4722222222222227E-2</v>
      </c>
      <c r="O37" s="8" t="s">
        <v>81</v>
      </c>
      <c r="P37" s="8" t="s">
        <v>81</v>
      </c>
      <c r="Q37" s="10">
        <v>5.9722222222222225E-2</v>
      </c>
      <c r="R37" s="8">
        <v>43</v>
      </c>
      <c r="S37" s="10">
        <v>5.1388888888888887E-2</v>
      </c>
      <c r="T37" s="10">
        <v>8.611111111111111E-2</v>
      </c>
      <c r="U37" s="8">
        <v>55</v>
      </c>
      <c r="V37" s="10">
        <v>0.12291666666666666</v>
      </c>
      <c r="W37" s="10">
        <v>5.2777777777777778E-2</v>
      </c>
      <c r="X37" s="10">
        <v>6.1111111111111109E-2</v>
      </c>
      <c r="Y37" s="8" t="s">
        <v>81</v>
      </c>
      <c r="Z37" s="8" t="s">
        <v>81</v>
      </c>
      <c r="AA37" s="10">
        <v>5.4166666666666669E-2</v>
      </c>
      <c r="AB37" s="10">
        <v>6.3194444444444442E-2</v>
      </c>
      <c r="AC37" s="10">
        <v>4.5138888888888888E-2</v>
      </c>
      <c r="AD37" s="8" t="s">
        <v>81</v>
      </c>
      <c r="AE37" s="8">
        <v>47</v>
      </c>
      <c r="AF37" s="8" t="s">
        <v>81</v>
      </c>
      <c r="AG37" s="8">
        <v>51</v>
      </c>
      <c r="AH37" s="10">
        <v>4.3055555555555555E-2</v>
      </c>
      <c r="AI37" s="8" t="s">
        <v>81</v>
      </c>
      <c r="AJ37" s="8" t="s">
        <v>81</v>
      </c>
      <c r="AK37" s="10">
        <v>4.3749999999999997E-2</v>
      </c>
    </row>
    <row r="38" spans="1:37" x14ac:dyDescent="0.3">
      <c r="A38" s="36">
        <v>37</v>
      </c>
      <c r="B38" s="16" t="s">
        <v>77</v>
      </c>
      <c r="C38" t="s">
        <v>79</v>
      </c>
      <c r="D38" s="40">
        <v>29</v>
      </c>
      <c r="E38" s="13">
        <v>43</v>
      </c>
      <c r="F38" s="13">
        <v>37</v>
      </c>
      <c r="G38" s="13">
        <v>52</v>
      </c>
      <c r="H38" s="13">
        <v>40</v>
      </c>
      <c r="I38" s="13">
        <v>4.2361111111111113E-2</v>
      </c>
      <c r="J38" s="8">
        <v>50</v>
      </c>
      <c r="K38" s="10">
        <v>0.1125</v>
      </c>
      <c r="L38" s="8">
        <v>25</v>
      </c>
      <c r="M38" s="10">
        <v>5.4166666666666669E-2</v>
      </c>
      <c r="N38" s="10">
        <v>4.791666666666667E-2</v>
      </c>
      <c r="O38" s="10">
        <v>5.486111111111111E-2</v>
      </c>
      <c r="P38" s="8">
        <v>26</v>
      </c>
      <c r="Q38" s="8">
        <v>51</v>
      </c>
      <c r="R38" s="10">
        <v>0.1</v>
      </c>
      <c r="S38" s="10">
        <v>0.10347222222222222</v>
      </c>
      <c r="T38" s="8" t="s">
        <v>81</v>
      </c>
      <c r="U38" s="8">
        <v>58</v>
      </c>
      <c r="V38" s="8">
        <v>44</v>
      </c>
      <c r="W38" s="8">
        <v>55</v>
      </c>
      <c r="X38" s="8" t="s">
        <v>81</v>
      </c>
      <c r="Y38" s="8">
        <v>46</v>
      </c>
      <c r="Z38" s="8">
        <v>34</v>
      </c>
      <c r="AA38" s="8">
        <v>48</v>
      </c>
      <c r="AB38" s="8">
        <v>51</v>
      </c>
      <c r="AC38" s="10">
        <v>4.3749999999999997E-2</v>
      </c>
      <c r="AD38" s="8">
        <v>27</v>
      </c>
      <c r="AE38" s="8" t="s">
        <v>81</v>
      </c>
      <c r="AF38" s="8" t="s">
        <v>81</v>
      </c>
      <c r="AG38" s="8" t="s">
        <v>81</v>
      </c>
      <c r="AH38" s="8">
        <v>42</v>
      </c>
      <c r="AI38" s="8" t="s">
        <v>81</v>
      </c>
      <c r="AJ38" s="8" t="s">
        <v>81</v>
      </c>
      <c r="AK38" s="8" t="s">
        <v>81</v>
      </c>
    </row>
    <row r="39" spans="1:37" x14ac:dyDescent="0.3">
      <c r="A39" s="36">
        <v>38</v>
      </c>
      <c r="B39" s="16" t="s">
        <v>77</v>
      </c>
      <c r="C39" t="s">
        <v>80</v>
      </c>
      <c r="D39" s="13">
        <v>9.0277777777777776E-2</v>
      </c>
      <c r="E39" s="13">
        <v>4.2361111111111113E-2</v>
      </c>
      <c r="F39" s="13">
        <v>6.8750000000000006E-2</v>
      </c>
      <c r="G39" s="13" t="s">
        <v>81</v>
      </c>
      <c r="H39" s="13" t="s">
        <v>81</v>
      </c>
      <c r="I39" s="13" t="s">
        <v>81</v>
      </c>
      <c r="J39" s="8" t="s">
        <v>81</v>
      </c>
      <c r="K39" s="8" t="s">
        <v>81</v>
      </c>
      <c r="L39" s="10">
        <v>7.2916666666666671E-2</v>
      </c>
      <c r="M39" s="8" t="s">
        <v>81</v>
      </c>
      <c r="N39" s="10">
        <v>0.10277777777777777</v>
      </c>
      <c r="O39" s="8">
        <v>42</v>
      </c>
      <c r="P39" s="8" t="s">
        <v>81</v>
      </c>
      <c r="Q39" s="10">
        <v>9.375E-2</v>
      </c>
      <c r="R39" s="8" t="s">
        <v>81</v>
      </c>
      <c r="S39" s="10">
        <v>4.4444444444444446E-2</v>
      </c>
      <c r="T39" s="10">
        <v>6.8750000000000006E-2</v>
      </c>
      <c r="U39" s="8" t="s">
        <v>81</v>
      </c>
      <c r="V39" s="8">
        <v>33</v>
      </c>
      <c r="W39" s="10">
        <v>5.347222222222222E-2</v>
      </c>
      <c r="X39" s="8" t="s">
        <v>81</v>
      </c>
      <c r="Y39" s="10">
        <v>5.9027777777777776E-2</v>
      </c>
      <c r="Z39" s="8" t="s">
        <v>81</v>
      </c>
      <c r="AA39" s="10">
        <v>5.2083333333333336E-2</v>
      </c>
      <c r="AB39" s="8">
        <v>53</v>
      </c>
      <c r="AC39" s="10">
        <v>5.6250000000000001E-2</v>
      </c>
      <c r="AD39" s="8" t="s">
        <v>81</v>
      </c>
      <c r="AE39" s="8" t="s">
        <v>81</v>
      </c>
      <c r="AF39" s="8" t="s">
        <v>81</v>
      </c>
      <c r="AG39" s="8" t="s">
        <v>81</v>
      </c>
      <c r="AH39" s="10">
        <v>9.7916666666666666E-2</v>
      </c>
      <c r="AI39" s="10">
        <v>9.375E-2</v>
      </c>
      <c r="AJ39" s="8" t="s">
        <v>81</v>
      </c>
      <c r="AK39" s="10">
        <v>8.5416666666666669E-2</v>
      </c>
    </row>
    <row r="40" spans="1:37" x14ac:dyDescent="0.3">
      <c r="A40" s="36">
        <v>39</v>
      </c>
      <c r="B40" s="16" t="s">
        <v>109</v>
      </c>
      <c r="C40" t="s">
        <v>79</v>
      </c>
      <c r="D40" s="40">
        <v>54</v>
      </c>
      <c r="E40" s="13">
        <v>54</v>
      </c>
      <c r="F40" s="13">
        <v>34</v>
      </c>
      <c r="G40" s="13">
        <v>15</v>
      </c>
      <c r="H40">
        <v>23</v>
      </c>
      <c r="I40" s="13">
        <v>15</v>
      </c>
      <c r="J40" s="8">
        <v>30</v>
      </c>
      <c r="K40" s="8">
        <v>23</v>
      </c>
      <c r="L40" s="8">
        <v>53</v>
      </c>
      <c r="M40" s="8">
        <v>43</v>
      </c>
      <c r="N40" s="8">
        <v>18</v>
      </c>
      <c r="O40" s="8">
        <v>32</v>
      </c>
      <c r="P40" s="8">
        <v>15</v>
      </c>
      <c r="Q40" s="8">
        <v>41</v>
      </c>
      <c r="R40" s="8">
        <v>22</v>
      </c>
      <c r="S40" s="8">
        <v>36</v>
      </c>
      <c r="T40" s="8">
        <v>57</v>
      </c>
      <c r="U40" s="8">
        <v>47</v>
      </c>
      <c r="V40" s="10">
        <v>5.2777777777777778E-2</v>
      </c>
      <c r="W40" s="8">
        <v>37</v>
      </c>
      <c r="X40" s="10">
        <v>6.25E-2</v>
      </c>
      <c r="Y40" s="8">
        <v>35</v>
      </c>
      <c r="Z40" s="10">
        <v>6.3194444444444442E-2</v>
      </c>
      <c r="AA40" s="8">
        <v>56</v>
      </c>
      <c r="AB40" s="8">
        <v>41</v>
      </c>
      <c r="AC40" s="8">
        <v>51</v>
      </c>
      <c r="AD40" s="10">
        <v>9.8611111111111108E-2</v>
      </c>
      <c r="AE40" s="10">
        <v>5.2777777777777778E-2</v>
      </c>
      <c r="AF40" s="8" t="s">
        <v>81</v>
      </c>
      <c r="AG40" s="10">
        <v>5.7638888888888892E-2</v>
      </c>
      <c r="AH40" s="8" t="s">
        <v>81</v>
      </c>
      <c r="AI40" s="8" t="s">
        <v>81</v>
      </c>
      <c r="AJ40" s="8" t="s">
        <v>81</v>
      </c>
      <c r="AK40" s="10">
        <v>6.1111111111111109E-2</v>
      </c>
    </row>
    <row r="41" spans="1:37" x14ac:dyDescent="0.3">
      <c r="A41" s="38">
        <v>40</v>
      </c>
      <c r="B41" s="16" t="s">
        <v>77</v>
      </c>
      <c r="C41" t="s">
        <v>79</v>
      </c>
      <c r="D41" s="40">
        <v>19</v>
      </c>
      <c r="E41" s="13">
        <v>8.819444444444445E-2</v>
      </c>
      <c r="F41" s="13">
        <v>6.458333333333334E-2</v>
      </c>
      <c r="G41" s="13">
        <v>4.8611111111111112E-2</v>
      </c>
      <c r="H41" s="13">
        <v>5.2777777777777778E-2</v>
      </c>
      <c r="I41" s="13" t="s">
        <v>100</v>
      </c>
      <c r="J41" s="8">
        <v>49</v>
      </c>
      <c r="K41" s="10">
        <v>5.7638888888888892E-2</v>
      </c>
      <c r="L41" s="8">
        <v>40</v>
      </c>
      <c r="M41" s="8">
        <v>20</v>
      </c>
      <c r="N41" s="10">
        <v>0.10069444444444445</v>
      </c>
      <c r="O41" s="8" t="s">
        <v>81</v>
      </c>
      <c r="P41" s="8">
        <v>44</v>
      </c>
      <c r="Q41" s="8">
        <v>30</v>
      </c>
      <c r="R41" s="10">
        <v>8.1250000000000003E-2</v>
      </c>
      <c r="S41" s="8" t="s">
        <v>81</v>
      </c>
      <c r="T41" s="8">
        <v>37</v>
      </c>
      <c r="U41" s="10">
        <v>4.1666666666666664E-2</v>
      </c>
      <c r="V41" s="10">
        <v>5.486111111111111E-2</v>
      </c>
      <c r="W41" s="10">
        <v>6.1805555555555558E-2</v>
      </c>
      <c r="X41" s="10">
        <v>4.3055555555555555E-2</v>
      </c>
      <c r="Y41" s="10">
        <v>5.7638888888888892E-2</v>
      </c>
      <c r="Z41" s="8" t="s">
        <v>81</v>
      </c>
      <c r="AA41" s="8" t="s">
        <v>81</v>
      </c>
      <c r="AB41" s="8" t="s">
        <v>81</v>
      </c>
      <c r="AC41" s="10">
        <v>0.05</v>
      </c>
      <c r="AD41" s="8">
        <v>49</v>
      </c>
      <c r="AE41" s="10">
        <v>7.4305555555555555E-2</v>
      </c>
      <c r="AF41" s="8" t="s">
        <v>100</v>
      </c>
      <c r="AG41" s="10">
        <v>4.5138888888888888E-2</v>
      </c>
      <c r="AH41" s="8" t="s">
        <v>81</v>
      </c>
      <c r="AI41" s="10">
        <v>4.2361111111111113E-2</v>
      </c>
      <c r="AJ41" s="10">
        <v>0.12777777777777777</v>
      </c>
      <c r="AK41" s="8" t="s">
        <v>81</v>
      </c>
    </row>
    <row r="42" spans="1:37" x14ac:dyDescent="0.3">
      <c r="A42" s="36">
        <v>41</v>
      </c>
      <c r="B42" s="16" t="s">
        <v>109</v>
      </c>
      <c r="C42" t="s">
        <v>80</v>
      </c>
      <c r="D42" s="40">
        <v>53</v>
      </c>
      <c r="E42" s="13">
        <v>31</v>
      </c>
      <c r="F42" s="13">
        <v>5.2083333333333336E-2</v>
      </c>
      <c r="G42" s="13">
        <v>8.1250000000000003E-2</v>
      </c>
      <c r="H42" s="13">
        <v>43</v>
      </c>
      <c r="I42" s="13">
        <v>5.347222222222222E-2</v>
      </c>
      <c r="J42" s="8">
        <v>30</v>
      </c>
      <c r="K42" s="8">
        <v>31</v>
      </c>
      <c r="L42" s="10">
        <v>6.6666666666666666E-2</v>
      </c>
      <c r="M42" s="8">
        <v>47</v>
      </c>
      <c r="N42" s="8">
        <v>38</v>
      </c>
      <c r="O42" s="8">
        <v>38</v>
      </c>
      <c r="P42" s="10">
        <v>4.791666666666667E-2</v>
      </c>
      <c r="Q42" s="8" t="s">
        <v>81</v>
      </c>
      <c r="R42" s="10">
        <v>7.013888888888889E-2</v>
      </c>
      <c r="S42" s="10">
        <v>5.2777777777777778E-2</v>
      </c>
      <c r="T42" s="10">
        <v>0.10625</v>
      </c>
      <c r="U42" s="8">
        <v>56</v>
      </c>
      <c r="V42" s="10">
        <v>8.819444444444445E-2</v>
      </c>
      <c r="W42" s="8">
        <v>56</v>
      </c>
      <c r="X42" s="10">
        <v>4.2361111111111113E-2</v>
      </c>
      <c r="Y42" s="10">
        <v>5.6250000000000001E-2</v>
      </c>
      <c r="Z42" s="10">
        <v>7.4305555555555555E-2</v>
      </c>
      <c r="AA42" s="10">
        <v>8.8888888888888892E-2</v>
      </c>
      <c r="AB42" s="10">
        <v>0.10347222222222222</v>
      </c>
      <c r="AC42" s="8">
        <v>59</v>
      </c>
      <c r="AD42" s="10">
        <v>0.13333333333333333</v>
      </c>
      <c r="AE42" s="8">
        <v>53</v>
      </c>
      <c r="AF42" s="8" t="s">
        <v>100</v>
      </c>
      <c r="AG42" s="10">
        <v>9.5138888888888884E-2</v>
      </c>
      <c r="AH42" s="10">
        <v>9.2361111111111116E-2</v>
      </c>
      <c r="AI42" s="8" t="s">
        <v>81</v>
      </c>
      <c r="AJ42" s="10">
        <v>0.11527777777777778</v>
      </c>
      <c r="AK42" s="8">
        <v>48</v>
      </c>
    </row>
    <row r="43" spans="1:37" x14ac:dyDescent="0.3">
      <c r="A43" s="36">
        <v>42</v>
      </c>
      <c r="B43" s="16" t="s">
        <v>109</v>
      </c>
      <c r="C43" t="s">
        <v>80</v>
      </c>
      <c r="D43" s="13">
        <v>0.05</v>
      </c>
      <c r="E43" t="s">
        <v>81</v>
      </c>
      <c r="F43" s="13">
        <v>18</v>
      </c>
      <c r="G43" s="13">
        <v>28</v>
      </c>
      <c r="H43" s="13">
        <v>54</v>
      </c>
      <c r="I43" s="13" t="s">
        <v>81</v>
      </c>
      <c r="J43" s="8">
        <v>44</v>
      </c>
      <c r="K43" s="10">
        <v>0.13263888888888889</v>
      </c>
      <c r="L43" s="8" t="s">
        <v>81</v>
      </c>
      <c r="M43" s="8">
        <v>39</v>
      </c>
      <c r="N43" s="10">
        <v>7.0833333333333331E-2</v>
      </c>
      <c r="O43" s="8" t="s">
        <v>81</v>
      </c>
      <c r="P43" s="8" t="s">
        <v>81</v>
      </c>
      <c r="Q43" s="8" t="s">
        <v>81</v>
      </c>
      <c r="R43" s="10">
        <v>5.4166666666666669E-2</v>
      </c>
      <c r="S43" s="10">
        <v>0.11527777777777778</v>
      </c>
      <c r="T43" s="10">
        <v>7.7777777777777779E-2</v>
      </c>
      <c r="U43" s="10">
        <v>0.12569444444444444</v>
      </c>
      <c r="V43" s="10">
        <v>6.5277777777777782E-2</v>
      </c>
      <c r="W43" s="10">
        <v>4.583333333333333E-2</v>
      </c>
      <c r="X43" s="8">
        <v>48</v>
      </c>
      <c r="Y43" s="10">
        <v>0.11944444444444445</v>
      </c>
      <c r="Z43" s="10">
        <v>0.11527777777777778</v>
      </c>
      <c r="AA43" s="10">
        <v>9.2361111111111116E-2</v>
      </c>
      <c r="AB43" s="10">
        <v>7.9166666666666663E-2</v>
      </c>
      <c r="AC43" s="8">
        <v>37</v>
      </c>
      <c r="AD43" s="10">
        <v>8.611111111111111E-2</v>
      </c>
      <c r="AE43" s="8" t="s">
        <v>81</v>
      </c>
      <c r="AF43" s="8" t="s">
        <v>100</v>
      </c>
      <c r="AG43" s="8" t="s">
        <v>81</v>
      </c>
      <c r="AH43" s="10">
        <v>0.10347222222222222</v>
      </c>
      <c r="AI43" s="10">
        <v>5.6250000000000001E-2</v>
      </c>
      <c r="AJ43" s="10">
        <v>0.12430555555555556</v>
      </c>
      <c r="AK43" s="10">
        <v>5.7638888888888892E-2</v>
      </c>
    </row>
    <row r="44" spans="1:37" x14ac:dyDescent="0.3">
      <c r="A44" s="36">
        <v>43</v>
      </c>
      <c r="B44" s="16" t="s">
        <v>109</v>
      </c>
      <c r="C44" t="s">
        <v>80</v>
      </c>
      <c r="D44" s="40">
        <v>24</v>
      </c>
      <c r="E44" s="13">
        <v>33</v>
      </c>
      <c r="F44" s="13">
        <v>17</v>
      </c>
      <c r="G44" s="13">
        <v>49</v>
      </c>
      <c r="H44" s="13">
        <v>23</v>
      </c>
      <c r="I44">
        <v>34</v>
      </c>
      <c r="J44" s="10">
        <v>5.5555555555555552E-2</v>
      </c>
      <c r="K44" s="8">
        <v>44</v>
      </c>
      <c r="L44" s="8" t="s">
        <v>81</v>
      </c>
      <c r="M44" s="8">
        <v>44</v>
      </c>
      <c r="N44" s="8" t="s">
        <v>100</v>
      </c>
      <c r="O44" s="8">
        <v>59</v>
      </c>
      <c r="P44" s="8">
        <v>47</v>
      </c>
      <c r="Q44" s="8" t="s">
        <v>81</v>
      </c>
      <c r="R44" s="8" t="s">
        <v>81</v>
      </c>
      <c r="S44" s="8" t="s">
        <v>81</v>
      </c>
      <c r="T44" s="10">
        <v>5.1388888888888887E-2</v>
      </c>
      <c r="U44" s="8" t="s">
        <v>81</v>
      </c>
      <c r="V44" s="8">
        <v>46</v>
      </c>
      <c r="W44" s="8">
        <v>33</v>
      </c>
      <c r="X44" s="10">
        <v>4.2361111111111113E-2</v>
      </c>
      <c r="Y44" s="8" t="s">
        <v>81</v>
      </c>
      <c r="Z44" s="8">
        <v>48</v>
      </c>
      <c r="AA44" s="10">
        <v>0.11874999999999999</v>
      </c>
      <c r="AB44" s="8">
        <v>33</v>
      </c>
      <c r="AC44" s="10">
        <v>5.9027777777777776E-2</v>
      </c>
      <c r="AD44" s="8" t="s">
        <v>81</v>
      </c>
      <c r="AE44" s="8">
        <v>52</v>
      </c>
      <c r="AF44" s="8" t="s">
        <v>81</v>
      </c>
      <c r="AG44" s="8" t="s">
        <v>81</v>
      </c>
      <c r="AH44" s="10">
        <v>7.4999999999999997E-2</v>
      </c>
      <c r="AI44" s="10">
        <v>5.2083333333333336E-2</v>
      </c>
      <c r="AJ44" s="10">
        <v>6.3888888888888884E-2</v>
      </c>
      <c r="AK44" s="8" t="s">
        <v>81</v>
      </c>
    </row>
    <row r="45" spans="1:37" x14ac:dyDescent="0.3">
      <c r="A45" s="38">
        <v>44</v>
      </c>
      <c r="B45" s="16" t="s">
        <v>77</v>
      </c>
      <c r="C45" t="s">
        <v>79</v>
      </c>
      <c r="D45" s="13">
        <v>4.2361111111111113E-2</v>
      </c>
      <c r="E45">
        <v>56</v>
      </c>
      <c r="F45" s="13">
        <v>7.4305555555555555E-2</v>
      </c>
      <c r="G45">
        <v>49</v>
      </c>
      <c r="H45" s="13">
        <v>7.0833333333333331E-2</v>
      </c>
      <c r="I45" s="13">
        <v>7.4305555555555555E-2</v>
      </c>
      <c r="J45" s="8">
        <v>55</v>
      </c>
      <c r="K45" s="10">
        <v>4.2361111111111113E-2</v>
      </c>
      <c r="L45" s="8">
        <v>58</v>
      </c>
      <c r="M45" s="8" t="s">
        <v>81</v>
      </c>
      <c r="N45" s="8" t="s">
        <v>81</v>
      </c>
      <c r="O45" s="8" t="s">
        <v>81</v>
      </c>
      <c r="P45" s="8" t="s">
        <v>81</v>
      </c>
      <c r="Q45" s="8" t="s">
        <v>81</v>
      </c>
      <c r="R45" s="8" t="s">
        <v>81</v>
      </c>
      <c r="S45" s="8" t="s">
        <v>81</v>
      </c>
      <c r="T45" s="8" t="s">
        <v>81</v>
      </c>
      <c r="U45" s="8" t="s">
        <v>81</v>
      </c>
      <c r="V45" s="8" t="s">
        <v>81</v>
      </c>
      <c r="W45" s="39" t="s">
        <v>83</v>
      </c>
      <c r="X45" s="39" t="s">
        <v>83</v>
      </c>
      <c r="Y45" s="39" t="s">
        <v>83</v>
      </c>
      <c r="Z45" s="39" t="s">
        <v>83</v>
      </c>
      <c r="AA45" s="39" t="s">
        <v>83</v>
      </c>
      <c r="AB45" s="39" t="s">
        <v>83</v>
      </c>
      <c r="AC45" s="39" t="s">
        <v>83</v>
      </c>
      <c r="AD45" s="39" t="s">
        <v>83</v>
      </c>
      <c r="AE45" s="39" t="s">
        <v>83</v>
      </c>
      <c r="AF45" s="39" t="s">
        <v>83</v>
      </c>
      <c r="AG45" s="39" t="s">
        <v>83</v>
      </c>
      <c r="AH45" s="39" t="s">
        <v>83</v>
      </c>
      <c r="AI45" s="39" t="s">
        <v>83</v>
      </c>
      <c r="AJ45" s="39" t="s">
        <v>83</v>
      </c>
      <c r="AK45" s="39" t="s">
        <v>83</v>
      </c>
    </row>
    <row r="46" spans="1:37" x14ac:dyDescent="0.3">
      <c r="A46" s="36">
        <v>45</v>
      </c>
      <c r="B46" s="16" t="s">
        <v>109</v>
      </c>
      <c r="C46" t="s">
        <v>80</v>
      </c>
      <c r="D46" s="13">
        <v>4.8611111111111112E-2</v>
      </c>
      <c r="E46" s="13">
        <v>4.6527777777777779E-2</v>
      </c>
      <c r="F46" s="13">
        <v>5.2777777777777778E-2</v>
      </c>
      <c r="G46" s="13">
        <v>57</v>
      </c>
      <c r="H46" s="13">
        <v>4.7222222222222221E-2</v>
      </c>
      <c r="I46">
        <v>49</v>
      </c>
      <c r="J46" s="10">
        <v>8.4027777777777785E-2</v>
      </c>
      <c r="K46" s="8">
        <v>57</v>
      </c>
      <c r="L46" s="10">
        <v>5.347222222222222E-2</v>
      </c>
      <c r="M46" s="10">
        <v>7.2916666666666671E-2</v>
      </c>
      <c r="N46" s="10">
        <v>6.6666666666666666E-2</v>
      </c>
      <c r="O46" s="8">
        <v>47</v>
      </c>
      <c r="P46" s="8">
        <v>59</v>
      </c>
      <c r="Q46" s="10">
        <v>5.486111111111111E-2</v>
      </c>
      <c r="R46" s="10">
        <v>4.9305555555555554E-2</v>
      </c>
      <c r="S46" s="8">
        <v>31</v>
      </c>
      <c r="T46" s="8">
        <v>40</v>
      </c>
      <c r="U46" s="8">
        <v>47</v>
      </c>
      <c r="V46" s="8">
        <v>24</v>
      </c>
      <c r="W46" s="8">
        <v>38</v>
      </c>
      <c r="X46" s="8">
        <v>25</v>
      </c>
      <c r="Y46" s="8">
        <v>36</v>
      </c>
      <c r="Z46" s="10">
        <v>8.1250000000000003E-2</v>
      </c>
      <c r="AA46" s="8">
        <v>56</v>
      </c>
      <c r="AB46" s="10">
        <v>4.8611111111111112E-2</v>
      </c>
      <c r="AC46" s="8">
        <v>57</v>
      </c>
      <c r="AD46" s="10">
        <v>0.13333333333333333</v>
      </c>
      <c r="AE46" s="10">
        <v>9.0972222222222218E-2</v>
      </c>
      <c r="AF46" s="10">
        <v>4.7222222222222221E-2</v>
      </c>
      <c r="AG46" s="8" t="s">
        <v>81</v>
      </c>
      <c r="AH46" s="10">
        <v>5.486111111111111E-2</v>
      </c>
      <c r="AI46" s="8">
        <v>23</v>
      </c>
      <c r="AJ46" s="10">
        <v>7.3611111111111113E-2</v>
      </c>
      <c r="AK46" s="8" t="s">
        <v>100</v>
      </c>
    </row>
    <row r="47" spans="1:37" x14ac:dyDescent="0.3">
      <c r="A47" s="36">
        <v>46</v>
      </c>
      <c r="B47" s="16" t="s">
        <v>77</v>
      </c>
      <c r="C47" t="s">
        <v>79</v>
      </c>
      <c r="D47" s="40">
        <v>19</v>
      </c>
      <c r="E47" s="13">
        <v>39</v>
      </c>
      <c r="F47" s="13">
        <v>50</v>
      </c>
      <c r="G47" s="13">
        <v>5.2083333333333336E-2</v>
      </c>
      <c r="H47" s="13">
        <v>4.791666666666667E-2</v>
      </c>
      <c r="I47" s="13">
        <v>5.0694444444444445E-2</v>
      </c>
      <c r="J47" s="8">
        <v>28</v>
      </c>
      <c r="K47" s="8">
        <v>42</v>
      </c>
      <c r="L47" s="10">
        <v>6.1805555555555558E-2</v>
      </c>
      <c r="M47" s="10">
        <v>7.6388888888888895E-2</v>
      </c>
      <c r="N47" s="8">
        <v>50</v>
      </c>
      <c r="O47" s="8">
        <v>32</v>
      </c>
      <c r="P47" s="10">
        <v>4.8611111111111112E-2</v>
      </c>
      <c r="Q47" s="10">
        <v>7.9861111111111105E-2</v>
      </c>
      <c r="R47" s="8">
        <v>13</v>
      </c>
      <c r="S47" s="8">
        <v>38</v>
      </c>
      <c r="T47" s="10">
        <v>5.6944444444444443E-2</v>
      </c>
      <c r="U47" s="8">
        <v>48</v>
      </c>
      <c r="V47" s="10">
        <v>0.11874999999999999</v>
      </c>
      <c r="W47" s="10">
        <v>5.0694444444444445E-2</v>
      </c>
      <c r="X47" s="10">
        <v>0.05</v>
      </c>
      <c r="Y47" s="10">
        <v>0.11458333333333333</v>
      </c>
      <c r="Z47" s="8" t="s">
        <v>81</v>
      </c>
      <c r="AA47" s="10">
        <v>4.1666666666666664E-2</v>
      </c>
      <c r="AB47" s="10">
        <v>5.8333333333333334E-2</v>
      </c>
      <c r="AC47" s="10">
        <v>8.4722222222222227E-2</v>
      </c>
      <c r="AD47" s="10">
        <v>0.10972222222222222</v>
      </c>
      <c r="AE47" s="10">
        <v>0.14791666666666667</v>
      </c>
      <c r="AF47" s="8" t="s">
        <v>81</v>
      </c>
      <c r="AG47" s="10">
        <v>0.11874999999999999</v>
      </c>
      <c r="AH47" s="8">
        <v>41</v>
      </c>
      <c r="AI47" s="8" t="s">
        <v>81</v>
      </c>
      <c r="AJ47" s="8">
        <v>47</v>
      </c>
      <c r="AK47" s="10">
        <v>5.4166666666666669E-2</v>
      </c>
    </row>
    <row r="48" spans="1:37" x14ac:dyDescent="0.3">
      <c r="A48" s="38">
        <v>47</v>
      </c>
      <c r="B48" s="16" t="s">
        <v>77</v>
      </c>
      <c r="C48" t="s">
        <v>79</v>
      </c>
      <c r="D48" s="40">
        <v>48</v>
      </c>
      <c r="E48" s="13">
        <v>6.0416666666666667E-2</v>
      </c>
      <c r="F48" s="13">
        <v>7.5694444444444439E-2</v>
      </c>
      <c r="G48" s="13">
        <v>0.12361111111111112</v>
      </c>
      <c r="H48" s="13">
        <v>50</v>
      </c>
      <c r="I48" s="13">
        <v>6.3888888888888884E-2</v>
      </c>
      <c r="J48" s="8">
        <v>31</v>
      </c>
      <c r="K48" s="10">
        <v>8.4722222222222227E-2</v>
      </c>
      <c r="L48" s="10">
        <v>7.2916666666666671E-2</v>
      </c>
      <c r="M48" s="10">
        <v>9.583333333333334E-2</v>
      </c>
      <c r="N48" s="10">
        <v>0.10833333333333334</v>
      </c>
      <c r="O48" s="8" t="s">
        <v>81</v>
      </c>
      <c r="P48" s="8">
        <v>50</v>
      </c>
      <c r="Q48" s="8" t="s">
        <v>81</v>
      </c>
      <c r="R48" s="10">
        <v>6.805555555555555E-2</v>
      </c>
      <c r="S48" s="10">
        <v>4.4444444444444446E-2</v>
      </c>
      <c r="T48" s="8">
        <v>47</v>
      </c>
      <c r="U48" s="8">
        <v>48</v>
      </c>
      <c r="V48" s="10">
        <v>0.10277777777777777</v>
      </c>
      <c r="W48" s="10">
        <v>5.0694444444444445E-2</v>
      </c>
      <c r="X48" s="8" t="s">
        <v>81</v>
      </c>
      <c r="Y48" s="8" t="s">
        <v>81</v>
      </c>
      <c r="Z48" s="10">
        <v>5.9722222222222225E-2</v>
      </c>
      <c r="AA48" s="10">
        <v>6.805555555555555E-2</v>
      </c>
      <c r="AB48" s="8" t="s">
        <v>81</v>
      </c>
      <c r="AC48" s="10">
        <v>6.25E-2</v>
      </c>
      <c r="AD48" s="8" t="s">
        <v>81</v>
      </c>
      <c r="AE48" s="8" t="s">
        <v>81</v>
      </c>
      <c r="AF48" s="8" t="s">
        <v>81</v>
      </c>
      <c r="AG48" s="10" t="s">
        <v>81</v>
      </c>
      <c r="AH48" s="10">
        <v>9.166666666666666E-2</v>
      </c>
      <c r="AI48" s="10">
        <v>8.4027777777777785E-2</v>
      </c>
      <c r="AJ48" s="8" t="s">
        <v>81</v>
      </c>
      <c r="AK48" s="8" t="s">
        <v>81</v>
      </c>
    </row>
    <row r="49" spans="1:37" x14ac:dyDescent="0.3">
      <c r="A49" s="36">
        <v>48</v>
      </c>
      <c r="B49" s="16" t="s">
        <v>77</v>
      </c>
      <c r="C49" t="s">
        <v>80</v>
      </c>
      <c r="D49" s="13">
        <v>8.9583333333333334E-2</v>
      </c>
      <c r="E49" s="13">
        <v>35</v>
      </c>
      <c r="F49" s="13" t="s">
        <v>81</v>
      </c>
      <c r="G49" s="13">
        <v>41</v>
      </c>
      <c r="H49" s="13">
        <v>7.013888888888889E-2</v>
      </c>
      <c r="I49" s="13" t="s">
        <v>81</v>
      </c>
      <c r="J49" s="10">
        <v>9.4444444444444442E-2</v>
      </c>
      <c r="K49" s="8" t="s">
        <v>81</v>
      </c>
      <c r="L49" s="8" t="s">
        <v>81</v>
      </c>
      <c r="M49" s="8" t="s">
        <v>81</v>
      </c>
      <c r="N49" s="10">
        <v>6.8750000000000006E-2</v>
      </c>
      <c r="O49" s="8" t="s">
        <v>81</v>
      </c>
      <c r="P49" s="8" t="s">
        <v>81</v>
      </c>
      <c r="Q49" s="8">
        <v>55</v>
      </c>
      <c r="R49" s="8" t="s">
        <v>81</v>
      </c>
      <c r="S49" s="8" t="s">
        <v>81</v>
      </c>
      <c r="T49" s="8" t="s">
        <v>81</v>
      </c>
      <c r="U49" s="8" t="s">
        <v>81</v>
      </c>
      <c r="V49" s="10">
        <v>0.11805555555555555</v>
      </c>
      <c r="W49" s="10">
        <v>0.10902777777777778</v>
      </c>
      <c r="X49" s="10">
        <v>6.5277777777777782E-2</v>
      </c>
      <c r="Y49" s="8">
        <v>58</v>
      </c>
      <c r="Z49" s="10">
        <v>0.12569444444444444</v>
      </c>
      <c r="AA49" s="10">
        <v>0.1111111111111111</v>
      </c>
      <c r="AB49" s="10">
        <v>4.3055555555555555E-2</v>
      </c>
      <c r="AC49" s="10">
        <v>7.4999999999999997E-2</v>
      </c>
      <c r="AD49" s="8" t="s">
        <v>81</v>
      </c>
      <c r="AE49" s="8" t="s">
        <v>81</v>
      </c>
      <c r="AF49" s="10">
        <v>6.0416666666666667E-2</v>
      </c>
      <c r="AG49" s="10">
        <v>5.7638888888888892E-2</v>
      </c>
      <c r="AH49" s="8" t="s">
        <v>81</v>
      </c>
      <c r="AI49" s="10">
        <v>0.12083333333333333</v>
      </c>
      <c r="AJ49" s="8" t="s">
        <v>81</v>
      </c>
      <c r="AK49" s="8" t="s">
        <v>81</v>
      </c>
    </row>
    <row r="50" spans="1:37" x14ac:dyDescent="0.3">
      <c r="A50" s="36">
        <v>49</v>
      </c>
      <c r="B50" s="16" t="s">
        <v>77</v>
      </c>
      <c r="C50" t="s">
        <v>80</v>
      </c>
      <c r="D50" t="s">
        <v>81</v>
      </c>
      <c r="E50" s="13">
        <v>8.611111111111111E-2</v>
      </c>
      <c r="F50" s="13">
        <v>4.583333333333333E-2</v>
      </c>
      <c r="G50" s="13">
        <v>5.1388888888888887E-2</v>
      </c>
      <c r="H50" s="13" t="s">
        <v>81</v>
      </c>
      <c r="I50" s="13" t="s">
        <v>81</v>
      </c>
      <c r="J50" s="8" t="s">
        <v>81</v>
      </c>
      <c r="K50" s="8" t="s">
        <v>81</v>
      </c>
      <c r="L50" s="8" t="s">
        <v>81</v>
      </c>
      <c r="M50" s="8" t="s">
        <v>81</v>
      </c>
      <c r="N50" s="10">
        <v>6.0416666666666667E-2</v>
      </c>
      <c r="O50" s="10">
        <v>5.9722222222222225E-2</v>
      </c>
      <c r="P50" s="10">
        <v>0.05</v>
      </c>
      <c r="Q50" s="8" t="s">
        <v>81</v>
      </c>
      <c r="R50" s="8">
        <v>47</v>
      </c>
      <c r="S50" s="8">
        <v>37</v>
      </c>
      <c r="T50" s="10">
        <v>5.9722222222222225E-2</v>
      </c>
      <c r="U50" s="10">
        <v>5.6250000000000001E-2</v>
      </c>
      <c r="V50" s="10">
        <v>4.3749999999999997E-2</v>
      </c>
      <c r="W50" s="8">
        <v>56</v>
      </c>
      <c r="X50" s="8">
        <v>47</v>
      </c>
      <c r="Y50" s="10">
        <v>8.611111111111111E-2</v>
      </c>
      <c r="Z50" s="10">
        <v>7.4999999999999997E-2</v>
      </c>
      <c r="AA50" s="10">
        <v>8.2638888888888887E-2</v>
      </c>
      <c r="AB50" s="8">
        <v>40</v>
      </c>
      <c r="AC50" s="10">
        <v>4.7222222222222221E-2</v>
      </c>
      <c r="AD50" s="10">
        <v>0.12569444444444444</v>
      </c>
      <c r="AE50" s="8" t="s">
        <v>81</v>
      </c>
      <c r="AF50" s="8" t="s">
        <v>81</v>
      </c>
      <c r="AG50" s="8" t="s">
        <v>81</v>
      </c>
      <c r="AH50" s="39" t="s">
        <v>83</v>
      </c>
      <c r="AI50" s="39" t="s">
        <v>83</v>
      </c>
      <c r="AJ50" s="39" t="s">
        <v>83</v>
      </c>
      <c r="AK50" s="39" t="s">
        <v>83</v>
      </c>
    </row>
    <row r="51" spans="1:37" x14ac:dyDescent="0.3">
      <c r="A51" s="38">
        <v>50</v>
      </c>
      <c r="B51" s="16" t="s">
        <v>77</v>
      </c>
      <c r="C51" t="s">
        <v>79</v>
      </c>
      <c r="D51" t="s">
        <v>81</v>
      </c>
      <c r="E51" s="13">
        <v>9.8611111111111108E-2</v>
      </c>
      <c r="F51" t="s">
        <v>81</v>
      </c>
      <c r="G51" s="13">
        <v>6.8750000000000006E-2</v>
      </c>
      <c r="H51" s="13">
        <v>4.791666666666667E-2</v>
      </c>
      <c r="I51" s="13">
        <v>9.4444444444444442E-2</v>
      </c>
      <c r="J51" s="8" t="s">
        <v>81</v>
      </c>
      <c r="K51" s="8" t="s">
        <v>81</v>
      </c>
      <c r="L51" s="8" t="s">
        <v>81</v>
      </c>
      <c r="M51" s="10">
        <v>0.10972222222222222</v>
      </c>
      <c r="N51" s="8" t="s">
        <v>81</v>
      </c>
      <c r="O51" s="10">
        <v>0.10486111111111111</v>
      </c>
      <c r="P51" s="8" t="s">
        <v>81</v>
      </c>
      <c r="Q51" s="8" t="s">
        <v>81</v>
      </c>
      <c r="R51" s="8" t="s">
        <v>81</v>
      </c>
      <c r="S51" s="10">
        <v>8.8888888888888892E-2</v>
      </c>
      <c r="T51" s="10">
        <v>5.6944444444444443E-2</v>
      </c>
      <c r="U51" s="8" t="s">
        <v>81</v>
      </c>
      <c r="V51" s="10">
        <v>0.12847222222222221</v>
      </c>
      <c r="W51" s="8">
        <v>56</v>
      </c>
      <c r="X51" s="8" t="s">
        <v>81</v>
      </c>
      <c r="Y51" s="8" t="s">
        <v>81</v>
      </c>
      <c r="Z51" s="10">
        <v>9.5138888888888884E-2</v>
      </c>
      <c r="AA51" s="10">
        <v>6.805555555555555E-2</v>
      </c>
      <c r="AB51" s="10">
        <v>7.2916666666666671E-2</v>
      </c>
      <c r="AC51" s="8" t="s">
        <v>81</v>
      </c>
      <c r="AD51" s="8" t="s">
        <v>81</v>
      </c>
      <c r="AE51" s="10">
        <v>4.9305555555555554E-2</v>
      </c>
      <c r="AF51" s="8" t="s">
        <v>81</v>
      </c>
      <c r="AG51" s="8" t="s">
        <v>81</v>
      </c>
      <c r="AH51" s="10">
        <v>8.8888888888888892E-2</v>
      </c>
      <c r="AI51" s="8" t="s">
        <v>81</v>
      </c>
      <c r="AJ51" s="8" t="s">
        <v>81</v>
      </c>
      <c r="AK51" s="8" t="s">
        <v>81</v>
      </c>
    </row>
    <row r="52" spans="1:37" x14ac:dyDescent="0.3">
      <c r="A52" s="36">
        <v>51</v>
      </c>
      <c r="B52" s="16" t="s">
        <v>109</v>
      </c>
      <c r="C52" t="s">
        <v>79</v>
      </c>
      <c r="D52" s="40">
        <v>54</v>
      </c>
      <c r="E52" s="13">
        <v>4.1666666666666664E-2</v>
      </c>
      <c r="F52" s="13">
        <v>9.7916666666666666E-2</v>
      </c>
      <c r="G52" s="13" t="s">
        <v>81</v>
      </c>
      <c r="H52" s="13">
        <v>51</v>
      </c>
      <c r="I52" s="13">
        <v>13</v>
      </c>
      <c r="J52" s="8">
        <v>36</v>
      </c>
      <c r="K52" s="8" t="s">
        <v>81</v>
      </c>
      <c r="L52" s="10">
        <v>7.3611111111111113E-2</v>
      </c>
      <c r="M52" s="8">
        <v>58</v>
      </c>
      <c r="N52" s="8" t="s">
        <v>81</v>
      </c>
      <c r="O52" s="10">
        <v>5.0694444444444445E-2</v>
      </c>
      <c r="P52" s="10">
        <v>7.2916666666666671E-2</v>
      </c>
      <c r="Q52" s="10">
        <v>7.7777777777777779E-2</v>
      </c>
      <c r="R52" s="10">
        <v>7.7083333333333337E-2</v>
      </c>
      <c r="S52" s="10">
        <v>0.11319444444444444</v>
      </c>
      <c r="T52" s="8" t="s">
        <v>81</v>
      </c>
      <c r="U52" s="10">
        <v>9.166666666666666E-2</v>
      </c>
      <c r="V52" s="10">
        <v>8.3333333333333329E-2</v>
      </c>
      <c r="W52" s="10">
        <v>7.7777777777777779E-2</v>
      </c>
      <c r="X52" s="10">
        <v>0.11944444444444445</v>
      </c>
      <c r="Y52" s="10">
        <v>4.5138888888888888E-2</v>
      </c>
      <c r="Z52" s="8" t="s">
        <v>81</v>
      </c>
      <c r="AA52" s="8" t="s">
        <v>81</v>
      </c>
      <c r="AB52" s="10">
        <v>6.0416666666666667E-2</v>
      </c>
      <c r="AC52" s="10">
        <v>5.2777777777777778E-2</v>
      </c>
      <c r="AD52" s="10">
        <v>7.7777777777777779E-2</v>
      </c>
      <c r="AE52" s="10">
        <v>8.1944444444444445E-2</v>
      </c>
      <c r="AF52" s="8" t="s">
        <v>81</v>
      </c>
      <c r="AG52" s="8" t="s">
        <v>81</v>
      </c>
      <c r="AH52" s="8" t="s">
        <v>81</v>
      </c>
      <c r="AI52" s="8" t="s">
        <v>81</v>
      </c>
      <c r="AJ52" s="8" t="s">
        <v>81</v>
      </c>
      <c r="AK52" s="8" t="s">
        <v>81</v>
      </c>
    </row>
    <row r="53" spans="1:37" x14ac:dyDescent="0.3">
      <c r="A53" s="38">
        <v>52</v>
      </c>
      <c r="B53" s="16" t="s">
        <v>77</v>
      </c>
      <c r="C53" t="s">
        <v>79</v>
      </c>
      <c r="D53">
        <v>57</v>
      </c>
      <c r="E53" s="13">
        <v>42</v>
      </c>
      <c r="F53" s="13">
        <v>4.9305555555555554E-2</v>
      </c>
      <c r="G53" s="13">
        <v>56</v>
      </c>
      <c r="H53" s="13">
        <v>5.347222222222222E-2</v>
      </c>
      <c r="I53" s="13" t="s">
        <v>81</v>
      </c>
      <c r="J53" s="8" t="s">
        <v>81</v>
      </c>
      <c r="K53" s="8" t="s">
        <v>81</v>
      </c>
      <c r="L53" s="8" t="s">
        <v>81</v>
      </c>
      <c r="M53" s="8" t="s">
        <v>81</v>
      </c>
      <c r="N53" s="8" t="s">
        <v>81</v>
      </c>
      <c r="O53" s="10">
        <v>0.10347222222222222</v>
      </c>
      <c r="P53" s="10">
        <v>8.1944444444444445E-2</v>
      </c>
      <c r="Q53" s="8" t="s">
        <v>81</v>
      </c>
      <c r="R53" s="10">
        <v>6.5972222222222224E-2</v>
      </c>
      <c r="S53" s="10">
        <v>5.5555555555555552E-2</v>
      </c>
      <c r="T53" s="8" t="s">
        <v>81</v>
      </c>
      <c r="U53" s="8" t="s">
        <v>81</v>
      </c>
      <c r="V53" s="10">
        <v>7.4305555555555555E-2</v>
      </c>
      <c r="W53" s="10">
        <v>7.2222222222222215E-2</v>
      </c>
      <c r="X53" s="8" t="s">
        <v>81</v>
      </c>
      <c r="Y53" s="8" t="s">
        <v>81</v>
      </c>
      <c r="Z53" s="8" t="s">
        <v>81</v>
      </c>
      <c r="AA53" s="8" t="s">
        <v>81</v>
      </c>
      <c r="AB53" s="8" t="s">
        <v>81</v>
      </c>
      <c r="AC53" s="10">
        <v>0.11180555555555556</v>
      </c>
      <c r="AD53" s="39" t="s">
        <v>83</v>
      </c>
      <c r="AE53" s="39" t="s">
        <v>83</v>
      </c>
      <c r="AF53" s="39" t="s">
        <v>83</v>
      </c>
      <c r="AG53" s="39" t="s">
        <v>83</v>
      </c>
      <c r="AH53" s="39" t="s">
        <v>83</v>
      </c>
      <c r="AI53" s="39" t="s">
        <v>83</v>
      </c>
      <c r="AJ53" s="39" t="s">
        <v>83</v>
      </c>
      <c r="AK53" s="39" t="s">
        <v>83</v>
      </c>
    </row>
    <row r="54" spans="1:37" x14ac:dyDescent="0.3">
      <c r="A54" s="36">
        <v>53</v>
      </c>
      <c r="B54" s="16" t="s">
        <v>77</v>
      </c>
      <c r="C54" t="s">
        <v>79</v>
      </c>
      <c r="D54" s="13">
        <v>5.9722222222222225E-2</v>
      </c>
      <c r="E54" s="13">
        <v>6.8750000000000006E-2</v>
      </c>
      <c r="F54" s="13">
        <v>5.347222222222222E-2</v>
      </c>
      <c r="G54" s="13">
        <v>55</v>
      </c>
      <c r="H54">
        <v>34</v>
      </c>
      <c r="I54">
        <v>48</v>
      </c>
      <c r="J54" s="8">
        <v>49</v>
      </c>
      <c r="K54" s="10">
        <v>4.8611111111111112E-2</v>
      </c>
      <c r="L54" s="10">
        <v>4.7222222222222221E-2</v>
      </c>
      <c r="M54" s="8">
        <v>32</v>
      </c>
      <c r="N54" s="8">
        <v>56</v>
      </c>
      <c r="O54" s="8">
        <v>25</v>
      </c>
      <c r="P54" s="8">
        <v>23</v>
      </c>
      <c r="Q54" s="10">
        <v>4.583333333333333E-2</v>
      </c>
      <c r="R54" s="8">
        <v>47</v>
      </c>
      <c r="S54" s="8">
        <v>38</v>
      </c>
      <c r="T54" s="8">
        <v>55</v>
      </c>
      <c r="U54" s="10">
        <v>7.6388888888888895E-2</v>
      </c>
      <c r="V54" s="8">
        <v>35</v>
      </c>
      <c r="W54" s="8">
        <v>23</v>
      </c>
      <c r="X54" s="10">
        <v>5.0694444444444445E-2</v>
      </c>
      <c r="Y54" s="10">
        <v>4.583333333333333E-2</v>
      </c>
      <c r="Z54" s="10">
        <v>4.9305555555555554E-2</v>
      </c>
      <c r="AA54" s="8">
        <v>32</v>
      </c>
      <c r="AB54" s="10">
        <v>7.0833333333333331E-2</v>
      </c>
      <c r="AC54" s="10">
        <v>4.9305555555555554E-2</v>
      </c>
      <c r="AD54" s="8" t="s">
        <v>81</v>
      </c>
      <c r="AE54" s="8" t="s">
        <v>81</v>
      </c>
      <c r="AF54" s="8" t="s">
        <v>81</v>
      </c>
      <c r="AG54" s="8" t="s">
        <v>81</v>
      </c>
      <c r="AH54" s="8" t="s">
        <v>81</v>
      </c>
      <c r="AI54" s="8" t="s">
        <v>81</v>
      </c>
      <c r="AJ54" s="8" t="s">
        <v>81</v>
      </c>
      <c r="AK54" s="8" t="s">
        <v>81</v>
      </c>
    </row>
    <row r="55" spans="1:37" x14ac:dyDescent="0.3">
      <c r="A55" s="36">
        <v>54</v>
      </c>
      <c r="B55" s="16" t="s">
        <v>77</v>
      </c>
      <c r="C55" t="s">
        <v>79</v>
      </c>
      <c r="D55">
        <v>35</v>
      </c>
      <c r="E55" s="13">
        <v>7.3611111111111113E-2</v>
      </c>
      <c r="F55" s="13">
        <v>4.791666666666667E-2</v>
      </c>
      <c r="G55" s="13" t="s">
        <v>81</v>
      </c>
      <c r="H55" s="13" t="s">
        <v>81</v>
      </c>
      <c r="I55" s="13">
        <v>8.4722222222222227E-2</v>
      </c>
      <c r="J55" s="8" t="s">
        <v>81</v>
      </c>
      <c r="K55" s="8" t="s">
        <v>81</v>
      </c>
      <c r="L55" s="8" t="s">
        <v>81</v>
      </c>
      <c r="M55" s="8" t="s">
        <v>81</v>
      </c>
      <c r="N55" s="10">
        <v>4.4444444444444446E-2</v>
      </c>
      <c r="O55" s="8">
        <v>46</v>
      </c>
      <c r="P55" s="10">
        <v>4.4444444444444446E-2</v>
      </c>
      <c r="Q55" s="10">
        <v>6.5277777777777782E-2</v>
      </c>
      <c r="R55" s="10">
        <v>8.0555555555555561E-2</v>
      </c>
      <c r="S55" s="10">
        <v>7.9861111111111105E-2</v>
      </c>
      <c r="T55" s="10">
        <v>5.9722222222222225E-2</v>
      </c>
      <c r="U55" s="10">
        <v>4.6527777777777779E-2</v>
      </c>
      <c r="V55" s="10">
        <v>7.6388888888888895E-2</v>
      </c>
      <c r="W55" s="8">
        <v>52</v>
      </c>
      <c r="X55" s="8">
        <v>44</v>
      </c>
      <c r="Y55" s="8">
        <v>43</v>
      </c>
      <c r="Z55" s="10">
        <v>4.4444444444444446E-2</v>
      </c>
      <c r="AA55" s="10">
        <v>4.791666666666667E-2</v>
      </c>
      <c r="AB55" s="8" t="s">
        <v>81</v>
      </c>
      <c r="AC55" s="10">
        <v>8.1250000000000003E-2</v>
      </c>
      <c r="AD55" s="39" t="s">
        <v>83</v>
      </c>
      <c r="AE55" s="39" t="s">
        <v>83</v>
      </c>
      <c r="AF55" s="39" t="s">
        <v>83</v>
      </c>
      <c r="AG55" s="39" t="s">
        <v>83</v>
      </c>
      <c r="AH55" s="39" t="s">
        <v>83</v>
      </c>
      <c r="AI55" s="39" t="s">
        <v>83</v>
      </c>
      <c r="AJ55" s="39" t="s">
        <v>83</v>
      </c>
      <c r="AK55" s="39" t="s">
        <v>83</v>
      </c>
    </row>
    <row r="56" spans="1:37" x14ac:dyDescent="0.3">
      <c r="A56" s="38">
        <v>55</v>
      </c>
      <c r="B56" s="16" t="s">
        <v>109</v>
      </c>
      <c r="C56" t="s">
        <v>80</v>
      </c>
      <c r="D56" s="13">
        <v>4.1666666666666664E-2</v>
      </c>
      <c r="E56" s="13">
        <v>7.6388888888888895E-2</v>
      </c>
      <c r="F56" s="13">
        <v>59</v>
      </c>
      <c r="G56" s="13" t="s">
        <v>81</v>
      </c>
      <c r="H56" s="13">
        <v>5.9027777777777776E-2</v>
      </c>
      <c r="I56" s="13">
        <v>0.11666666666666667</v>
      </c>
      <c r="J56" s="10">
        <v>7.2222222222222215E-2</v>
      </c>
      <c r="K56" s="10">
        <v>5.1388888888888887E-2</v>
      </c>
      <c r="L56" s="10">
        <v>7.4305555555555555E-2</v>
      </c>
      <c r="M56" s="8">
        <v>48</v>
      </c>
      <c r="N56" s="8" t="s">
        <v>81</v>
      </c>
      <c r="O56" s="8" t="s">
        <v>81</v>
      </c>
      <c r="P56" s="8" t="s">
        <v>81</v>
      </c>
      <c r="Q56" s="8" t="s">
        <v>81</v>
      </c>
      <c r="R56" s="8" t="s">
        <v>81</v>
      </c>
      <c r="S56" s="10">
        <v>0.12708333333333333</v>
      </c>
      <c r="T56" s="8" t="s">
        <v>81</v>
      </c>
      <c r="U56" s="10">
        <v>8.7499999999999994E-2</v>
      </c>
      <c r="V56" s="10">
        <v>6.805555555555555E-2</v>
      </c>
      <c r="W56" s="10">
        <v>0.10208333333333333</v>
      </c>
      <c r="X56" s="8" t="s">
        <v>81</v>
      </c>
      <c r="Y56" s="8" t="s">
        <v>81</v>
      </c>
      <c r="Z56" s="8" t="s">
        <v>81</v>
      </c>
      <c r="AA56" s="8" t="s">
        <v>81</v>
      </c>
      <c r="AB56" s="8" t="s">
        <v>81</v>
      </c>
      <c r="AC56" s="8" t="s">
        <v>81</v>
      </c>
      <c r="AD56" s="8" t="s">
        <v>81</v>
      </c>
      <c r="AE56" s="10">
        <v>0.13125000000000001</v>
      </c>
      <c r="AF56" s="8" t="s">
        <v>81</v>
      </c>
      <c r="AG56" s="8" t="s">
        <v>81</v>
      </c>
      <c r="AH56" s="10">
        <v>9.7222222222222224E-2</v>
      </c>
      <c r="AI56" s="8" t="s">
        <v>81</v>
      </c>
      <c r="AJ56" s="8" t="s">
        <v>81</v>
      </c>
      <c r="AK56" s="8" t="s">
        <v>81</v>
      </c>
    </row>
    <row r="57" spans="1:37" x14ac:dyDescent="0.3">
      <c r="A57" s="38">
        <v>56</v>
      </c>
      <c r="B57" s="16" t="s">
        <v>109</v>
      </c>
      <c r="C57" t="s">
        <v>80</v>
      </c>
      <c r="D57" s="13">
        <v>0.11319444444444444</v>
      </c>
      <c r="E57" s="13">
        <v>7.013888888888889E-2</v>
      </c>
      <c r="F57" s="13">
        <v>59</v>
      </c>
      <c r="G57">
        <v>44</v>
      </c>
      <c r="H57" t="s">
        <v>81</v>
      </c>
      <c r="I57">
        <v>37</v>
      </c>
      <c r="J57" s="10">
        <v>6.805555555555555E-2</v>
      </c>
      <c r="K57" s="10">
        <v>7.9166666666666663E-2</v>
      </c>
      <c r="L57" s="8" t="s">
        <v>81</v>
      </c>
      <c r="M57" s="10">
        <v>5.1388888888888887E-2</v>
      </c>
      <c r="N57" s="10">
        <v>7.7777777777777779E-2</v>
      </c>
      <c r="O57" s="10">
        <v>5.9027777777777776E-2</v>
      </c>
      <c r="P57" s="10">
        <v>7.5694444444444439E-2</v>
      </c>
      <c r="Q57" s="10">
        <v>4.3055555555555555E-2</v>
      </c>
      <c r="R57" s="8">
        <v>57</v>
      </c>
      <c r="S57" s="10">
        <v>7.4999999999999997E-2</v>
      </c>
      <c r="T57" s="8" t="s">
        <v>81</v>
      </c>
      <c r="U57" s="8">
        <v>42</v>
      </c>
      <c r="V57" s="10">
        <v>9.5138888888888884E-2</v>
      </c>
      <c r="W57" s="8">
        <v>25</v>
      </c>
      <c r="X57" s="8">
        <v>38</v>
      </c>
      <c r="Y57" s="8" t="s">
        <v>81</v>
      </c>
      <c r="Z57" s="10">
        <v>0.11041666666666666</v>
      </c>
      <c r="AA57" s="8" t="s">
        <v>81</v>
      </c>
      <c r="AB57" s="8" t="s">
        <v>81</v>
      </c>
      <c r="AC57" s="10">
        <v>8.1250000000000003E-2</v>
      </c>
      <c r="AD57" s="8" t="s">
        <v>81</v>
      </c>
      <c r="AE57" s="10">
        <v>0.05</v>
      </c>
      <c r="AF57" s="8" t="s">
        <v>81</v>
      </c>
      <c r="AG57" s="8" t="s">
        <v>81</v>
      </c>
      <c r="AH57" s="10">
        <v>7.9166666666666663E-2</v>
      </c>
      <c r="AI57" s="8" t="s">
        <v>81</v>
      </c>
      <c r="AJ57" s="8" t="s">
        <v>81</v>
      </c>
      <c r="AK57" s="8" t="s">
        <v>81</v>
      </c>
    </row>
    <row r="58" spans="1:37" x14ac:dyDescent="0.3">
      <c r="A58" s="36">
        <v>57</v>
      </c>
      <c r="B58" s="16" t="s">
        <v>109</v>
      </c>
      <c r="C58" t="s">
        <v>79</v>
      </c>
      <c r="D58" t="s">
        <v>81</v>
      </c>
      <c r="E58" s="13">
        <v>0.10486111111111111</v>
      </c>
      <c r="F58" s="13">
        <v>4.5833333333333337E-2</v>
      </c>
      <c r="G58" s="13" t="s">
        <v>81</v>
      </c>
      <c r="H58" s="13" t="s">
        <v>81</v>
      </c>
      <c r="I58" s="13" t="s">
        <v>81</v>
      </c>
      <c r="J58" s="8" t="s">
        <v>100</v>
      </c>
      <c r="K58" s="8">
        <v>53</v>
      </c>
      <c r="L58" s="8" t="s">
        <v>81</v>
      </c>
      <c r="M58" s="8" t="s">
        <v>81</v>
      </c>
      <c r="N58" s="10">
        <v>6.5277777777777782E-2</v>
      </c>
      <c r="O58" s="10">
        <v>5.6944444444444443E-2</v>
      </c>
      <c r="P58" s="8">
        <v>49</v>
      </c>
      <c r="Q58" s="10">
        <v>7.4305555555555555E-2</v>
      </c>
      <c r="R58" s="8">
        <v>59</v>
      </c>
      <c r="S58" s="8">
        <v>41</v>
      </c>
      <c r="T58" s="8">
        <v>52</v>
      </c>
      <c r="U58" s="8" t="s">
        <v>81</v>
      </c>
      <c r="V58" s="10">
        <v>7.4999999999999997E-2</v>
      </c>
      <c r="W58" s="10">
        <v>6.5277777777777782E-2</v>
      </c>
      <c r="X58" s="8" t="s">
        <v>81</v>
      </c>
      <c r="Y58" s="10">
        <v>6.1805555555555558E-2</v>
      </c>
      <c r="Z58" s="10">
        <v>4.4444444444444446E-2</v>
      </c>
      <c r="AA58" s="10">
        <v>0.10208333333333333</v>
      </c>
      <c r="AB58" s="10">
        <v>5.9722222222222225E-2</v>
      </c>
      <c r="AC58" s="10">
        <v>9.8611111111111108E-2</v>
      </c>
      <c r="AD58" s="10">
        <v>0.11944444444444445</v>
      </c>
      <c r="AE58" s="8" t="s">
        <v>81</v>
      </c>
      <c r="AF58" s="8" t="s">
        <v>81</v>
      </c>
      <c r="AG58" s="8" t="s">
        <v>81</v>
      </c>
      <c r="AH58" s="8" t="s">
        <v>81</v>
      </c>
      <c r="AI58" s="8" t="s">
        <v>81</v>
      </c>
      <c r="AJ58" s="8" t="s">
        <v>81</v>
      </c>
      <c r="AK58" s="8" t="s">
        <v>81</v>
      </c>
    </row>
    <row r="59" spans="1:37" x14ac:dyDescent="0.3">
      <c r="A59" s="36">
        <v>58</v>
      </c>
      <c r="B59" s="16" t="s">
        <v>109</v>
      </c>
      <c r="C59" t="s">
        <v>80</v>
      </c>
      <c r="D59" s="40">
        <v>46</v>
      </c>
      <c r="E59" t="s">
        <v>81</v>
      </c>
      <c r="F59" s="13">
        <v>38</v>
      </c>
      <c r="G59" s="13">
        <v>9.5138888888888884E-2</v>
      </c>
      <c r="H59">
        <v>55</v>
      </c>
      <c r="I59" s="13">
        <v>31</v>
      </c>
      <c r="J59" s="8">
        <v>44</v>
      </c>
      <c r="K59" s="8" t="s">
        <v>81</v>
      </c>
      <c r="L59" s="8" t="s">
        <v>81</v>
      </c>
      <c r="M59" s="10">
        <v>5.2777777777777778E-2</v>
      </c>
      <c r="N59" s="8" t="s">
        <v>81</v>
      </c>
      <c r="O59" s="10">
        <v>6.3194444444444442E-2</v>
      </c>
      <c r="P59" s="10">
        <v>8.1944444444444445E-2</v>
      </c>
      <c r="Q59" s="10">
        <v>9.4444444444444442E-2</v>
      </c>
      <c r="R59" s="8">
        <v>37</v>
      </c>
      <c r="S59" s="8">
        <v>28</v>
      </c>
      <c r="T59" s="8">
        <v>46</v>
      </c>
      <c r="U59" s="10">
        <v>8.4027777777777785E-2</v>
      </c>
      <c r="V59" s="8">
        <v>58</v>
      </c>
      <c r="W59" s="10">
        <v>0.10625</v>
      </c>
      <c r="X59" s="10">
        <v>4.2361111111111113E-2</v>
      </c>
      <c r="Y59" s="10">
        <v>7.6388888888888895E-2</v>
      </c>
      <c r="Z59" s="8" t="s">
        <v>81</v>
      </c>
      <c r="AA59" s="10">
        <v>7.9861111111111105E-2</v>
      </c>
      <c r="AB59" s="10">
        <v>9.0972222222222218E-2</v>
      </c>
      <c r="AC59" s="8" t="s">
        <v>81</v>
      </c>
      <c r="AD59" s="8" t="s">
        <v>81</v>
      </c>
      <c r="AE59" s="10">
        <v>7.013888888888889E-2</v>
      </c>
      <c r="AF59" s="10">
        <v>6.5972222222222224E-2</v>
      </c>
      <c r="AG59" s="8" t="s">
        <v>81</v>
      </c>
      <c r="AH59" s="8" t="s">
        <v>81</v>
      </c>
      <c r="AI59" s="10">
        <v>9.2361111111111116E-2</v>
      </c>
      <c r="AJ59" s="10">
        <v>8.1250000000000003E-2</v>
      </c>
      <c r="AK59" s="8" t="s">
        <v>81</v>
      </c>
    </row>
    <row r="60" spans="1:37" x14ac:dyDescent="0.3">
      <c r="A60" s="36">
        <v>59</v>
      </c>
      <c r="B60" s="16" t="s">
        <v>109</v>
      </c>
      <c r="C60" t="s">
        <v>79</v>
      </c>
      <c r="D60" s="13">
        <v>6.458333333333334E-2</v>
      </c>
      <c r="E60" s="13">
        <v>55</v>
      </c>
      <c r="F60" s="13">
        <v>8.1944444444444445E-2</v>
      </c>
      <c r="G60" s="13">
        <v>5.1388888888888887E-2</v>
      </c>
      <c r="H60" s="13">
        <v>6.8750000000000006E-2</v>
      </c>
      <c r="I60" s="13">
        <v>5.5555555555555552E-2</v>
      </c>
      <c r="J60" s="8">
        <v>50</v>
      </c>
      <c r="K60" s="8">
        <v>39</v>
      </c>
      <c r="L60" s="10">
        <v>7.4305555555555555E-2</v>
      </c>
      <c r="M60" s="10">
        <v>5.486111111111111E-2</v>
      </c>
      <c r="N60" s="8" t="s">
        <v>81</v>
      </c>
      <c r="O60" s="10">
        <v>0.12083333333333333</v>
      </c>
      <c r="P60" s="10">
        <v>6.3194444444444442E-2</v>
      </c>
      <c r="Q60" s="10">
        <v>6.805555555555555E-2</v>
      </c>
      <c r="R60" s="8" t="s">
        <v>81</v>
      </c>
      <c r="S60" s="10">
        <v>5.5555555555555552E-2</v>
      </c>
      <c r="T60" s="8" t="s">
        <v>81</v>
      </c>
      <c r="U60" s="8" t="s">
        <v>81</v>
      </c>
      <c r="V60" s="8" t="s">
        <v>81</v>
      </c>
      <c r="W60" s="8">
        <v>57</v>
      </c>
      <c r="X60" s="10">
        <v>6.805555555555555E-2</v>
      </c>
      <c r="Y60" s="10">
        <v>4.3055555555555555E-2</v>
      </c>
      <c r="Z60" s="8" t="s">
        <v>81</v>
      </c>
      <c r="AA60" s="10">
        <v>6.3194444444444442E-2</v>
      </c>
      <c r="AB60" s="8">
        <v>35</v>
      </c>
      <c r="AC60" s="10">
        <v>0.11319444444444444</v>
      </c>
      <c r="AD60" s="8" t="s">
        <v>81</v>
      </c>
      <c r="AE60" s="10">
        <v>7.9166666666666663E-2</v>
      </c>
      <c r="AF60" s="10">
        <v>5.0694444444444445E-2</v>
      </c>
      <c r="AG60" s="8" t="s">
        <v>81</v>
      </c>
      <c r="AH60" s="10">
        <v>7.2916666666666671E-2</v>
      </c>
      <c r="AI60" s="8" t="s">
        <v>81</v>
      </c>
      <c r="AJ60" s="10">
        <v>7.1527777777777773E-2</v>
      </c>
      <c r="AK60" s="8">
        <v>35</v>
      </c>
    </row>
    <row r="61" spans="1:37" x14ac:dyDescent="0.3">
      <c r="A61" s="36">
        <v>60</v>
      </c>
      <c r="B61" s="16" t="s">
        <v>77</v>
      </c>
      <c r="C61" t="s">
        <v>79</v>
      </c>
      <c r="D61" s="40">
        <v>23</v>
      </c>
      <c r="E61" s="13">
        <v>0.11458333333333333</v>
      </c>
      <c r="F61" s="13">
        <v>4.8611111111111112E-2</v>
      </c>
      <c r="G61">
        <v>44</v>
      </c>
      <c r="H61" t="s">
        <v>81</v>
      </c>
      <c r="I61" t="s">
        <v>81</v>
      </c>
      <c r="J61" s="8" t="s">
        <v>81</v>
      </c>
      <c r="K61" s="10">
        <v>8.611111111111111E-2</v>
      </c>
      <c r="L61" s="8" t="s">
        <v>81</v>
      </c>
      <c r="M61" s="8" t="s">
        <v>81</v>
      </c>
      <c r="N61" s="10">
        <v>7.3611111111111113E-2</v>
      </c>
      <c r="O61" s="10">
        <v>7.7777777777777779E-2</v>
      </c>
      <c r="P61" s="10">
        <v>5.4166666666666669E-2</v>
      </c>
      <c r="Q61" s="8">
        <v>52</v>
      </c>
      <c r="R61" s="8" t="s">
        <v>81</v>
      </c>
      <c r="S61" s="8" t="s">
        <v>81</v>
      </c>
      <c r="T61" s="10">
        <v>4.6527777777777779E-2</v>
      </c>
      <c r="U61" s="10">
        <v>5.9027777777777776E-2</v>
      </c>
      <c r="V61" s="10">
        <v>5.0694444444444445E-2</v>
      </c>
      <c r="W61" s="10">
        <v>7.2222222222222215E-2</v>
      </c>
      <c r="X61" s="10">
        <v>7.0833333333333331E-2</v>
      </c>
      <c r="Y61" s="8">
        <v>43</v>
      </c>
      <c r="Z61" s="10">
        <v>7.8472222222222221E-2</v>
      </c>
      <c r="AA61" s="10">
        <v>0.1076388888888889</v>
      </c>
      <c r="AB61" s="10">
        <v>7.4999999999999997E-2</v>
      </c>
      <c r="AC61" s="10">
        <v>5.8333333333333334E-2</v>
      </c>
      <c r="AD61" s="39" t="s">
        <v>83</v>
      </c>
      <c r="AE61" s="39" t="s">
        <v>83</v>
      </c>
      <c r="AF61" s="39" t="s">
        <v>83</v>
      </c>
      <c r="AG61" s="39" t="s">
        <v>83</v>
      </c>
      <c r="AH61" s="39" t="s">
        <v>83</v>
      </c>
      <c r="AI61" s="39" t="s">
        <v>83</v>
      </c>
      <c r="AJ61" s="39" t="s">
        <v>83</v>
      </c>
      <c r="AK61" s="39" t="s">
        <v>83</v>
      </c>
    </row>
  </sheetData>
  <conditionalFormatting sqref="D58:I58">
    <cfRule type="expression" dxfId="3" priority="1">
      <formula>MOD(ROW(),2)=0</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E8C30-035B-46AC-A42A-4DD44E917C30}">
  <dimension ref="A5:M39"/>
  <sheetViews>
    <sheetView topLeftCell="A5" workbookViewId="0">
      <selection activeCell="B22" sqref="B22"/>
    </sheetView>
  </sheetViews>
  <sheetFormatPr defaultRowHeight="15" x14ac:dyDescent="0.25"/>
  <cols>
    <col min="1" max="1" width="35.85546875" customWidth="1"/>
  </cols>
  <sheetData>
    <row r="5" spans="1:13" ht="18.75" x14ac:dyDescent="0.3">
      <c r="A5" s="5" t="s">
        <v>39</v>
      </c>
      <c r="B5" s="5"/>
    </row>
    <row r="7" spans="1:13" x14ac:dyDescent="0.25">
      <c r="A7" s="3" t="s">
        <v>33</v>
      </c>
      <c r="B7" s="4" t="s">
        <v>138</v>
      </c>
    </row>
    <row r="8" spans="1:13" x14ac:dyDescent="0.25">
      <c r="A8" s="3" t="s">
        <v>34</v>
      </c>
      <c r="B8" s="4" t="s">
        <v>35</v>
      </c>
    </row>
    <row r="9" spans="1:13" x14ac:dyDescent="0.25">
      <c r="A9" s="3" t="s">
        <v>32</v>
      </c>
      <c r="B9" s="4" t="s">
        <v>139</v>
      </c>
    </row>
    <row r="10" spans="1:13" x14ac:dyDescent="0.25">
      <c r="A10" s="3" t="s">
        <v>0</v>
      </c>
      <c r="B10" s="4" t="s">
        <v>117</v>
      </c>
      <c r="M10" s="16"/>
    </row>
    <row r="11" spans="1:13" x14ac:dyDescent="0.25">
      <c r="A11" s="3" t="s">
        <v>6</v>
      </c>
      <c r="B11" s="4" t="s">
        <v>36</v>
      </c>
      <c r="M11" s="16"/>
    </row>
    <row r="12" spans="1:13" x14ac:dyDescent="0.25">
      <c r="A12" s="3" t="s">
        <v>26</v>
      </c>
      <c r="B12" s="4" t="s">
        <v>37</v>
      </c>
      <c r="M12" s="16"/>
    </row>
    <row r="13" spans="1:13" x14ac:dyDescent="0.25">
      <c r="A13" s="3" t="s">
        <v>29</v>
      </c>
      <c r="B13" s="4" t="s">
        <v>38</v>
      </c>
      <c r="M13" s="16"/>
    </row>
    <row r="14" spans="1:13" x14ac:dyDescent="0.25">
      <c r="A14" s="3" t="s">
        <v>66</v>
      </c>
      <c r="B14" s="4" t="s">
        <v>118</v>
      </c>
      <c r="M14" s="16"/>
    </row>
    <row r="15" spans="1:13" x14ac:dyDescent="0.25">
      <c r="A15" s="3" t="s">
        <v>108</v>
      </c>
      <c r="B15" s="4" t="s">
        <v>116</v>
      </c>
      <c r="M15" s="16"/>
    </row>
    <row r="16" spans="1:13" x14ac:dyDescent="0.25">
      <c r="A16" s="3" t="s">
        <v>114</v>
      </c>
      <c r="B16" s="4" t="s">
        <v>115</v>
      </c>
      <c r="M16" s="16"/>
    </row>
    <row r="17" spans="1:13" x14ac:dyDescent="0.25">
      <c r="A17" t="s">
        <v>119</v>
      </c>
      <c r="B17" s="4" t="s">
        <v>133</v>
      </c>
      <c r="M17" s="16"/>
    </row>
    <row r="18" spans="1:13" x14ac:dyDescent="0.25">
      <c r="A18" t="s">
        <v>120</v>
      </c>
      <c r="B18" s="4" t="s">
        <v>122</v>
      </c>
      <c r="M18" s="16"/>
    </row>
    <row r="19" spans="1:13" x14ac:dyDescent="0.25">
      <c r="A19" t="s">
        <v>121</v>
      </c>
      <c r="B19" s="4" t="s">
        <v>123</v>
      </c>
      <c r="M19" s="16"/>
    </row>
    <row r="20" spans="1:13" x14ac:dyDescent="0.25">
      <c r="A20" t="s">
        <v>130</v>
      </c>
      <c r="B20" s="4" t="s">
        <v>131</v>
      </c>
      <c r="M20" s="16"/>
    </row>
    <row r="21" spans="1:13" x14ac:dyDescent="0.25">
      <c r="A21" t="s">
        <v>124</v>
      </c>
      <c r="B21" s="4" t="s">
        <v>132</v>
      </c>
      <c r="F21" s="14"/>
      <c r="G21" s="15"/>
      <c r="H21" s="15"/>
      <c r="I21" s="15"/>
      <c r="J21" s="15"/>
      <c r="K21" s="15"/>
      <c r="L21" s="15"/>
      <c r="M21" s="16"/>
    </row>
    <row r="22" spans="1:13" x14ac:dyDescent="0.25">
      <c r="A22" t="s">
        <v>143</v>
      </c>
      <c r="B22" s="4" t="s">
        <v>144</v>
      </c>
      <c r="L22" s="15"/>
      <c r="M22" s="16"/>
    </row>
    <row r="23" spans="1:13" x14ac:dyDescent="0.25">
      <c r="L23" s="15"/>
      <c r="M23" s="16"/>
    </row>
    <row r="24" spans="1:13" x14ac:dyDescent="0.25">
      <c r="L24" s="15"/>
      <c r="M24" s="16"/>
    </row>
    <row r="25" spans="1:13" x14ac:dyDescent="0.25">
      <c r="M25" s="16"/>
    </row>
    <row r="26" spans="1:13" x14ac:dyDescent="0.25">
      <c r="M26" s="16"/>
    </row>
    <row r="27" spans="1:13" x14ac:dyDescent="0.25">
      <c r="F27" s="15"/>
      <c r="G27" s="15"/>
      <c r="H27" s="15"/>
      <c r="I27" s="15"/>
      <c r="J27" s="15"/>
      <c r="K27" s="15"/>
      <c r="L27" s="15"/>
      <c r="M27" s="16"/>
    </row>
    <row r="28" spans="1:13" x14ac:dyDescent="0.25">
      <c r="M28" s="16"/>
    </row>
    <row r="29" spans="1:13" x14ac:dyDescent="0.25">
      <c r="M29" s="16"/>
    </row>
    <row r="30" spans="1:13" x14ac:dyDescent="0.25">
      <c r="M30" s="16"/>
    </row>
    <row r="31" spans="1:13" x14ac:dyDescent="0.25">
      <c r="M31" s="16"/>
    </row>
    <row r="32" spans="1:13" x14ac:dyDescent="0.25">
      <c r="M32" s="16"/>
    </row>
    <row r="33" spans="13:13" x14ac:dyDescent="0.25">
      <c r="M33" s="16"/>
    </row>
    <row r="34" spans="13:13" x14ac:dyDescent="0.25">
      <c r="M34" s="16"/>
    </row>
    <row r="35" spans="13:13" x14ac:dyDescent="0.25">
      <c r="M35" s="16"/>
    </row>
    <row r="36" spans="13:13" x14ac:dyDescent="0.25">
      <c r="M36" s="16"/>
    </row>
    <row r="37" spans="13:13" x14ac:dyDescent="0.25">
      <c r="M37" s="16"/>
    </row>
    <row r="38" spans="13:13" x14ac:dyDescent="0.25">
      <c r="M38" s="16"/>
    </row>
    <row r="39" spans="13:13" x14ac:dyDescent="0.25">
      <c r="M39"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D801C-3A65-4F11-8B28-471C5BCD564F}">
  <dimension ref="A1:A27"/>
  <sheetViews>
    <sheetView workbookViewId="0">
      <selection activeCell="A15" sqref="A15"/>
    </sheetView>
  </sheetViews>
  <sheetFormatPr defaultRowHeight="15" x14ac:dyDescent="0.25"/>
  <sheetData>
    <row r="1" spans="1:1" x14ac:dyDescent="0.25">
      <c r="A1" t="s">
        <v>82</v>
      </c>
    </row>
    <row r="3" spans="1:1" x14ac:dyDescent="0.25">
      <c r="A3" t="s">
        <v>135</v>
      </c>
    </row>
    <row r="4" spans="1:1" x14ac:dyDescent="0.25">
      <c r="A4" t="s">
        <v>136</v>
      </c>
    </row>
    <row r="5" spans="1:1" x14ac:dyDescent="0.25">
      <c r="A5" t="s">
        <v>89</v>
      </c>
    </row>
    <row r="6" spans="1:1" x14ac:dyDescent="0.25">
      <c r="A6" t="s">
        <v>90</v>
      </c>
    </row>
    <row r="7" spans="1:1" x14ac:dyDescent="0.25">
      <c r="A7" t="s">
        <v>91</v>
      </c>
    </row>
    <row r="8" spans="1:1" x14ac:dyDescent="0.25">
      <c r="A8" t="s">
        <v>92</v>
      </c>
    </row>
    <row r="9" spans="1:1" x14ac:dyDescent="0.25">
      <c r="A9" t="s">
        <v>93</v>
      </c>
    </row>
    <row r="10" spans="1:1" x14ac:dyDescent="0.25">
      <c r="A10" t="s">
        <v>95</v>
      </c>
    </row>
    <row r="11" spans="1:1" x14ac:dyDescent="0.25">
      <c r="A11" t="s">
        <v>94</v>
      </c>
    </row>
    <row r="12" spans="1:1" x14ac:dyDescent="0.25">
      <c r="A12" t="s">
        <v>96</v>
      </c>
    </row>
    <row r="13" spans="1:1" x14ac:dyDescent="0.25">
      <c r="A13" t="s">
        <v>97</v>
      </c>
    </row>
    <row r="14" spans="1:1" x14ac:dyDescent="0.25">
      <c r="A14" t="s">
        <v>99</v>
      </c>
    </row>
    <row r="15" spans="1:1" x14ac:dyDescent="0.25">
      <c r="A15" t="s">
        <v>137</v>
      </c>
    </row>
    <row r="23" spans="1:1" ht="18.75" x14ac:dyDescent="0.3">
      <c r="A23" s="17"/>
    </row>
    <row r="24" spans="1:1" ht="18.75" x14ac:dyDescent="0.3">
      <c r="A24" s="17"/>
    </row>
    <row r="25" spans="1:1" ht="18.75" x14ac:dyDescent="0.3">
      <c r="A25" s="17"/>
    </row>
    <row r="26" spans="1:1" ht="18.75" x14ac:dyDescent="0.3">
      <c r="A26" s="17"/>
    </row>
    <row r="27" spans="1:1" ht="18.75" x14ac:dyDescent="0.3">
      <c r="A27" s="1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83299-9EFD-42D3-99FA-2222C864FFF0}">
  <dimension ref="A3:A7"/>
  <sheetViews>
    <sheetView workbookViewId="0">
      <selection activeCell="A8" sqref="A8"/>
    </sheetView>
  </sheetViews>
  <sheetFormatPr defaultRowHeight="15" x14ac:dyDescent="0.25"/>
  <cols>
    <col min="1" max="1" width="64.140625" customWidth="1"/>
  </cols>
  <sheetData>
    <row r="3" spans="1:1" ht="105" x14ac:dyDescent="0.25">
      <c r="A3" s="23" t="s">
        <v>105</v>
      </c>
    </row>
    <row r="5" spans="1:1" x14ac:dyDescent="0.25">
      <c r="A5" t="s">
        <v>106</v>
      </c>
    </row>
    <row r="7" spans="1:1" x14ac:dyDescent="0.25">
      <c r="A7" t="s">
        <v>107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79B25-736F-4F14-A202-FC4CF497FE32}">
  <dimension ref="A2:S20"/>
  <sheetViews>
    <sheetView topLeftCell="A3" workbookViewId="0">
      <selection activeCell="E17" sqref="E17:P17"/>
    </sheetView>
  </sheetViews>
  <sheetFormatPr defaultRowHeight="15" x14ac:dyDescent="0.25"/>
  <cols>
    <col min="4" max="4" width="11.42578125" customWidth="1"/>
  </cols>
  <sheetData>
    <row r="2" spans="1:16" x14ac:dyDescent="0.25">
      <c r="B2" t="s">
        <v>86</v>
      </c>
    </row>
    <row r="3" spans="1:16" ht="30.75" x14ac:dyDescent="0.3">
      <c r="B3" s="17" t="s">
        <v>34</v>
      </c>
      <c r="C3" t="s">
        <v>32</v>
      </c>
      <c r="D3" s="20" t="s">
        <v>40</v>
      </c>
      <c r="E3" s="20" t="s">
        <v>0</v>
      </c>
      <c r="F3" s="20" t="s">
        <v>66</v>
      </c>
      <c r="G3" s="20" t="s">
        <v>1</v>
      </c>
      <c r="H3" s="20" t="s">
        <v>67</v>
      </c>
      <c r="I3" s="20" t="s">
        <v>2</v>
      </c>
      <c r="J3" s="20" t="s">
        <v>68</v>
      </c>
      <c r="K3" s="20" t="s">
        <v>3</v>
      </c>
      <c r="L3" s="20" t="s">
        <v>69</v>
      </c>
      <c r="M3" s="20" t="s">
        <v>4</v>
      </c>
      <c r="N3" s="20" t="s">
        <v>70</v>
      </c>
      <c r="O3" s="20" t="s">
        <v>5</v>
      </c>
      <c r="P3" s="20" t="s">
        <v>71</v>
      </c>
    </row>
    <row r="4" spans="1:16" ht="18.75" x14ac:dyDescent="0.3">
      <c r="A4" t="s">
        <v>85</v>
      </c>
      <c r="B4" s="19">
        <v>3</v>
      </c>
      <c r="C4" s="16" t="s">
        <v>77</v>
      </c>
      <c r="D4" s="2"/>
      <c r="E4" t="s">
        <v>80</v>
      </c>
      <c r="F4">
        <v>50</v>
      </c>
      <c r="G4" t="s">
        <v>81</v>
      </c>
      <c r="H4" t="s">
        <v>81</v>
      </c>
      <c r="I4" t="s">
        <v>81</v>
      </c>
      <c r="J4" t="s">
        <v>81</v>
      </c>
      <c r="K4" t="s">
        <v>81</v>
      </c>
      <c r="L4" t="s">
        <v>81</v>
      </c>
      <c r="M4" t="s">
        <v>79</v>
      </c>
      <c r="N4" s="13">
        <v>0.14027777777777778</v>
      </c>
      <c r="O4" t="s">
        <v>81</v>
      </c>
    </row>
    <row r="5" spans="1:16" ht="18.75" x14ac:dyDescent="0.3">
      <c r="A5" t="s">
        <v>85</v>
      </c>
      <c r="B5" s="19">
        <v>4</v>
      </c>
      <c r="C5" s="16" t="s">
        <v>77</v>
      </c>
      <c r="D5" s="2"/>
      <c r="E5" t="s">
        <v>79</v>
      </c>
      <c r="F5" s="13">
        <v>0.10138888888888889</v>
      </c>
      <c r="G5" t="s">
        <v>79</v>
      </c>
      <c r="H5" s="13">
        <v>0.12847222222222221</v>
      </c>
      <c r="I5" t="s">
        <v>79</v>
      </c>
      <c r="J5" s="13">
        <v>0.15763888888888888</v>
      </c>
      <c r="K5" t="s">
        <v>81</v>
      </c>
      <c r="L5" s="13" t="s">
        <v>81</v>
      </c>
      <c r="M5" t="s">
        <v>81</v>
      </c>
      <c r="N5" s="13" t="s">
        <v>81</v>
      </c>
      <c r="O5" t="s">
        <v>81</v>
      </c>
      <c r="P5" s="13" t="s">
        <v>81</v>
      </c>
    </row>
    <row r="6" spans="1:16" ht="18.75" x14ac:dyDescent="0.3">
      <c r="A6" t="s">
        <v>85</v>
      </c>
      <c r="B6" s="19">
        <v>6</v>
      </c>
      <c r="C6" s="16" t="s">
        <v>77</v>
      </c>
      <c r="D6" s="2"/>
      <c r="E6" t="s">
        <v>80</v>
      </c>
      <c r="F6" s="13">
        <v>4.1666666666666664E-2</v>
      </c>
      <c r="G6" t="s">
        <v>81</v>
      </c>
      <c r="H6" t="s">
        <v>81</v>
      </c>
      <c r="I6" t="s">
        <v>81</v>
      </c>
      <c r="J6" t="s">
        <v>81</v>
      </c>
      <c r="K6" t="s">
        <v>81</v>
      </c>
      <c r="L6" t="s">
        <v>81</v>
      </c>
      <c r="M6" t="s">
        <v>79</v>
      </c>
      <c r="N6" s="13">
        <v>9.0277777777777776E-2</v>
      </c>
      <c r="O6" t="s">
        <v>81</v>
      </c>
      <c r="P6" s="13" t="s">
        <v>81</v>
      </c>
    </row>
    <row r="7" spans="1:16" ht="18.75" x14ac:dyDescent="0.3">
      <c r="A7" t="s">
        <v>85</v>
      </c>
      <c r="B7" s="19">
        <v>9</v>
      </c>
      <c r="C7" s="16" t="s">
        <v>77</v>
      </c>
      <c r="D7" s="2"/>
      <c r="E7" t="s">
        <v>81</v>
      </c>
      <c r="F7" t="s">
        <v>81</v>
      </c>
      <c r="G7" t="s">
        <v>79</v>
      </c>
      <c r="H7" s="13">
        <v>7.6388888888888895E-2</v>
      </c>
      <c r="I7" t="s">
        <v>81</v>
      </c>
      <c r="J7" t="s">
        <v>81</v>
      </c>
      <c r="K7" t="s">
        <v>80</v>
      </c>
      <c r="L7" s="13">
        <v>7.1527777777777773E-2</v>
      </c>
      <c r="M7" t="s">
        <v>81</v>
      </c>
      <c r="N7" t="s">
        <v>81</v>
      </c>
      <c r="O7" t="s">
        <v>81</v>
      </c>
      <c r="P7" s="13" t="s">
        <v>81</v>
      </c>
    </row>
    <row r="8" spans="1:16" ht="18.75" x14ac:dyDescent="0.3">
      <c r="A8" t="s">
        <v>85</v>
      </c>
      <c r="B8" s="19">
        <v>13</v>
      </c>
      <c r="C8" s="16" t="s">
        <v>78</v>
      </c>
      <c r="E8" t="s">
        <v>79</v>
      </c>
      <c r="F8" s="13">
        <v>5.9722222222222225E-2</v>
      </c>
      <c r="G8" t="s">
        <v>80</v>
      </c>
      <c r="H8" s="13">
        <v>4.4444444444444446E-2</v>
      </c>
      <c r="I8" t="s">
        <v>81</v>
      </c>
      <c r="J8" s="13" t="s">
        <v>81</v>
      </c>
      <c r="K8" t="s">
        <v>79</v>
      </c>
      <c r="L8" s="13">
        <v>0.1451388888888889</v>
      </c>
      <c r="M8" t="s">
        <v>81</v>
      </c>
      <c r="N8" s="13" t="s">
        <v>81</v>
      </c>
      <c r="O8" t="s">
        <v>81</v>
      </c>
      <c r="P8" s="13" t="s">
        <v>81</v>
      </c>
    </row>
    <row r="9" spans="1:16" ht="18.75" x14ac:dyDescent="0.3">
      <c r="A9" t="s">
        <v>85</v>
      </c>
      <c r="B9" s="19">
        <v>15</v>
      </c>
      <c r="C9" s="16" t="s">
        <v>78</v>
      </c>
      <c r="E9" t="s">
        <v>79</v>
      </c>
      <c r="F9" s="13">
        <v>4.583333333333333E-2</v>
      </c>
      <c r="G9" t="s">
        <v>80</v>
      </c>
      <c r="H9" s="13">
        <v>5.4166666666666669E-2</v>
      </c>
      <c r="I9" t="s">
        <v>81</v>
      </c>
      <c r="J9" s="13" t="s">
        <v>81</v>
      </c>
      <c r="K9" t="s">
        <v>79</v>
      </c>
      <c r="L9" s="13">
        <v>6.458333333333334E-2</v>
      </c>
      <c r="M9" t="s">
        <v>81</v>
      </c>
      <c r="N9" s="13" t="s">
        <v>81</v>
      </c>
      <c r="O9" t="s">
        <v>81</v>
      </c>
      <c r="P9" s="13" t="s">
        <v>81</v>
      </c>
    </row>
    <row r="10" spans="1:16" ht="18.75" x14ac:dyDescent="0.3">
      <c r="A10" t="s">
        <v>85</v>
      </c>
      <c r="B10" s="19">
        <v>16</v>
      </c>
      <c r="C10" s="16" t="s">
        <v>78</v>
      </c>
      <c r="E10" t="s">
        <v>80</v>
      </c>
      <c r="F10" s="13">
        <v>5.6250000000000001E-2</v>
      </c>
      <c r="G10" t="s">
        <v>80</v>
      </c>
      <c r="H10" s="13">
        <v>5.7638888888888892E-2</v>
      </c>
      <c r="I10" t="s">
        <v>80</v>
      </c>
      <c r="J10" s="13">
        <v>6.25E-2</v>
      </c>
      <c r="K10" t="s">
        <v>81</v>
      </c>
      <c r="L10" s="13" t="s">
        <v>81</v>
      </c>
      <c r="M10" t="s">
        <v>81</v>
      </c>
      <c r="N10" s="13" t="s">
        <v>81</v>
      </c>
      <c r="O10" t="s">
        <v>81</v>
      </c>
      <c r="P10" s="13" t="s">
        <v>81</v>
      </c>
    </row>
    <row r="11" spans="1:16" ht="18.75" x14ac:dyDescent="0.3">
      <c r="A11" t="s">
        <v>85</v>
      </c>
      <c r="B11" s="19">
        <v>17</v>
      </c>
      <c r="C11" s="16" t="s">
        <v>77</v>
      </c>
      <c r="E11" t="s">
        <v>80</v>
      </c>
      <c r="F11" s="13">
        <v>4.583333333333333E-2</v>
      </c>
      <c r="G11" t="s">
        <v>79</v>
      </c>
      <c r="H11" s="13">
        <v>6.458333333333334E-2</v>
      </c>
      <c r="I11" t="s">
        <v>79</v>
      </c>
      <c r="J11" s="13">
        <v>5.5555555555555552E-2</v>
      </c>
      <c r="K11" t="s">
        <v>81</v>
      </c>
      <c r="L11" s="13" t="s">
        <v>81</v>
      </c>
      <c r="M11" t="s">
        <v>81</v>
      </c>
      <c r="N11" s="13" t="s">
        <v>81</v>
      </c>
      <c r="O11" t="s">
        <v>81</v>
      </c>
      <c r="P11" s="13" t="s">
        <v>81</v>
      </c>
    </row>
    <row r="12" spans="1:16" ht="18.75" x14ac:dyDescent="0.3">
      <c r="A12" t="s">
        <v>85</v>
      </c>
      <c r="B12" s="19">
        <v>20</v>
      </c>
      <c r="C12" s="16" t="s">
        <v>78</v>
      </c>
      <c r="E12" t="s">
        <v>80</v>
      </c>
      <c r="F12" s="13">
        <v>7.0833333333333331E-2</v>
      </c>
      <c r="G12" t="s">
        <v>81</v>
      </c>
      <c r="H12" t="s">
        <v>81</v>
      </c>
      <c r="I12" t="s">
        <v>80</v>
      </c>
      <c r="J12" s="13">
        <v>6.7361111111111108E-2</v>
      </c>
      <c r="K12" t="s">
        <v>79</v>
      </c>
      <c r="L12" s="13">
        <v>7.4999999999999997E-2</v>
      </c>
      <c r="M12" t="s">
        <v>81</v>
      </c>
      <c r="N12" s="13" t="s">
        <v>81</v>
      </c>
      <c r="O12" t="s">
        <v>81</v>
      </c>
      <c r="P12" s="13" t="s">
        <v>81</v>
      </c>
    </row>
    <row r="13" spans="1:16" ht="18.75" x14ac:dyDescent="0.3">
      <c r="A13" t="s">
        <v>85</v>
      </c>
      <c r="B13" s="19">
        <v>21</v>
      </c>
      <c r="C13" s="16" t="s">
        <v>78</v>
      </c>
      <c r="E13" t="s">
        <v>81</v>
      </c>
      <c r="F13" t="s">
        <v>81</v>
      </c>
      <c r="G13" t="s">
        <v>81</v>
      </c>
      <c r="H13" t="s">
        <v>81</v>
      </c>
      <c r="I13" t="s">
        <v>81</v>
      </c>
      <c r="J13" t="s">
        <v>81</v>
      </c>
      <c r="K13" t="s">
        <v>81</v>
      </c>
      <c r="L13" t="s">
        <v>81</v>
      </c>
      <c r="M13" t="s">
        <v>83</v>
      </c>
      <c r="N13" s="13" t="s">
        <v>83</v>
      </c>
      <c r="O13" t="s">
        <v>83</v>
      </c>
      <c r="P13" s="13" t="s">
        <v>83</v>
      </c>
    </row>
    <row r="14" spans="1:16" ht="18.75" x14ac:dyDescent="0.3">
      <c r="A14" t="s">
        <v>85</v>
      </c>
      <c r="B14" s="19">
        <v>24</v>
      </c>
      <c r="C14" s="16" t="s">
        <v>78</v>
      </c>
      <c r="D14" s="15"/>
      <c r="E14" t="s">
        <v>80</v>
      </c>
      <c r="F14">
        <v>59</v>
      </c>
      <c r="G14" t="s">
        <v>79</v>
      </c>
      <c r="H14" s="13">
        <v>6.5972222222222224E-2</v>
      </c>
      <c r="I14" t="s">
        <v>81</v>
      </c>
      <c r="J14" s="13" t="s">
        <v>81</v>
      </c>
      <c r="K14" t="s">
        <v>81</v>
      </c>
      <c r="L14" s="13" t="s">
        <v>81</v>
      </c>
      <c r="M14" t="s">
        <v>81</v>
      </c>
      <c r="N14" s="13" t="s">
        <v>81</v>
      </c>
      <c r="O14" t="s">
        <v>83</v>
      </c>
      <c r="P14" s="13" t="s">
        <v>83</v>
      </c>
    </row>
    <row r="15" spans="1:16" ht="18.75" x14ac:dyDescent="0.3">
      <c r="A15" t="s">
        <v>84</v>
      </c>
      <c r="B15" s="19">
        <v>40</v>
      </c>
      <c r="E15" t="s">
        <v>81</v>
      </c>
      <c r="F15" t="s">
        <v>81</v>
      </c>
      <c r="G15" t="s">
        <v>81</v>
      </c>
      <c r="H15" t="s">
        <v>81</v>
      </c>
      <c r="I15" t="s">
        <v>83</v>
      </c>
      <c r="J15" t="s">
        <v>83</v>
      </c>
      <c r="K15" t="s">
        <v>83</v>
      </c>
      <c r="L15" t="s">
        <v>83</v>
      </c>
      <c r="M15" t="s">
        <v>83</v>
      </c>
      <c r="N15" t="s">
        <v>83</v>
      </c>
      <c r="O15" t="s">
        <v>83</v>
      </c>
      <c r="P15" t="s">
        <v>83</v>
      </c>
    </row>
    <row r="16" spans="1:16" ht="18.75" x14ac:dyDescent="0.3">
      <c r="A16" t="s">
        <v>102</v>
      </c>
      <c r="B16" s="19">
        <v>38</v>
      </c>
      <c r="E16" t="s">
        <v>79</v>
      </c>
      <c r="F16" s="13">
        <v>58</v>
      </c>
      <c r="G16" t="s">
        <v>79</v>
      </c>
      <c r="H16" s="13">
        <v>9.583333333333334E-2</v>
      </c>
      <c r="I16" t="s">
        <v>81</v>
      </c>
      <c r="J16" s="13" t="s">
        <v>81</v>
      </c>
      <c r="K16" t="s">
        <v>81</v>
      </c>
      <c r="L16" s="13" t="s">
        <v>81</v>
      </c>
      <c r="M16" t="s">
        <v>81</v>
      </c>
      <c r="N16" s="13" t="s">
        <v>81</v>
      </c>
      <c r="O16" t="s">
        <v>81</v>
      </c>
      <c r="P16" s="13" t="s">
        <v>81</v>
      </c>
    </row>
    <row r="17" spans="1:19" ht="18.75" x14ac:dyDescent="0.3">
      <c r="A17" t="s">
        <v>102</v>
      </c>
      <c r="B17" s="19">
        <v>44</v>
      </c>
      <c r="E17" t="s">
        <v>81</v>
      </c>
      <c r="F17" t="s">
        <v>81</v>
      </c>
      <c r="G17" t="s">
        <v>79</v>
      </c>
      <c r="H17" s="13">
        <v>0.10486111111111111</v>
      </c>
      <c r="I17" t="s">
        <v>80</v>
      </c>
      <c r="J17" s="13">
        <v>4.583333333333333E-2</v>
      </c>
      <c r="K17" t="s">
        <v>81</v>
      </c>
      <c r="L17" s="13" t="s">
        <v>81</v>
      </c>
      <c r="M17" t="s">
        <v>81</v>
      </c>
      <c r="N17" s="13" t="s">
        <v>81</v>
      </c>
      <c r="O17" t="s">
        <v>81</v>
      </c>
      <c r="P17" s="13" t="s">
        <v>81</v>
      </c>
    </row>
    <row r="18" spans="1:19" ht="18.75" x14ac:dyDescent="0.3">
      <c r="A18" t="s">
        <v>102</v>
      </c>
      <c r="B18" s="19">
        <v>51</v>
      </c>
      <c r="E18" t="s">
        <v>79</v>
      </c>
      <c r="F18" s="13">
        <v>0.14027777777777778</v>
      </c>
      <c r="G18" t="s">
        <v>81</v>
      </c>
      <c r="H18" t="s">
        <v>81</v>
      </c>
      <c r="I18" t="s">
        <v>79</v>
      </c>
      <c r="J18" s="13">
        <v>7.0833333333333331E-2</v>
      </c>
      <c r="K18" t="s">
        <v>81</v>
      </c>
      <c r="L18" t="s">
        <v>81</v>
      </c>
      <c r="M18" t="s">
        <v>81</v>
      </c>
      <c r="N18" t="s">
        <v>81</v>
      </c>
      <c r="O18" t="s">
        <v>81</v>
      </c>
      <c r="P18" t="s">
        <v>81</v>
      </c>
    </row>
    <row r="19" spans="1:19" ht="18.75" x14ac:dyDescent="0.3">
      <c r="A19" t="s">
        <v>102</v>
      </c>
      <c r="B19" s="19">
        <v>57</v>
      </c>
      <c r="E19" t="s">
        <v>81</v>
      </c>
      <c r="F19" t="s">
        <v>81</v>
      </c>
      <c r="G19" t="s">
        <v>81</v>
      </c>
      <c r="H19" t="s">
        <v>81</v>
      </c>
      <c r="I19" t="s">
        <v>80</v>
      </c>
      <c r="J19" s="13">
        <v>6.6666666666666666E-2</v>
      </c>
      <c r="K19" t="s">
        <v>81</v>
      </c>
      <c r="L19" t="s">
        <v>81</v>
      </c>
      <c r="M19" t="s">
        <v>81</v>
      </c>
      <c r="N19" t="s">
        <v>81</v>
      </c>
      <c r="O19" t="s">
        <v>79</v>
      </c>
      <c r="P19" s="13">
        <v>12</v>
      </c>
    </row>
    <row r="20" spans="1:19" ht="18.75" x14ac:dyDescent="0.3">
      <c r="A20" t="s">
        <v>102</v>
      </c>
      <c r="B20" s="18">
        <v>57</v>
      </c>
      <c r="C20" s="22" t="s">
        <v>78</v>
      </c>
      <c r="D20" t="s">
        <v>87</v>
      </c>
      <c r="E20" t="s">
        <v>79</v>
      </c>
      <c r="F20" s="13">
        <v>6.25E-2</v>
      </c>
      <c r="G20" t="s">
        <v>79</v>
      </c>
      <c r="H20" s="13">
        <v>5.7638888888888892E-2</v>
      </c>
      <c r="I20" t="s">
        <v>80</v>
      </c>
      <c r="J20">
        <v>9</v>
      </c>
      <c r="K20" t="s">
        <v>79</v>
      </c>
      <c r="L20" s="13">
        <v>7.5694444444444439E-2</v>
      </c>
      <c r="M20" t="s">
        <v>80</v>
      </c>
      <c r="N20">
        <v>56</v>
      </c>
      <c r="O20" t="s">
        <v>79</v>
      </c>
      <c r="P20">
        <v>52</v>
      </c>
      <c r="Q20" s="6" t="s">
        <v>103</v>
      </c>
      <c r="R20" s="8" t="s">
        <v>81</v>
      </c>
      <c r="S20" t="s">
        <v>104</v>
      </c>
    </row>
  </sheetData>
  <phoneticPr fontId="7" type="noConversion"/>
  <conditionalFormatting sqref="C4:O4">
    <cfRule type="expression" dxfId="2" priority="5">
      <formula>MOD(ROW(),2)=0</formula>
    </cfRule>
  </conditionalFormatting>
  <conditionalFormatting sqref="C5:P15">
    <cfRule type="expression" dxfId="1" priority="2">
      <formula>MOD(ROW(),2)=0</formula>
    </cfRule>
  </conditionalFormatting>
  <conditionalFormatting sqref="C16:P19">
    <cfRule type="expression" dxfId="0" priority="1">
      <formula>MOD(ROW(),2)=0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Data for analysis</vt:lpstr>
      <vt:lpstr>Time data for analysis</vt:lpstr>
      <vt:lpstr>Code book</vt:lpstr>
      <vt:lpstr>Experiment notes</vt:lpstr>
      <vt:lpstr>Writing thoughts</vt:lpstr>
      <vt:lpstr>Removed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Forde</dc:creator>
  <cp:lastModifiedBy>Francis Forde</cp:lastModifiedBy>
  <dcterms:created xsi:type="dcterms:W3CDTF">2024-08-27T01:15:57Z</dcterms:created>
  <dcterms:modified xsi:type="dcterms:W3CDTF">2025-04-16T22:02:33Z</dcterms:modified>
</cp:coreProperties>
</file>