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amt/Apps and Privacy/"/>
    </mc:Choice>
  </mc:AlternateContent>
  <bookViews>
    <workbookView xWindow="-25600" yWindow="460" windowWidth="25600" windowHeight="28340" tabRatio="500"/>
  </bookViews>
  <sheets>
    <sheet name="combined" sheetId="9" r:id="rId1"/>
    <sheet name="raw index sums" sheetId="1" r:id="rId2"/>
    <sheet name="youtube" sheetId="8" r:id="rId3"/>
    <sheet name="uber" sheetId="7" r:id="rId4"/>
    <sheet name="twitter" sheetId="6" r:id="rId5"/>
    <sheet name="pokemongo" sheetId="5" r:id="rId6"/>
    <sheet name="instagram" sheetId="4" r:id="rId7"/>
    <sheet name="gmail" sheetId="3" r:id="rId8"/>
    <sheet name="facebook" sheetId="2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9" l="1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2" i="9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2" i="8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" i="2"/>
</calcChain>
</file>

<file path=xl/sharedStrings.xml><?xml version="1.0" encoding="utf-8"?>
<sst xmlns="http://schemas.openxmlformats.org/spreadsheetml/2006/main" count="140" uniqueCount="61">
  <si>
    <t>hide facebook from government</t>
  </si>
  <si>
    <t>hide gmail from government</t>
  </si>
  <si>
    <t>hide instagram from government</t>
  </si>
  <si>
    <t>date</t>
  </si>
  <si>
    <t>hide pokemongo from government</t>
  </si>
  <si>
    <t>hide twitter from government</t>
  </si>
  <si>
    <t>hide uber from government</t>
  </si>
  <si>
    <t>hide youtube from government</t>
  </si>
  <si>
    <t>info handled appropriately facebook</t>
  </si>
  <si>
    <t>info handled appropriately gmail</t>
  </si>
  <si>
    <t>info handled appropriately instagram</t>
  </si>
  <si>
    <t>info handled appropriately pokemongo</t>
  </si>
  <si>
    <t>info handled appropriately twitter</t>
  </si>
  <si>
    <t>info handled appropriately uber</t>
  </si>
  <si>
    <t>privacy policy facebook</t>
  </si>
  <si>
    <t>privacy policy gmail</t>
  </si>
  <si>
    <t>privacy policy instagram</t>
  </si>
  <si>
    <t>privacy policy twitter</t>
  </si>
  <si>
    <t>privacy policy uber</t>
  </si>
  <si>
    <t>Facebook privacy policy (scaled to hide facebook)</t>
  </si>
  <si>
    <t>Facebook privacy policy (non-scaled)</t>
  </si>
  <si>
    <t>info handled appropriately facebook (scaled to hide facebook)</t>
  </si>
  <si>
    <t>instagram privacy policy (scaled to hide facebook)</t>
  </si>
  <si>
    <t>instagram privacy policy (scaled to privacy policy facebook)</t>
  </si>
  <si>
    <t>instagram privacy policy (non-scaled)</t>
  </si>
  <si>
    <t>privacy policy facebook (scaled to hide facebook)</t>
  </si>
  <si>
    <t>Gmail privacy (scaled to hide facebook)</t>
  </si>
  <si>
    <t>Gmail privacy (non-scaled)</t>
  </si>
  <si>
    <t>hide gmail from government (scaled to hide facebook)</t>
  </si>
  <si>
    <t>Facebook Privacy settings (scaled to hide gmail)</t>
  </si>
  <si>
    <t>Facebook Privacy settings (non-scaled)</t>
  </si>
  <si>
    <t>info handled appropriately gmail (scaled to hide facebook)</t>
  </si>
  <si>
    <t>facebook app privacy policy (scaled to privacy policy gmail)</t>
  </si>
  <si>
    <t>facebook app privacy policy (non-scaled)</t>
  </si>
  <si>
    <t>privacy policy gmail (scaled to hide facebook)</t>
  </si>
  <si>
    <t>facebook app privacy policy (scaled to hide instagram)</t>
  </si>
  <si>
    <t>hide instagram from government (scaled to hide facebook)</t>
  </si>
  <si>
    <t>info handled appropriately instagram (scaled to hide facebook)</t>
  </si>
  <si>
    <t>privacy policy instagram (scaled to hide facebook)</t>
  </si>
  <si>
    <t>pokemon go settings (scaled to hide facebook)</t>
  </si>
  <si>
    <t>pokemon go settings (non-scaled)</t>
  </si>
  <si>
    <t>hide pokemongo from government (scaled to hide facebook)</t>
  </si>
  <si>
    <t>Privacy policy Pokemon Go (scaled to hide facebook)</t>
  </si>
  <si>
    <t>Privacy policy Pokemon Go (non-scaled)</t>
  </si>
  <si>
    <t>info handled appropriately pokemongo (scaled to hide facebook)</t>
  </si>
  <si>
    <t>facebook app privacy policy (scaled to hide twitter)</t>
  </si>
  <si>
    <t>hide twitter from government (scaled to hide facebook)</t>
  </si>
  <si>
    <t>facebook app privacy policy (scaled to info twitter)</t>
  </si>
  <si>
    <t>info handled appropriately twitter (scaled to hide facebook)</t>
  </si>
  <si>
    <t>facebook app privacy policy (scaled to policy twitter)</t>
  </si>
  <si>
    <t>privacy policy twitter (scaled to hide facebook)</t>
  </si>
  <si>
    <t>Youtube Privacy (scaled to hide facebook)</t>
  </si>
  <si>
    <t>Youtube Privacy (non-scaled)</t>
  </si>
  <si>
    <t>hide youtube from government (scaled to hide facebook)</t>
  </si>
  <si>
    <t>facebook app privacy policy (scaled to hide uber)</t>
  </si>
  <si>
    <t>hide uber from government (scaled to hide facebook)</t>
  </si>
  <si>
    <t>facebook app privacy policy (scaled to info uber)</t>
  </si>
  <si>
    <t>info handled appropriately uber (scaled to hide facebook)</t>
  </si>
  <si>
    <t>facebook app privacy policy (scaled to policy uber)</t>
  </si>
  <si>
    <t>privacy policy uber (scaled to hide facebook)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</si>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</sst>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abSelected="1" showRuler="0" topLeftCell="A23" workbookViewId="0">
      <selection activeCell="A78" sqref="A78"/>
    </sheetView>
  </sheetViews>
  <sheetFormatPr baseColWidth="10" defaultRowHeight="16" x14ac:dyDescent="0.2"/>
  <cols>
    <col min="12" max="12" width="12" customWidth="1"/>
  </cols>
  <sheetData>
    <row r="1" spans="1:19" ht="112" x14ac:dyDescent="0.2">
      <c r="A1" s="3" t="s">
        <v>3</v>
      </c>
      <c r="B1" s="3" t="s">
        <v>0</v>
      </c>
      <c r="C1" s="3" t="s">
        <v>21</v>
      </c>
      <c r="D1" s="4" t="s">
        <v>25</v>
      </c>
      <c r="E1" s="3" t="s">
        <v>1</v>
      </c>
      <c r="F1" s="3" t="s">
        <v>9</v>
      </c>
      <c r="G1" s="3" t="s">
        <v>15</v>
      </c>
      <c r="H1" s="3" t="s">
        <v>2</v>
      </c>
      <c r="I1" s="3" t="s">
        <v>10</v>
      </c>
      <c r="J1" s="3" t="s">
        <v>16</v>
      </c>
      <c r="K1" s="3" t="s">
        <v>4</v>
      </c>
      <c r="L1" s="3" t="s">
        <v>11</v>
      </c>
      <c r="M1" s="3" t="s">
        <v>5</v>
      </c>
      <c r="N1" s="3" t="s">
        <v>12</v>
      </c>
      <c r="O1" s="3" t="s">
        <v>17</v>
      </c>
      <c r="P1" s="3" t="s">
        <v>6</v>
      </c>
      <c r="Q1" s="4" t="s">
        <v>13</v>
      </c>
      <c r="R1" s="3" t="s">
        <v>18</v>
      </c>
      <c r="S1" s="3" t="s">
        <v>60</v>
      </c>
    </row>
    <row r="2" spans="1:19" x14ac:dyDescent="0.2">
      <c r="A2" s="1">
        <v>40544</v>
      </c>
      <c r="B2">
        <v>52</v>
      </c>
      <c r="C2">
        <v>82</v>
      </c>
      <c r="D2">
        <v>120</v>
      </c>
      <c r="E2">
        <v>39</v>
      </c>
      <c r="F2">
        <v>670</v>
      </c>
      <c r="G2">
        <v>16</v>
      </c>
      <c r="H2">
        <v>0</v>
      </c>
      <c r="I2">
        <v>2</v>
      </c>
      <c r="J2">
        <v>1</v>
      </c>
      <c r="K2">
        <v>0</v>
      </c>
      <c r="L2">
        <v>0</v>
      </c>
      <c r="M2">
        <v>5</v>
      </c>
      <c r="N2">
        <v>39</v>
      </c>
      <c r="O2">
        <v>33</v>
      </c>
      <c r="P2" s="2">
        <v>0</v>
      </c>
      <c r="Q2" s="2">
        <v>59</v>
      </c>
      <c r="R2">
        <v>51</v>
      </c>
      <c r="S2">
        <f>SUM(B2:R2)</f>
        <v>1169</v>
      </c>
    </row>
    <row r="3" spans="1:19" x14ac:dyDescent="0.2">
      <c r="A3" s="1">
        <v>40575</v>
      </c>
      <c r="B3">
        <v>42</v>
      </c>
      <c r="C3">
        <v>69</v>
      </c>
      <c r="D3">
        <v>106</v>
      </c>
      <c r="E3">
        <v>35</v>
      </c>
      <c r="F3">
        <v>810</v>
      </c>
      <c r="G3">
        <v>23</v>
      </c>
      <c r="H3">
        <v>0</v>
      </c>
      <c r="I3">
        <v>1</v>
      </c>
      <c r="J3">
        <v>1</v>
      </c>
      <c r="K3">
        <v>0</v>
      </c>
      <c r="L3">
        <v>0</v>
      </c>
      <c r="M3">
        <v>5</v>
      </c>
      <c r="N3">
        <v>32</v>
      </c>
      <c r="O3">
        <v>41</v>
      </c>
      <c r="P3" s="2">
        <v>0</v>
      </c>
      <c r="Q3" s="2">
        <v>75</v>
      </c>
      <c r="R3">
        <v>125</v>
      </c>
      <c r="S3">
        <f t="shared" ref="S3:S66" si="0">SUM(B3:R3)</f>
        <v>1365</v>
      </c>
    </row>
    <row r="4" spans="1:19" x14ac:dyDescent="0.2">
      <c r="A4" s="1">
        <v>40603</v>
      </c>
      <c r="B4">
        <v>41</v>
      </c>
      <c r="C4">
        <v>71</v>
      </c>
      <c r="D4">
        <v>179</v>
      </c>
      <c r="E4">
        <v>38</v>
      </c>
      <c r="F4">
        <v>827</v>
      </c>
      <c r="G4">
        <v>33</v>
      </c>
      <c r="H4">
        <v>0</v>
      </c>
      <c r="I4">
        <v>2</v>
      </c>
      <c r="J4">
        <v>1</v>
      </c>
      <c r="K4">
        <v>0</v>
      </c>
      <c r="L4">
        <v>0</v>
      </c>
      <c r="M4">
        <v>5</v>
      </c>
      <c r="N4">
        <v>31</v>
      </c>
      <c r="O4">
        <v>49</v>
      </c>
      <c r="P4" s="2">
        <v>0</v>
      </c>
      <c r="Q4" s="2">
        <v>59</v>
      </c>
      <c r="R4">
        <v>51</v>
      </c>
      <c r="S4">
        <f t="shared" si="0"/>
        <v>1387</v>
      </c>
    </row>
    <row r="5" spans="1:19" x14ac:dyDescent="0.2">
      <c r="A5" s="1">
        <v>40634</v>
      </c>
      <c r="B5">
        <v>36</v>
      </c>
      <c r="C5">
        <v>67</v>
      </c>
      <c r="D5">
        <v>160</v>
      </c>
      <c r="E5">
        <v>39</v>
      </c>
      <c r="F5">
        <v>885</v>
      </c>
      <c r="G5">
        <v>23</v>
      </c>
      <c r="H5">
        <v>0</v>
      </c>
      <c r="I5">
        <v>2</v>
      </c>
      <c r="J5">
        <v>2</v>
      </c>
      <c r="K5">
        <v>0</v>
      </c>
      <c r="L5">
        <v>0</v>
      </c>
      <c r="M5">
        <v>5</v>
      </c>
      <c r="N5">
        <v>39</v>
      </c>
      <c r="O5">
        <v>39</v>
      </c>
      <c r="P5" s="2">
        <v>0</v>
      </c>
      <c r="Q5" s="2">
        <v>75</v>
      </c>
      <c r="R5">
        <v>100</v>
      </c>
      <c r="S5">
        <f t="shared" si="0"/>
        <v>1472</v>
      </c>
    </row>
    <row r="6" spans="1:19" x14ac:dyDescent="0.2">
      <c r="A6" s="1">
        <v>40664</v>
      </c>
      <c r="B6">
        <v>41</v>
      </c>
      <c r="C6">
        <v>73</v>
      </c>
      <c r="D6">
        <v>129</v>
      </c>
      <c r="E6">
        <v>35</v>
      </c>
      <c r="F6">
        <v>749</v>
      </c>
      <c r="G6">
        <v>26</v>
      </c>
      <c r="H6">
        <v>5</v>
      </c>
      <c r="I6">
        <v>3</v>
      </c>
      <c r="J6">
        <v>2</v>
      </c>
      <c r="K6">
        <v>0</v>
      </c>
      <c r="L6">
        <v>0</v>
      </c>
      <c r="M6">
        <v>16</v>
      </c>
      <c r="N6">
        <v>45</v>
      </c>
      <c r="O6">
        <v>55</v>
      </c>
      <c r="P6" s="2">
        <v>3</v>
      </c>
      <c r="Q6" s="2">
        <v>97</v>
      </c>
      <c r="R6">
        <v>114</v>
      </c>
      <c r="S6">
        <f t="shared" si="0"/>
        <v>1393</v>
      </c>
    </row>
    <row r="7" spans="1:19" x14ac:dyDescent="0.2">
      <c r="A7" s="1">
        <v>40695</v>
      </c>
      <c r="B7">
        <v>50</v>
      </c>
      <c r="C7">
        <v>74</v>
      </c>
      <c r="D7">
        <v>152</v>
      </c>
      <c r="E7">
        <v>38</v>
      </c>
      <c r="F7">
        <v>634</v>
      </c>
      <c r="G7">
        <v>23</v>
      </c>
      <c r="H7">
        <v>0</v>
      </c>
      <c r="I7">
        <v>4</v>
      </c>
      <c r="J7">
        <v>3</v>
      </c>
      <c r="K7">
        <v>0</v>
      </c>
      <c r="L7">
        <v>0</v>
      </c>
      <c r="M7">
        <v>9</v>
      </c>
      <c r="N7">
        <v>22</v>
      </c>
      <c r="O7">
        <v>25</v>
      </c>
      <c r="P7" s="2">
        <v>3</v>
      </c>
      <c r="Q7" s="2">
        <v>212</v>
      </c>
      <c r="R7">
        <v>114</v>
      </c>
      <c r="S7">
        <f t="shared" si="0"/>
        <v>1363</v>
      </c>
    </row>
    <row r="8" spans="1:19" x14ac:dyDescent="0.2">
      <c r="A8" s="1">
        <v>40725</v>
      </c>
      <c r="B8">
        <v>44</v>
      </c>
      <c r="C8">
        <v>71</v>
      </c>
      <c r="D8">
        <v>208</v>
      </c>
      <c r="E8">
        <v>39</v>
      </c>
      <c r="F8">
        <v>895</v>
      </c>
      <c r="G8">
        <v>25</v>
      </c>
      <c r="H8">
        <v>0</v>
      </c>
      <c r="I8">
        <v>4</v>
      </c>
      <c r="J8">
        <v>4</v>
      </c>
      <c r="K8">
        <v>0</v>
      </c>
      <c r="L8">
        <v>0</v>
      </c>
      <c r="M8">
        <v>14</v>
      </c>
      <c r="N8">
        <v>34</v>
      </c>
      <c r="O8">
        <v>44</v>
      </c>
      <c r="P8" s="2">
        <v>3</v>
      </c>
      <c r="Q8" s="2">
        <v>105</v>
      </c>
      <c r="R8">
        <v>114</v>
      </c>
      <c r="S8">
        <f t="shared" si="0"/>
        <v>1604</v>
      </c>
    </row>
    <row r="9" spans="1:19" x14ac:dyDescent="0.2">
      <c r="A9" s="1">
        <v>40756</v>
      </c>
      <c r="B9">
        <v>59</v>
      </c>
      <c r="C9">
        <v>86</v>
      </c>
      <c r="D9">
        <v>133</v>
      </c>
      <c r="E9">
        <v>40</v>
      </c>
      <c r="F9">
        <v>838</v>
      </c>
      <c r="G9">
        <v>30</v>
      </c>
      <c r="H9">
        <v>0</v>
      </c>
      <c r="I9">
        <v>3</v>
      </c>
      <c r="J9">
        <v>2</v>
      </c>
      <c r="K9">
        <v>0</v>
      </c>
      <c r="L9">
        <v>0</v>
      </c>
      <c r="M9">
        <v>9</v>
      </c>
      <c r="N9">
        <v>47</v>
      </c>
      <c r="O9">
        <v>48</v>
      </c>
      <c r="P9" s="2">
        <v>0</v>
      </c>
      <c r="Q9" s="2">
        <v>75</v>
      </c>
      <c r="R9">
        <v>51</v>
      </c>
      <c r="S9">
        <f t="shared" si="0"/>
        <v>1421</v>
      </c>
    </row>
    <row r="10" spans="1:19" x14ac:dyDescent="0.2">
      <c r="A10" s="1">
        <v>40787</v>
      </c>
      <c r="B10">
        <v>100</v>
      </c>
      <c r="C10">
        <v>132</v>
      </c>
      <c r="D10">
        <v>212</v>
      </c>
      <c r="E10">
        <v>36</v>
      </c>
      <c r="F10">
        <v>999</v>
      </c>
      <c r="G10">
        <v>33</v>
      </c>
      <c r="H10">
        <v>0</v>
      </c>
      <c r="I10">
        <v>4</v>
      </c>
      <c r="J10">
        <v>2</v>
      </c>
      <c r="K10">
        <v>0</v>
      </c>
      <c r="L10">
        <v>0</v>
      </c>
      <c r="M10">
        <v>5</v>
      </c>
      <c r="N10">
        <v>41</v>
      </c>
      <c r="O10">
        <v>41</v>
      </c>
      <c r="P10" s="2">
        <v>0</v>
      </c>
      <c r="Q10" s="2">
        <v>68</v>
      </c>
      <c r="R10">
        <v>74</v>
      </c>
      <c r="S10">
        <f t="shared" si="0"/>
        <v>1747</v>
      </c>
    </row>
    <row r="11" spans="1:19" x14ac:dyDescent="0.2">
      <c r="A11" s="1">
        <v>40817</v>
      </c>
      <c r="B11">
        <v>70</v>
      </c>
      <c r="C11">
        <v>100</v>
      </c>
      <c r="D11">
        <v>190</v>
      </c>
      <c r="E11">
        <v>38</v>
      </c>
      <c r="F11">
        <v>906</v>
      </c>
      <c r="G11">
        <v>25</v>
      </c>
      <c r="H11">
        <v>0</v>
      </c>
      <c r="I11">
        <v>4</v>
      </c>
      <c r="J11">
        <v>2</v>
      </c>
      <c r="K11">
        <v>0</v>
      </c>
      <c r="L11">
        <v>0</v>
      </c>
      <c r="M11">
        <v>10</v>
      </c>
      <c r="N11">
        <v>51</v>
      </c>
      <c r="O11">
        <v>38</v>
      </c>
      <c r="P11" s="2">
        <v>0</v>
      </c>
      <c r="Q11" s="2">
        <v>91</v>
      </c>
      <c r="R11">
        <v>74</v>
      </c>
      <c r="S11">
        <f t="shared" si="0"/>
        <v>1599</v>
      </c>
    </row>
    <row r="12" spans="1:19" x14ac:dyDescent="0.2">
      <c r="A12" s="1">
        <v>40848</v>
      </c>
      <c r="B12">
        <v>65</v>
      </c>
      <c r="C12">
        <v>92</v>
      </c>
      <c r="D12">
        <v>180</v>
      </c>
      <c r="E12">
        <v>46</v>
      </c>
      <c r="F12">
        <v>978</v>
      </c>
      <c r="G12">
        <v>35</v>
      </c>
      <c r="H12">
        <v>5</v>
      </c>
      <c r="I12">
        <v>5</v>
      </c>
      <c r="J12">
        <v>2</v>
      </c>
      <c r="K12">
        <v>0</v>
      </c>
      <c r="L12">
        <v>0</v>
      </c>
      <c r="M12">
        <v>12</v>
      </c>
      <c r="N12">
        <v>22</v>
      </c>
      <c r="O12">
        <v>11</v>
      </c>
      <c r="P12" s="2">
        <v>2</v>
      </c>
      <c r="Q12" s="2">
        <v>90</v>
      </c>
      <c r="R12">
        <v>132</v>
      </c>
      <c r="S12">
        <f t="shared" si="0"/>
        <v>1677</v>
      </c>
    </row>
    <row r="13" spans="1:19" x14ac:dyDescent="0.2">
      <c r="A13" s="1">
        <v>40878</v>
      </c>
      <c r="B13">
        <v>63</v>
      </c>
      <c r="C13">
        <v>89</v>
      </c>
      <c r="D13">
        <v>135</v>
      </c>
      <c r="E13">
        <v>37</v>
      </c>
      <c r="F13">
        <v>820</v>
      </c>
      <c r="G13">
        <v>34</v>
      </c>
      <c r="H13">
        <v>0</v>
      </c>
      <c r="I13">
        <v>6</v>
      </c>
      <c r="J13">
        <v>2</v>
      </c>
      <c r="K13">
        <v>0</v>
      </c>
      <c r="L13">
        <v>0</v>
      </c>
      <c r="M13">
        <v>12</v>
      </c>
      <c r="N13">
        <v>37</v>
      </c>
      <c r="O13">
        <v>38</v>
      </c>
      <c r="P13" s="2">
        <v>0</v>
      </c>
      <c r="Q13" s="2">
        <v>68</v>
      </c>
      <c r="R13">
        <v>51</v>
      </c>
      <c r="S13">
        <f t="shared" si="0"/>
        <v>1392</v>
      </c>
    </row>
    <row r="14" spans="1:19" x14ac:dyDescent="0.2">
      <c r="A14" s="1">
        <v>40909</v>
      </c>
      <c r="B14">
        <v>66</v>
      </c>
      <c r="C14">
        <v>94</v>
      </c>
      <c r="D14">
        <v>155</v>
      </c>
      <c r="E14">
        <v>44</v>
      </c>
      <c r="F14">
        <v>1748</v>
      </c>
      <c r="G14">
        <v>49</v>
      </c>
      <c r="H14">
        <v>0</v>
      </c>
      <c r="I14">
        <v>7</v>
      </c>
      <c r="J14">
        <v>3</v>
      </c>
      <c r="K14">
        <v>0</v>
      </c>
      <c r="L14">
        <v>0</v>
      </c>
      <c r="M14">
        <v>15</v>
      </c>
      <c r="N14">
        <v>50</v>
      </c>
      <c r="O14">
        <v>25</v>
      </c>
      <c r="P14" s="2">
        <v>0</v>
      </c>
      <c r="Q14" s="2">
        <v>42</v>
      </c>
      <c r="R14">
        <v>26</v>
      </c>
      <c r="S14">
        <f t="shared" si="0"/>
        <v>2324</v>
      </c>
    </row>
    <row r="15" spans="1:19" x14ac:dyDescent="0.2">
      <c r="A15" s="1">
        <v>40940</v>
      </c>
      <c r="B15">
        <v>61</v>
      </c>
      <c r="C15">
        <v>95</v>
      </c>
      <c r="D15">
        <v>170</v>
      </c>
      <c r="E15">
        <v>46</v>
      </c>
      <c r="F15">
        <v>3276</v>
      </c>
      <c r="G15">
        <v>93</v>
      </c>
      <c r="H15">
        <v>0</v>
      </c>
      <c r="I15">
        <v>11</v>
      </c>
      <c r="J15">
        <v>4</v>
      </c>
      <c r="K15">
        <v>0</v>
      </c>
      <c r="L15">
        <v>0</v>
      </c>
      <c r="M15">
        <v>28</v>
      </c>
      <c r="N15">
        <v>69</v>
      </c>
      <c r="O15">
        <v>83</v>
      </c>
      <c r="P15" s="2">
        <v>2</v>
      </c>
      <c r="Q15" s="2">
        <v>119</v>
      </c>
      <c r="R15">
        <v>138</v>
      </c>
      <c r="S15">
        <f t="shared" si="0"/>
        <v>4195</v>
      </c>
    </row>
    <row r="16" spans="1:19" x14ac:dyDescent="0.2">
      <c r="A16" s="1">
        <v>40969</v>
      </c>
      <c r="B16">
        <v>47</v>
      </c>
      <c r="C16">
        <v>84</v>
      </c>
      <c r="D16">
        <v>177</v>
      </c>
      <c r="E16">
        <v>44</v>
      </c>
      <c r="F16">
        <v>2675</v>
      </c>
      <c r="G16">
        <v>78</v>
      </c>
      <c r="H16">
        <v>0</v>
      </c>
      <c r="I16">
        <v>11</v>
      </c>
      <c r="J16">
        <v>3</v>
      </c>
      <c r="K16">
        <v>0</v>
      </c>
      <c r="L16">
        <v>0</v>
      </c>
      <c r="M16">
        <v>23</v>
      </c>
      <c r="N16">
        <v>71</v>
      </c>
      <c r="O16">
        <v>63</v>
      </c>
      <c r="P16" s="2">
        <v>2</v>
      </c>
      <c r="Q16" s="2">
        <v>73</v>
      </c>
      <c r="R16">
        <v>83</v>
      </c>
      <c r="S16">
        <f t="shared" si="0"/>
        <v>3434</v>
      </c>
    </row>
    <row r="17" spans="1:19" x14ac:dyDescent="0.2">
      <c r="A17" s="1">
        <v>41000</v>
      </c>
      <c r="B17">
        <v>59</v>
      </c>
      <c r="C17">
        <v>89</v>
      </c>
      <c r="D17">
        <v>207</v>
      </c>
      <c r="E17">
        <v>38</v>
      </c>
      <c r="F17">
        <v>1153</v>
      </c>
      <c r="G17">
        <v>40</v>
      </c>
      <c r="H17">
        <v>6</v>
      </c>
      <c r="I17">
        <v>28</v>
      </c>
      <c r="J17">
        <v>8</v>
      </c>
      <c r="K17">
        <v>0</v>
      </c>
      <c r="L17">
        <v>0</v>
      </c>
      <c r="M17">
        <v>28</v>
      </c>
      <c r="N17">
        <v>44</v>
      </c>
      <c r="O17">
        <v>46</v>
      </c>
      <c r="P17" s="2">
        <v>0</v>
      </c>
      <c r="Q17" s="2">
        <v>51</v>
      </c>
      <c r="R17">
        <v>51</v>
      </c>
      <c r="S17">
        <f t="shared" si="0"/>
        <v>1848</v>
      </c>
    </row>
    <row r="18" spans="1:19" x14ac:dyDescent="0.2">
      <c r="A18" s="1">
        <v>41030</v>
      </c>
      <c r="B18">
        <v>53</v>
      </c>
      <c r="C18">
        <v>76</v>
      </c>
      <c r="D18">
        <v>200</v>
      </c>
      <c r="E18">
        <v>37</v>
      </c>
      <c r="F18">
        <v>849</v>
      </c>
      <c r="G18">
        <v>35</v>
      </c>
      <c r="H18">
        <v>4</v>
      </c>
      <c r="I18">
        <v>23</v>
      </c>
      <c r="J18">
        <v>6</v>
      </c>
      <c r="K18">
        <v>0</v>
      </c>
      <c r="L18">
        <v>0</v>
      </c>
      <c r="M18">
        <v>19</v>
      </c>
      <c r="N18">
        <v>81</v>
      </c>
      <c r="O18">
        <v>81</v>
      </c>
      <c r="P18" s="2">
        <v>2</v>
      </c>
      <c r="Q18" s="2">
        <v>122</v>
      </c>
      <c r="R18">
        <v>83</v>
      </c>
      <c r="S18">
        <f t="shared" si="0"/>
        <v>1671</v>
      </c>
    </row>
    <row r="19" spans="1:19" x14ac:dyDescent="0.2">
      <c r="A19" s="1">
        <v>41061</v>
      </c>
      <c r="B19">
        <v>53</v>
      </c>
      <c r="C19">
        <v>84</v>
      </c>
      <c r="D19">
        <v>123</v>
      </c>
      <c r="E19">
        <v>35</v>
      </c>
      <c r="F19">
        <v>853</v>
      </c>
      <c r="G19">
        <v>32</v>
      </c>
      <c r="H19">
        <v>4</v>
      </c>
      <c r="I19">
        <v>22</v>
      </c>
      <c r="J19">
        <v>4</v>
      </c>
      <c r="K19">
        <v>0</v>
      </c>
      <c r="L19">
        <v>0</v>
      </c>
      <c r="M19">
        <v>30</v>
      </c>
      <c r="N19">
        <v>43</v>
      </c>
      <c r="O19">
        <v>35</v>
      </c>
      <c r="P19" s="2">
        <v>2</v>
      </c>
      <c r="Q19" s="2">
        <v>73</v>
      </c>
      <c r="R19">
        <v>107</v>
      </c>
      <c r="S19">
        <f t="shared" si="0"/>
        <v>1500</v>
      </c>
    </row>
    <row r="20" spans="1:19" x14ac:dyDescent="0.2">
      <c r="A20" s="1">
        <v>41091</v>
      </c>
      <c r="B20">
        <v>50</v>
      </c>
      <c r="C20">
        <v>75</v>
      </c>
      <c r="D20">
        <v>180</v>
      </c>
      <c r="E20">
        <v>34</v>
      </c>
      <c r="F20">
        <v>656</v>
      </c>
      <c r="G20">
        <v>24</v>
      </c>
      <c r="H20">
        <v>4</v>
      </c>
      <c r="I20">
        <v>29</v>
      </c>
      <c r="J20">
        <v>5</v>
      </c>
      <c r="K20">
        <v>0</v>
      </c>
      <c r="L20">
        <v>0</v>
      </c>
      <c r="M20">
        <v>23</v>
      </c>
      <c r="N20">
        <v>49</v>
      </c>
      <c r="O20">
        <v>24</v>
      </c>
      <c r="P20" s="2">
        <v>0</v>
      </c>
      <c r="Q20" s="2">
        <v>51</v>
      </c>
      <c r="R20">
        <v>74</v>
      </c>
      <c r="S20">
        <f t="shared" si="0"/>
        <v>1278</v>
      </c>
    </row>
    <row r="21" spans="1:19" x14ac:dyDescent="0.2">
      <c r="A21" s="1">
        <v>41122</v>
      </c>
      <c r="B21">
        <v>68</v>
      </c>
      <c r="C21">
        <v>89</v>
      </c>
      <c r="D21">
        <v>227</v>
      </c>
      <c r="E21">
        <v>39</v>
      </c>
      <c r="F21">
        <v>885</v>
      </c>
      <c r="G21">
        <v>41</v>
      </c>
      <c r="H21">
        <v>0</v>
      </c>
      <c r="I21">
        <v>28</v>
      </c>
      <c r="J21">
        <v>5</v>
      </c>
      <c r="K21">
        <v>0</v>
      </c>
      <c r="L21">
        <v>0</v>
      </c>
      <c r="M21">
        <v>33</v>
      </c>
      <c r="N21">
        <v>48</v>
      </c>
      <c r="O21">
        <v>34</v>
      </c>
      <c r="P21" s="2">
        <v>2</v>
      </c>
      <c r="Q21" s="2">
        <v>91</v>
      </c>
      <c r="R21">
        <v>111</v>
      </c>
      <c r="S21">
        <f t="shared" si="0"/>
        <v>1701</v>
      </c>
    </row>
    <row r="22" spans="1:19" x14ac:dyDescent="0.2">
      <c r="A22" s="1">
        <v>41153</v>
      </c>
      <c r="B22">
        <v>92</v>
      </c>
      <c r="C22">
        <v>127</v>
      </c>
      <c r="D22">
        <v>350</v>
      </c>
      <c r="E22">
        <v>39</v>
      </c>
      <c r="F22">
        <v>917</v>
      </c>
      <c r="G22">
        <v>31</v>
      </c>
      <c r="H22">
        <v>4</v>
      </c>
      <c r="I22">
        <v>55</v>
      </c>
      <c r="J22">
        <v>30</v>
      </c>
      <c r="K22">
        <v>0</v>
      </c>
      <c r="L22">
        <v>0</v>
      </c>
      <c r="M22">
        <v>42</v>
      </c>
      <c r="N22">
        <v>57</v>
      </c>
      <c r="O22">
        <v>52</v>
      </c>
      <c r="P22" s="2">
        <v>2</v>
      </c>
      <c r="Q22" s="2">
        <v>73</v>
      </c>
      <c r="R22">
        <v>83</v>
      </c>
      <c r="S22">
        <f t="shared" si="0"/>
        <v>1954</v>
      </c>
    </row>
    <row r="23" spans="1:19" x14ac:dyDescent="0.2">
      <c r="A23" s="1">
        <v>41183</v>
      </c>
      <c r="B23">
        <v>83</v>
      </c>
      <c r="C23">
        <v>123</v>
      </c>
      <c r="D23">
        <v>304</v>
      </c>
      <c r="E23">
        <v>40</v>
      </c>
      <c r="F23">
        <v>1039</v>
      </c>
      <c r="G23">
        <v>40</v>
      </c>
      <c r="H23">
        <v>0</v>
      </c>
      <c r="I23">
        <v>53</v>
      </c>
      <c r="J23">
        <v>25</v>
      </c>
      <c r="K23">
        <v>0</v>
      </c>
      <c r="L23">
        <v>0</v>
      </c>
      <c r="M23">
        <v>37</v>
      </c>
      <c r="N23">
        <v>46</v>
      </c>
      <c r="O23">
        <v>52</v>
      </c>
      <c r="P23" s="2">
        <v>0</v>
      </c>
      <c r="Q23" s="2">
        <v>83</v>
      </c>
      <c r="R23">
        <v>26</v>
      </c>
      <c r="S23">
        <f t="shared" si="0"/>
        <v>1951</v>
      </c>
    </row>
    <row r="24" spans="1:19" x14ac:dyDescent="0.2">
      <c r="A24" s="1">
        <v>41214</v>
      </c>
      <c r="B24">
        <v>76</v>
      </c>
      <c r="C24">
        <v>110</v>
      </c>
      <c r="D24">
        <v>231</v>
      </c>
      <c r="E24">
        <v>43</v>
      </c>
      <c r="F24">
        <v>967</v>
      </c>
      <c r="G24">
        <v>38</v>
      </c>
      <c r="H24">
        <v>0</v>
      </c>
      <c r="I24">
        <v>50</v>
      </c>
      <c r="J24">
        <v>25</v>
      </c>
      <c r="K24">
        <v>0</v>
      </c>
      <c r="L24">
        <v>0</v>
      </c>
      <c r="M24">
        <v>24</v>
      </c>
      <c r="N24">
        <v>50</v>
      </c>
      <c r="O24">
        <v>49</v>
      </c>
      <c r="P24" s="2">
        <v>3</v>
      </c>
      <c r="Q24" s="2">
        <v>138</v>
      </c>
      <c r="R24">
        <v>117</v>
      </c>
      <c r="S24">
        <f t="shared" si="0"/>
        <v>1921</v>
      </c>
    </row>
    <row r="25" spans="1:19" x14ac:dyDescent="0.2">
      <c r="A25" s="1">
        <v>41244</v>
      </c>
      <c r="B25">
        <v>76</v>
      </c>
      <c r="C25">
        <v>111</v>
      </c>
      <c r="D25">
        <v>167</v>
      </c>
      <c r="E25">
        <v>39</v>
      </c>
      <c r="F25">
        <v>1053</v>
      </c>
      <c r="G25">
        <v>43</v>
      </c>
      <c r="H25">
        <v>5</v>
      </c>
      <c r="I25">
        <v>148</v>
      </c>
      <c r="J25">
        <v>46</v>
      </c>
      <c r="K25">
        <v>0</v>
      </c>
      <c r="L25">
        <v>0</v>
      </c>
      <c r="M25">
        <v>37</v>
      </c>
      <c r="N25">
        <v>59</v>
      </c>
      <c r="O25">
        <v>52</v>
      </c>
      <c r="P25" s="2">
        <v>0</v>
      </c>
      <c r="Q25" s="2">
        <v>51</v>
      </c>
      <c r="R25">
        <v>74</v>
      </c>
      <c r="S25">
        <f t="shared" si="0"/>
        <v>1961</v>
      </c>
    </row>
    <row r="26" spans="1:19" x14ac:dyDescent="0.2">
      <c r="A26" s="1">
        <v>41275</v>
      </c>
      <c r="B26">
        <v>72</v>
      </c>
      <c r="C26">
        <v>98</v>
      </c>
      <c r="D26">
        <v>174</v>
      </c>
      <c r="E26">
        <v>41</v>
      </c>
      <c r="F26">
        <v>638</v>
      </c>
      <c r="G26">
        <v>35</v>
      </c>
      <c r="H26">
        <v>6</v>
      </c>
      <c r="I26">
        <v>78</v>
      </c>
      <c r="J26">
        <v>22</v>
      </c>
      <c r="K26">
        <v>0</v>
      </c>
      <c r="L26">
        <v>0</v>
      </c>
      <c r="M26">
        <v>43</v>
      </c>
      <c r="N26">
        <v>66</v>
      </c>
      <c r="O26">
        <v>72</v>
      </c>
      <c r="P26" s="2">
        <v>0</v>
      </c>
      <c r="Q26" s="2">
        <v>42</v>
      </c>
      <c r="R26">
        <v>74</v>
      </c>
      <c r="S26">
        <f t="shared" si="0"/>
        <v>1461</v>
      </c>
    </row>
    <row r="27" spans="1:19" x14ac:dyDescent="0.2">
      <c r="A27" s="1">
        <v>41306</v>
      </c>
      <c r="B27">
        <v>72</v>
      </c>
      <c r="C27">
        <v>111</v>
      </c>
      <c r="D27">
        <v>239</v>
      </c>
      <c r="E27">
        <v>43</v>
      </c>
      <c r="F27">
        <v>1089</v>
      </c>
      <c r="G27">
        <v>41</v>
      </c>
      <c r="H27">
        <v>0</v>
      </c>
      <c r="I27">
        <v>56</v>
      </c>
      <c r="J27">
        <v>15</v>
      </c>
      <c r="K27">
        <v>0</v>
      </c>
      <c r="L27">
        <v>0</v>
      </c>
      <c r="M27">
        <v>40</v>
      </c>
      <c r="N27">
        <v>79</v>
      </c>
      <c r="O27">
        <v>66</v>
      </c>
      <c r="P27" s="2">
        <v>2</v>
      </c>
      <c r="Q27" s="2">
        <v>48</v>
      </c>
      <c r="R27">
        <v>98</v>
      </c>
      <c r="S27">
        <f t="shared" si="0"/>
        <v>1999</v>
      </c>
    </row>
    <row r="28" spans="1:19" x14ac:dyDescent="0.2">
      <c r="A28" s="1">
        <v>41334</v>
      </c>
      <c r="B28">
        <v>83</v>
      </c>
      <c r="C28">
        <v>129</v>
      </c>
      <c r="D28">
        <v>235</v>
      </c>
      <c r="E28">
        <v>42</v>
      </c>
      <c r="F28">
        <v>1024</v>
      </c>
      <c r="G28">
        <v>46</v>
      </c>
      <c r="H28">
        <v>5</v>
      </c>
      <c r="I28">
        <v>62</v>
      </c>
      <c r="J28">
        <v>15</v>
      </c>
      <c r="K28">
        <v>0</v>
      </c>
      <c r="L28">
        <v>0</v>
      </c>
      <c r="M28">
        <v>41</v>
      </c>
      <c r="N28">
        <v>88</v>
      </c>
      <c r="O28">
        <v>82</v>
      </c>
      <c r="P28" s="2">
        <v>0</v>
      </c>
      <c r="Q28" s="2">
        <v>26</v>
      </c>
      <c r="R28">
        <v>51</v>
      </c>
      <c r="S28">
        <f t="shared" si="0"/>
        <v>1929</v>
      </c>
    </row>
    <row r="29" spans="1:19" x14ac:dyDescent="0.2">
      <c r="A29" s="1">
        <v>41365</v>
      </c>
      <c r="B29">
        <v>57</v>
      </c>
      <c r="C29">
        <v>81</v>
      </c>
      <c r="D29">
        <v>165</v>
      </c>
      <c r="E29">
        <v>46</v>
      </c>
      <c r="F29">
        <v>892</v>
      </c>
      <c r="G29">
        <v>35</v>
      </c>
      <c r="H29">
        <v>6</v>
      </c>
      <c r="I29">
        <v>63</v>
      </c>
      <c r="J29">
        <v>14</v>
      </c>
      <c r="K29">
        <v>0</v>
      </c>
      <c r="L29">
        <v>0</v>
      </c>
      <c r="M29">
        <v>43</v>
      </c>
      <c r="N29">
        <v>63</v>
      </c>
      <c r="O29">
        <v>55</v>
      </c>
      <c r="P29" s="2">
        <v>2</v>
      </c>
      <c r="Q29" s="2">
        <v>87</v>
      </c>
      <c r="R29">
        <v>98</v>
      </c>
      <c r="S29">
        <f t="shared" si="0"/>
        <v>1707</v>
      </c>
    </row>
    <row r="30" spans="1:19" x14ac:dyDescent="0.2">
      <c r="A30" s="1">
        <v>41395</v>
      </c>
      <c r="B30">
        <v>57</v>
      </c>
      <c r="C30">
        <v>81</v>
      </c>
      <c r="D30">
        <v>206</v>
      </c>
      <c r="E30">
        <v>45</v>
      </c>
      <c r="F30">
        <v>849</v>
      </c>
      <c r="G30">
        <v>31</v>
      </c>
      <c r="H30">
        <v>3</v>
      </c>
      <c r="I30">
        <v>62</v>
      </c>
      <c r="J30">
        <v>15</v>
      </c>
      <c r="K30">
        <v>0</v>
      </c>
      <c r="L30">
        <v>0</v>
      </c>
      <c r="M30">
        <v>38</v>
      </c>
      <c r="N30">
        <v>36</v>
      </c>
      <c r="O30">
        <v>43</v>
      </c>
      <c r="P30" s="2">
        <v>2</v>
      </c>
      <c r="Q30" s="2">
        <v>56</v>
      </c>
      <c r="R30">
        <v>49</v>
      </c>
      <c r="S30">
        <f t="shared" si="0"/>
        <v>1573</v>
      </c>
    </row>
    <row r="31" spans="1:19" x14ac:dyDescent="0.2">
      <c r="A31" s="1">
        <v>41426</v>
      </c>
      <c r="B31">
        <v>54</v>
      </c>
      <c r="C31">
        <v>76</v>
      </c>
      <c r="D31">
        <v>185</v>
      </c>
      <c r="E31">
        <v>42</v>
      </c>
      <c r="F31">
        <v>1203</v>
      </c>
      <c r="G31">
        <v>40</v>
      </c>
      <c r="H31">
        <v>5</v>
      </c>
      <c r="I31">
        <v>58</v>
      </c>
      <c r="J31">
        <v>13</v>
      </c>
      <c r="K31">
        <v>0</v>
      </c>
      <c r="L31">
        <v>0</v>
      </c>
      <c r="M31">
        <v>46</v>
      </c>
      <c r="N31">
        <v>40</v>
      </c>
      <c r="O31">
        <v>40</v>
      </c>
      <c r="P31" s="2">
        <v>2</v>
      </c>
      <c r="Q31" s="2">
        <v>48</v>
      </c>
      <c r="R31">
        <v>98</v>
      </c>
      <c r="S31">
        <f t="shared" si="0"/>
        <v>1950</v>
      </c>
    </row>
    <row r="32" spans="1:19" x14ac:dyDescent="0.2">
      <c r="A32" s="1">
        <v>41456</v>
      </c>
      <c r="B32">
        <v>65</v>
      </c>
      <c r="C32">
        <v>101</v>
      </c>
      <c r="D32">
        <v>206</v>
      </c>
      <c r="E32">
        <v>41</v>
      </c>
      <c r="F32">
        <v>863</v>
      </c>
      <c r="G32">
        <v>45</v>
      </c>
      <c r="H32">
        <v>12</v>
      </c>
      <c r="I32">
        <v>65</v>
      </c>
      <c r="J32">
        <v>13</v>
      </c>
      <c r="K32">
        <v>0</v>
      </c>
      <c r="L32">
        <v>0</v>
      </c>
      <c r="M32">
        <v>63</v>
      </c>
      <c r="N32">
        <v>50</v>
      </c>
      <c r="O32">
        <v>47</v>
      </c>
      <c r="P32" s="2">
        <v>2</v>
      </c>
      <c r="Q32" s="2">
        <v>97</v>
      </c>
      <c r="R32">
        <v>98</v>
      </c>
      <c r="S32">
        <f t="shared" si="0"/>
        <v>1768</v>
      </c>
    </row>
    <row r="33" spans="1:19" x14ac:dyDescent="0.2">
      <c r="A33" s="1">
        <v>41487</v>
      </c>
      <c r="B33">
        <v>55</v>
      </c>
      <c r="C33">
        <v>71</v>
      </c>
      <c r="D33">
        <v>199</v>
      </c>
      <c r="E33">
        <v>57</v>
      </c>
      <c r="F33">
        <v>1543</v>
      </c>
      <c r="G33">
        <v>56</v>
      </c>
      <c r="H33">
        <v>20</v>
      </c>
      <c r="I33">
        <v>67</v>
      </c>
      <c r="J33">
        <v>14</v>
      </c>
      <c r="K33">
        <v>0</v>
      </c>
      <c r="L33">
        <v>0</v>
      </c>
      <c r="M33">
        <v>68</v>
      </c>
      <c r="N33">
        <v>34</v>
      </c>
      <c r="O33">
        <v>39</v>
      </c>
      <c r="P33" s="2">
        <v>2</v>
      </c>
      <c r="Q33" s="2">
        <v>135</v>
      </c>
      <c r="R33">
        <v>129</v>
      </c>
      <c r="S33">
        <f t="shared" si="0"/>
        <v>2489</v>
      </c>
    </row>
    <row r="34" spans="1:19" x14ac:dyDescent="0.2">
      <c r="A34" s="1">
        <v>41518</v>
      </c>
      <c r="B34">
        <v>55</v>
      </c>
      <c r="C34">
        <v>81</v>
      </c>
      <c r="D34">
        <v>148</v>
      </c>
      <c r="E34">
        <v>47</v>
      </c>
      <c r="F34">
        <v>874</v>
      </c>
      <c r="G34">
        <v>39</v>
      </c>
      <c r="H34">
        <v>13</v>
      </c>
      <c r="I34">
        <v>64</v>
      </c>
      <c r="J34">
        <v>14</v>
      </c>
      <c r="K34">
        <v>0</v>
      </c>
      <c r="L34">
        <v>0</v>
      </c>
      <c r="M34">
        <v>49</v>
      </c>
      <c r="N34">
        <v>48</v>
      </c>
      <c r="O34">
        <v>50</v>
      </c>
      <c r="P34" s="2">
        <v>5</v>
      </c>
      <c r="Q34" s="2">
        <v>126</v>
      </c>
      <c r="R34">
        <v>196</v>
      </c>
      <c r="S34">
        <f t="shared" si="0"/>
        <v>1809</v>
      </c>
    </row>
    <row r="35" spans="1:19" x14ac:dyDescent="0.2">
      <c r="A35" s="1">
        <v>41548</v>
      </c>
      <c r="B35">
        <v>81</v>
      </c>
      <c r="C35">
        <v>133</v>
      </c>
      <c r="D35">
        <v>197</v>
      </c>
      <c r="E35">
        <v>50</v>
      </c>
      <c r="F35">
        <v>1415</v>
      </c>
      <c r="G35">
        <v>54</v>
      </c>
      <c r="H35">
        <v>25</v>
      </c>
      <c r="I35">
        <v>63</v>
      </c>
      <c r="J35">
        <v>13</v>
      </c>
      <c r="K35">
        <v>0</v>
      </c>
      <c r="L35">
        <v>0</v>
      </c>
      <c r="M35">
        <v>28</v>
      </c>
      <c r="N35">
        <v>38</v>
      </c>
      <c r="O35">
        <v>30</v>
      </c>
      <c r="P35" s="2">
        <v>2</v>
      </c>
      <c r="Q35" s="2">
        <v>65</v>
      </c>
      <c r="R35">
        <v>123</v>
      </c>
      <c r="S35">
        <f t="shared" si="0"/>
        <v>2317</v>
      </c>
    </row>
    <row r="36" spans="1:19" x14ac:dyDescent="0.2">
      <c r="A36" s="1">
        <v>41579</v>
      </c>
      <c r="B36">
        <v>45</v>
      </c>
      <c r="C36">
        <v>68</v>
      </c>
      <c r="D36">
        <v>199</v>
      </c>
      <c r="E36">
        <v>48</v>
      </c>
      <c r="F36">
        <v>1250</v>
      </c>
      <c r="G36">
        <v>53</v>
      </c>
      <c r="H36">
        <v>17</v>
      </c>
      <c r="I36">
        <v>60</v>
      </c>
      <c r="J36">
        <v>10</v>
      </c>
      <c r="K36">
        <v>0</v>
      </c>
      <c r="L36">
        <v>0</v>
      </c>
      <c r="M36">
        <v>33</v>
      </c>
      <c r="N36">
        <v>61</v>
      </c>
      <c r="O36">
        <v>73</v>
      </c>
      <c r="P36" s="2">
        <v>2</v>
      </c>
      <c r="Q36" s="2">
        <v>65</v>
      </c>
      <c r="R36">
        <v>123</v>
      </c>
      <c r="S36">
        <f t="shared" si="0"/>
        <v>2107</v>
      </c>
    </row>
    <row r="37" spans="1:19" x14ac:dyDescent="0.2">
      <c r="A37" s="1">
        <v>41609</v>
      </c>
      <c r="B37">
        <v>41</v>
      </c>
      <c r="C37">
        <v>60</v>
      </c>
      <c r="D37">
        <v>172</v>
      </c>
      <c r="E37">
        <v>46</v>
      </c>
      <c r="F37">
        <v>1232</v>
      </c>
      <c r="G37">
        <v>60</v>
      </c>
      <c r="H37">
        <v>26</v>
      </c>
      <c r="I37">
        <v>79</v>
      </c>
      <c r="J37">
        <v>16</v>
      </c>
      <c r="K37">
        <v>0</v>
      </c>
      <c r="L37">
        <v>0</v>
      </c>
      <c r="M37">
        <v>47</v>
      </c>
      <c r="N37">
        <v>39</v>
      </c>
      <c r="O37">
        <v>33</v>
      </c>
      <c r="P37" s="2">
        <v>2</v>
      </c>
      <c r="Q37" s="2">
        <v>111</v>
      </c>
      <c r="R37">
        <v>178</v>
      </c>
      <c r="S37">
        <f t="shared" si="0"/>
        <v>2142</v>
      </c>
    </row>
    <row r="38" spans="1:19" x14ac:dyDescent="0.2">
      <c r="A38" s="1">
        <v>41640</v>
      </c>
      <c r="B38">
        <v>41</v>
      </c>
      <c r="C38">
        <v>57</v>
      </c>
      <c r="D38">
        <v>167</v>
      </c>
      <c r="E38">
        <v>52</v>
      </c>
      <c r="F38">
        <v>1307</v>
      </c>
      <c r="G38">
        <v>46</v>
      </c>
      <c r="H38">
        <v>32</v>
      </c>
      <c r="I38">
        <v>78</v>
      </c>
      <c r="J38">
        <v>13</v>
      </c>
      <c r="K38">
        <v>0</v>
      </c>
      <c r="L38">
        <v>0</v>
      </c>
      <c r="M38">
        <v>57</v>
      </c>
      <c r="N38">
        <v>46</v>
      </c>
      <c r="O38">
        <v>41</v>
      </c>
      <c r="P38" s="2">
        <v>3</v>
      </c>
      <c r="Q38" s="2">
        <v>157</v>
      </c>
      <c r="R38">
        <v>236</v>
      </c>
      <c r="S38">
        <f t="shared" si="0"/>
        <v>2333</v>
      </c>
    </row>
    <row r="39" spans="1:19" x14ac:dyDescent="0.2">
      <c r="A39" s="1">
        <v>41671</v>
      </c>
      <c r="B39">
        <v>35</v>
      </c>
      <c r="C39">
        <v>59</v>
      </c>
      <c r="D39">
        <v>164</v>
      </c>
      <c r="E39">
        <v>49</v>
      </c>
      <c r="F39">
        <v>1100</v>
      </c>
      <c r="G39">
        <v>51</v>
      </c>
      <c r="H39">
        <v>31</v>
      </c>
      <c r="I39">
        <v>76</v>
      </c>
      <c r="J39">
        <v>13</v>
      </c>
      <c r="K39">
        <v>0</v>
      </c>
      <c r="L39">
        <v>0</v>
      </c>
      <c r="M39">
        <v>54</v>
      </c>
      <c r="N39">
        <v>70</v>
      </c>
      <c r="O39">
        <v>72</v>
      </c>
      <c r="P39" s="2">
        <v>4</v>
      </c>
      <c r="Q39" s="2">
        <v>119</v>
      </c>
      <c r="R39">
        <v>336</v>
      </c>
      <c r="S39">
        <f t="shared" si="0"/>
        <v>2233</v>
      </c>
    </row>
    <row r="40" spans="1:19" x14ac:dyDescent="0.2">
      <c r="A40" s="1">
        <v>41699</v>
      </c>
      <c r="B40">
        <v>38</v>
      </c>
      <c r="C40">
        <v>57</v>
      </c>
      <c r="D40">
        <v>119</v>
      </c>
      <c r="E40">
        <v>48</v>
      </c>
      <c r="F40">
        <v>1189</v>
      </c>
      <c r="G40">
        <v>52</v>
      </c>
      <c r="H40">
        <v>29</v>
      </c>
      <c r="I40">
        <v>108</v>
      </c>
      <c r="J40">
        <v>21</v>
      </c>
      <c r="K40">
        <v>0</v>
      </c>
      <c r="L40">
        <v>0</v>
      </c>
      <c r="M40">
        <v>34</v>
      </c>
      <c r="N40">
        <v>72</v>
      </c>
      <c r="O40">
        <v>71</v>
      </c>
      <c r="P40" s="2">
        <v>2</v>
      </c>
      <c r="Q40" s="2">
        <v>140</v>
      </c>
      <c r="R40">
        <v>191</v>
      </c>
      <c r="S40">
        <f t="shared" si="0"/>
        <v>2171</v>
      </c>
    </row>
    <row r="41" spans="1:19" x14ac:dyDescent="0.2">
      <c r="A41" s="1">
        <v>41730</v>
      </c>
      <c r="B41">
        <v>36</v>
      </c>
      <c r="C41">
        <v>57</v>
      </c>
      <c r="D41">
        <v>156</v>
      </c>
      <c r="E41">
        <v>47</v>
      </c>
      <c r="F41">
        <v>1329</v>
      </c>
      <c r="G41">
        <v>51</v>
      </c>
      <c r="H41">
        <v>32</v>
      </c>
      <c r="I41">
        <v>79</v>
      </c>
      <c r="J41">
        <v>10</v>
      </c>
      <c r="K41">
        <v>0</v>
      </c>
      <c r="L41">
        <v>0</v>
      </c>
      <c r="M41">
        <v>39</v>
      </c>
      <c r="N41">
        <v>67</v>
      </c>
      <c r="O41">
        <v>63</v>
      </c>
      <c r="P41" s="2">
        <v>3</v>
      </c>
      <c r="Q41" s="2">
        <v>100</v>
      </c>
      <c r="R41">
        <v>333</v>
      </c>
      <c r="S41">
        <f t="shared" si="0"/>
        <v>2402</v>
      </c>
    </row>
    <row r="42" spans="1:19" x14ac:dyDescent="0.2">
      <c r="A42" s="1">
        <v>41760</v>
      </c>
      <c r="B42">
        <v>39</v>
      </c>
      <c r="C42">
        <v>62</v>
      </c>
      <c r="D42">
        <v>117</v>
      </c>
      <c r="E42">
        <v>44</v>
      </c>
      <c r="F42">
        <v>1357</v>
      </c>
      <c r="G42">
        <v>45</v>
      </c>
      <c r="H42">
        <v>32</v>
      </c>
      <c r="I42">
        <v>83</v>
      </c>
      <c r="J42">
        <v>14</v>
      </c>
      <c r="K42">
        <v>0</v>
      </c>
      <c r="L42">
        <v>0</v>
      </c>
      <c r="M42">
        <v>34</v>
      </c>
      <c r="N42">
        <v>52</v>
      </c>
      <c r="O42">
        <v>49</v>
      </c>
      <c r="P42" s="2">
        <v>6</v>
      </c>
      <c r="Q42" s="2">
        <v>192</v>
      </c>
      <c r="R42">
        <v>379</v>
      </c>
      <c r="S42">
        <f t="shared" si="0"/>
        <v>2505</v>
      </c>
    </row>
    <row r="43" spans="1:19" x14ac:dyDescent="0.2">
      <c r="A43" s="1">
        <v>41791</v>
      </c>
      <c r="B43">
        <v>38</v>
      </c>
      <c r="C43">
        <v>57</v>
      </c>
      <c r="D43">
        <v>212</v>
      </c>
      <c r="E43">
        <v>42</v>
      </c>
      <c r="F43">
        <v>1107</v>
      </c>
      <c r="G43">
        <v>45</v>
      </c>
      <c r="H43">
        <v>28</v>
      </c>
      <c r="I43">
        <v>90</v>
      </c>
      <c r="J43">
        <v>14</v>
      </c>
      <c r="K43">
        <v>0</v>
      </c>
      <c r="L43">
        <v>0</v>
      </c>
      <c r="M43">
        <v>61</v>
      </c>
      <c r="N43">
        <v>52</v>
      </c>
      <c r="O43">
        <v>51</v>
      </c>
      <c r="P43" s="2">
        <v>3</v>
      </c>
      <c r="Q43" s="2">
        <v>237</v>
      </c>
      <c r="R43">
        <v>588</v>
      </c>
      <c r="S43">
        <f t="shared" si="0"/>
        <v>2625</v>
      </c>
    </row>
    <row r="44" spans="1:19" x14ac:dyDescent="0.2">
      <c r="A44" s="1">
        <v>41821</v>
      </c>
      <c r="B44">
        <v>38</v>
      </c>
      <c r="C44">
        <v>51</v>
      </c>
      <c r="D44">
        <v>158</v>
      </c>
      <c r="E44">
        <v>40</v>
      </c>
      <c r="F44">
        <v>938</v>
      </c>
      <c r="G44">
        <v>46</v>
      </c>
      <c r="H44">
        <v>39</v>
      </c>
      <c r="I44">
        <v>92</v>
      </c>
      <c r="J44">
        <v>13</v>
      </c>
      <c r="K44">
        <v>0</v>
      </c>
      <c r="L44">
        <v>0</v>
      </c>
      <c r="M44">
        <v>43</v>
      </c>
      <c r="N44">
        <v>45</v>
      </c>
      <c r="O44">
        <v>60</v>
      </c>
      <c r="P44" s="2">
        <v>2</v>
      </c>
      <c r="Q44" s="2">
        <v>160</v>
      </c>
      <c r="R44">
        <v>516</v>
      </c>
      <c r="S44">
        <f t="shared" si="0"/>
        <v>2241</v>
      </c>
    </row>
    <row r="45" spans="1:19" x14ac:dyDescent="0.2">
      <c r="A45" s="1">
        <v>41852</v>
      </c>
      <c r="B45">
        <v>39</v>
      </c>
      <c r="C45">
        <v>132</v>
      </c>
      <c r="D45">
        <v>187</v>
      </c>
      <c r="E45">
        <v>41</v>
      </c>
      <c r="F45">
        <v>845</v>
      </c>
      <c r="G45">
        <v>53</v>
      </c>
      <c r="H45">
        <v>29</v>
      </c>
      <c r="I45">
        <v>94</v>
      </c>
      <c r="J45">
        <v>13</v>
      </c>
      <c r="K45">
        <v>0</v>
      </c>
      <c r="L45">
        <v>0</v>
      </c>
      <c r="M45">
        <v>44</v>
      </c>
      <c r="N45">
        <v>36</v>
      </c>
      <c r="O45">
        <v>38</v>
      </c>
      <c r="P45" s="2">
        <v>3</v>
      </c>
      <c r="Q45" s="2">
        <v>271</v>
      </c>
      <c r="R45">
        <v>554</v>
      </c>
      <c r="S45">
        <f t="shared" si="0"/>
        <v>2379</v>
      </c>
    </row>
    <row r="46" spans="1:19" x14ac:dyDescent="0.2">
      <c r="A46" s="1">
        <v>41883</v>
      </c>
      <c r="B46">
        <v>39</v>
      </c>
      <c r="C46">
        <v>83</v>
      </c>
      <c r="D46">
        <v>169</v>
      </c>
      <c r="E46">
        <v>49</v>
      </c>
      <c r="F46">
        <v>946</v>
      </c>
      <c r="G46">
        <v>55</v>
      </c>
      <c r="H46">
        <v>35</v>
      </c>
      <c r="I46">
        <v>89</v>
      </c>
      <c r="J46">
        <v>14</v>
      </c>
      <c r="K46">
        <v>0</v>
      </c>
      <c r="L46">
        <v>0</v>
      </c>
      <c r="M46">
        <v>44</v>
      </c>
      <c r="N46">
        <v>68</v>
      </c>
      <c r="O46">
        <v>73</v>
      </c>
      <c r="P46" s="2">
        <v>6</v>
      </c>
      <c r="Q46" s="2">
        <v>251</v>
      </c>
      <c r="R46">
        <v>669</v>
      </c>
      <c r="S46">
        <f t="shared" si="0"/>
        <v>2590</v>
      </c>
    </row>
    <row r="47" spans="1:19" x14ac:dyDescent="0.2">
      <c r="A47" s="1">
        <v>41913</v>
      </c>
      <c r="B47">
        <v>33</v>
      </c>
      <c r="C47">
        <v>72</v>
      </c>
      <c r="D47">
        <v>96</v>
      </c>
      <c r="E47">
        <v>48</v>
      </c>
      <c r="F47">
        <v>1239</v>
      </c>
      <c r="G47">
        <v>61</v>
      </c>
      <c r="H47">
        <v>44</v>
      </c>
      <c r="I47">
        <v>86</v>
      </c>
      <c r="J47">
        <v>13</v>
      </c>
      <c r="K47">
        <v>0</v>
      </c>
      <c r="L47">
        <v>0</v>
      </c>
      <c r="M47">
        <v>34</v>
      </c>
      <c r="N47">
        <v>58</v>
      </c>
      <c r="O47">
        <v>49</v>
      </c>
      <c r="P47" s="2">
        <v>7</v>
      </c>
      <c r="Q47" s="2">
        <v>327</v>
      </c>
      <c r="R47">
        <v>661</v>
      </c>
      <c r="S47">
        <f t="shared" si="0"/>
        <v>2828</v>
      </c>
    </row>
    <row r="48" spans="1:19" x14ac:dyDescent="0.2">
      <c r="A48" s="1">
        <v>41944</v>
      </c>
      <c r="B48">
        <v>34</v>
      </c>
      <c r="C48">
        <v>72</v>
      </c>
      <c r="D48">
        <v>156</v>
      </c>
      <c r="E48">
        <v>47</v>
      </c>
      <c r="F48">
        <v>1028</v>
      </c>
      <c r="G48">
        <v>64</v>
      </c>
      <c r="H48">
        <v>42</v>
      </c>
      <c r="I48">
        <v>92</v>
      </c>
      <c r="J48">
        <v>11</v>
      </c>
      <c r="K48">
        <v>0</v>
      </c>
      <c r="L48">
        <v>0</v>
      </c>
      <c r="M48">
        <v>55</v>
      </c>
      <c r="N48">
        <v>64</v>
      </c>
      <c r="O48">
        <v>64</v>
      </c>
      <c r="P48" s="2">
        <v>50</v>
      </c>
      <c r="Q48" s="2">
        <v>1027</v>
      </c>
      <c r="R48">
        <v>1492</v>
      </c>
      <c r="S48">
        <f t="shared" si="0"/>
        <v>4298</v>
      </c>
    </row>
    <row r="49" spans="1:19" x14ac:dyDescent="0.2">
      <c r="A49" s="1">
        <v>41974</v>
      </c>
      <c r="B49">
        <v>35</v>
      </c>
      <c r="C49">
        <v>75</v>
      </c>
      <c r="D49">
        <v>125</v>
      </c>
      <c r="E49">
        <v>43</v>
      </c>
      <c r="F49">
        <v>1228</v>
      </c>
      <c r="G49">
        <v>61</v>
      </c>
      <c r="H49">
        <v>31</v>
      </c>
      <c r="I49">
        <v>95</v>
      </c>
      <c r="J49">
        <v>11</v>
      </c>
      <c r="K49">
        <v>0</v>
      </c>
      <c r="L49">
        <v>0</v>
      </c>
      <c r="M49">
        <v>30</v>
      </c>
      <c r="N49">
        <v>42</v>
      </c>
      <c r="O49">
        <v>52</v>
      </c>
      <c r="P49" s="2">
        <v>17</v>
      </c>
      <c r="Q49" s="2">
        <v>468</v>
      </c>
      <c r="R49">
        <v>1110</v>
      </c>
      <c r="S49">
        <f t="shared" si="0"/>
        <v>3423</v>
      </c>
    </row>
    <row r="50" spans="1:19" x14ac:dyDescent="0.2">
      <c r="A50" s="1">
        <v>42005</v>
      </c>
      <c r="B50">
        <v>44</v>
      </c>
      <c r="C50">
        <v>184</v>
      </c>
      <c r="D50">
        <v>177</v>
      </c>
      <c r="E50">
        <v>43</v>
      </c>
      <c r="F50">
        <v>1092</v>
      </c>
      <c r="G50">
        <v>62</v>
      </c>
      <c r="H50">
        <v>38</v>
      </c>
      <c r="I50">
        <v>99</v>
      </c>
      <c r="J50">
        <v>13</v>
      </c>
      <c r="K50">
        <v>0</v>
      </c>
      <c r="L50">
        <v>0</v>
      </c>
      <c r="M50">
        <v>33</v>
      </c>
      <c r="N50">
        <v>69</v>
      </c>
      <c r="O50">
        <v>88</v>
      </c>
      <c r="P50" s="2">
        <v>8</v>
      </c>
      <c r="Q50" s="2">
        <v>356</v>
      </c>
      <c r="R50">
        <v>752</v>
      </c>
      <c r="S50">
        <f t="shared" si="0"/>
        <v>3058</v>
      </c>
    </row>
    <row r="51" spans="1:19" x14ac:dyDescent="0.2">
      <c r="A51" s="1">
        <v>42036</v>
      </c>
      <c r="B51">
        <v>33</v>
      </c>
      <c r="C51">
        <v>54</v>
      </c>
      <c r="D51">
        <v>113</v>
      </c>
      <c r="E51">
        <v>46</v>
      </c>
      <c r="F51">
        <v>1010</v>
      </c>
      <c r="G51">
        <v>57</v>
      </c>
      <c r="H51">
        <v>44</v>
      </c>
      <c r="I51">
        <v>94</v>
      </c>
      <c r="J51">
        <v>10</v>
      </c>
      <c r="K51">
        <v>0</v>
      </c>
      <c r="L51">
        <v>0</v>
      </c>
      <c r="M51">
        <v>15</v>
      </c>
      <c r="N51">
        <v>43</v>
      </c>
      <c r="O51">
        <v>29</v>
      </c>
      <c r="P51" s="2">
        <v>15</v>
      </c>
      <c r="Q51" s="2">
        <v>418</v>
      </c>
      <c r="R51">
        <v>1066</v>
      </c>
      <c r="S51">
        <f t="shared" si="0"/>
        <v>3047</v>
      </c>
    </row>
    <row r="52" spans="1:19" x14ac:dyDescent="0.2">
      <c r="A52" s="1">
        <v>42064</v>
      </c>
      <c r="B52">
        <v>33</v>
      </c>
      <c r="C52">
        <v>54</v>
      </c>
      <c r="D52">
        <v>164</v>
      </c>
      <c r="E52">
        <v>41</v>
      </c>
      <c r="F52">
        <v>942</v>
      </c>
      <c r="G52">
        <v>50</v>
      </c>
      <c r="H52">
        <v>25</v>
      </c>
      <c r="I52">
        <v>93</v>
      </c>
      <c r="J52">
        <v>10</v>
      </c>
      <c r="K52">
        <v>0</v>
      </c>
      <c r="L52">
        <v>0</v>
      </c>
      <c r="M52">
        <v>14</v>
      </c>
      <c r="N52">
        <v>74</v>
      </c>
      <c r="O52">
        <v>80</v>
      </c>
      <c r="P52" s="2">
        <v>10</v>
      </c>
      <c r="Q52" s="2">
        <v>300</v>
      </c>
      <c r="R52">
        <v>942</v>
      </c>
      <c r="S52">
        <f t="shared" si="0"/>
        <v>2832</v>
      </c>
    </row>
    <row r="53" spans="1:19" x14ac:dyDescent="0.2">
      <c r="A53" s="1">
        <v>42095</v>
      </c>
      <c r="B53">
        <v>28</v>
      </c>
      <c r="C53">
        <v>48</v>
      </c>
      <c r="D53">
        <v>102</v>
      </c>
      <c r="E53">
        <v>42</v>
      </c>
      <c r="F53">
        <v>874</v>
      </c>
      <c r="G53">
        <v>43</v>
      </c>
      <c r="H53">
        <v>31</v>
      </c>
      <c r="I53">
        <v>95</v>
      </c>
      <c r="J53">
        <v>8</v>
      </c>
      <c r="K53">
        <v>0</v>
      </c>
      <c r="L53">
        <v>0</v>
      </c>
      <c r="M53">
        <v>17</v>
      </c>
      <c r="N53">
        <v>71</v>
      </c>
      <c r="O53">
        <v>66</v>
      </c>
      <c r="P53" s="2">
        <v>14</v>
      </c>
      <c r="Q53" s="2">
        <v>537</v>
      </c>
      <c r="R53">
        <v>1381</v>
      </c>
      <c r="S53">
        <f t="shared" si="0"/>
        <v>3357</v>
      </c>
    </row>
    <row r="54" spans="1:19" x14ac:dyDescent="0.2">
      <c r="A54" s="1">
        <v>42125</v>
      </c>
      <c r="B54">
        <v>34</v>
      </c>
      <c r="C54">
        <v>49</v>
      </c>
      <c r="D54">
        <v>120</v>
      </c>
      <c r="E54">
        <v>39</v>
      </c>
      <c r="F54">
        <v>785</v>
      </c>
      <c r="G54">
        <v>46</v>
      </c>
      <c r="H54">
        <v>28</v>
      </c>
      <c r="I54">
        <v>95</v>
      </c>
      <c r="J54">
        <v>10</v>
      </c>
      <c r="K54">
        <v>0</v>
      </c>
      <c r="L54">
        <v>0</v>
      </c>
      <c r="M54">
        <v>22</v>
      </c>
      <c r="N54">
        <v>66</v>
      </c>
      <c r="O54">
        <v>74</v>
      </c>
      <c r="P54" s="2">
        <v>16</v>
      </c>
      <c r="Q54" s="2">
        <v>822</v>
      </c>
      <c r="R54">
        <v>1282</v>
      </c>
      <c r="S54">
        <f t="shared" si="0"/>
        <v>3488</v>
      </c>
    </row>
    <row r="55" spans="1:19" x14ac:dyDescent="0.2">
      <c r="A55" s="1">
        <v>42156</v>
      </c>
      <c r="B55">
        <v>30</v>
      </c>
      <c r="C55">
        <v>47</v>
      </c>
      <c r="D55">
        <v>154</v>
      </c>
      <c r="E55">
        <v>42</v>
      </c>
      <c r="F55">
        <v>1257</v>
      </c>
      <c r="G55">
        <v>64</v>
      </c>
      <c r="H55">
        <v>32</v>
      </c>
      <c r="I55">
        <v>94</v>
      </c>
      <c r="J55">
        <v>11</v>
      </c>
      <c r="K55">
        <v>0</v>
      </c>
      <c r="L55">
        <v>0</v>
      </c>
      <c r="M55">
        <v>22</v>
      </c>
      <c r="N55">
        <v>48</v>
      </c>
      <c r="O55">
        <v>39</v>
      </c>
      <c r="P55" s="2">
        <v>26</v>
      </c>
      <c r="Q55" s="2">
        <v>996</v>
      </c>
      <c r="R55">
        <v>1738</v>
      </c>
      <c r="S55">
        <f t="shared" si="0"/>
        <v>4600</v>
      </c>
    </row>
    <row r="56" spans="1:19" x14ac:dyDescent="0.2">
      <c r="A56" s="1">
        <v>42186</v>
      </c>
      <c r="B56">
        <v>33</v>
      </c>
      <c r="C56">
        <v>49</v>
      </c>
      <c r="D56">
        <v>117</v>
      </c>
      <c r="E56">
        <v>46</v>
      </c>
      <c r="F56">
        <v>1200</v>
      </c>
      <c r="G56">
        <v>56</v>
      </c>
      <c r="H56">
        <v>36</v>
      </c>
      <c r="I56">
        <v>100</v>
      </c>
      <c r="J56">
        <v>11</v>
      </c>
      <c r="K56">
        <v>0</v>
      </c>
      <c r="L56">
        <v>0</v>
      </c>
      <c r="M56">
        <v>15</v>
      </c>
      <c r="N56">
        <v>77</v>
      </c>
      <c r="O56">
        <v>52</v>
      </c>
      <c r="P56" s="2">
        <v>23</v>
      </c>
      <c r="Q56" s="2">
        <v>808</v>
      </c>
      <c r="R56">
        <v>1597</v>
      </c>
      <c r="S56">
        <f t="shared" si="0"/>
        <v>4220</v>
      </c>
    </row>
    <row r="57" spans="1:19" x14ac:dyDescent="0.2">
      <c r="A57" s="1">
        <v>42217</v>
      </c>
      <c r="B57">
        <v>35</v>
      </c>
      <c r="C57">
        <v>48</v>
      </c>
      <c r="D57">
        <v>104</v>
      </c>
      <c r="E57">
        <v>50</v>
      </c>
      <c r="F57">
        <v>1336</v>
      </c>
      <c r="G57">
        <v>59</v>
      </c>
      <c r="H57">
        <v>35</v>
      </c>
      <c r="I57">
        <v>90</v>
      </c>
      <c r="J57">
        <v>9</v>
      </c>
      <c r="K57">
        <v>0</v>
      </c>
      <c r="L57">
        <v>0</v>
      </c>
      <c r="M57">
        <v>17</v>
      </c>
      <c r="N57">
        <v>59</v>
      </c>
      <c r="O57">
        <v>64</v>
      </c>
      <c r="P57" s="2">
        <v>11</v>
      </c>
      <c r="Q57" s="2">
        <v>481</v>
      </c>
      <c r="R57">
        <v>1609</v>
      </c>
      <c r="S57">
        <f t="shared" si="0"/>
        <v>4007</v>
      </c>
    </row>
    <row r="58" spans="1:19" x14ac:dyDescent="0.2">
      <c r="A58" s="1">
        <v>42248</v>
      </c>
      <c r="B58">
        <v>49</v>
      </c>
      <c r="C58">
        <v>176</v>
      </c>
      <c r="D58">
        <v>141</v>
      </c>
      <c r="E58">
        <v>47</v>
      </c>
      <c r="F58">
        <v>1157</v>
      </c>
      <c r="G58">
        <v>69</v>
      </c>
      <c r="H58">
        <v>25</v>
      </c>
      <c r="I58">
        <v>93</v>
      </c>
      <c r="J58">
        <v>10</v>
      </c>
      <c r="K58">
        <v>0</v>
      </c>
      <c r="L58">
        <v>1</v>
      </c>
      <c r="M58">
        <v>16</v>
      </c>
      <c r="N58">
        <v>62</v>
      </c>
      <c r="O58">
        <v>63</v>
      </c>
      <c r="P58" s="2">
        <v>17</v>
      </c>
      <c r="Q58" s="2">
        <v>692</v>
      </c>
      <c r="R58">
        <v>1469</v>
      </c>
      <c r="S58">
        <f t="shared" si="0"/>
        <v>4087</v>
      </c>
    </row>
    <row r="59" spans="1:19" x14ac:dyDescent="0.2">
      <c r="A59" s="1">
        <v>42278</v>
      </c>
      <c r="B59">
        <v>30</v>
      </c>
      <c r="C59">
        <v>57</v>
      </c>
      <c r="D59">
        <v>119</v>
      </c>
      <c r="E59">
        <v>45</v>
      </c>
      <c r="F59">
        <v>1049</v>
      </c>
      <c r="G59">
        <v>66</v>
      </c>
      <c r="H59">
        <v>27</v>
      </c>
      <c r="I59">
        <v>91</v>
      </c>
      <c r="J59">
        <v>11</v>
      </c>
      <c r="K59">
        <v>0</v>
      </c>
      <c r="L59">
        <v>0</v>
      </c>
      <c r="M59">
        <v>9</v>
      </c>
      <c r="N59">
        <v>85</v>
      </c>
      <c r="O59">
        <v>86</v>
      </c>
      <c r="P59" s="2">
        <v>12</v>
      </c>
      <c r="Q59" s="2">
        <v>523</v>
      </c>
      <c r="R59">
        <v>1637</v>
      </c>
      <c r="S59">
        <f t="shared" si="0"/>
        <v>3847</v>
      </c>
    </row>
    <row r="60" spans="1:19" x14ac:dyDescent="0.2">
      <c r="A60" s="1">
        <v>42309</v>
      </c>
      <c r="B60">
        <v>29</v>
      </c>
      <c r="C60">
        <v>46</v>
      </c>
      <c r="D60">
        <v>103</v>
      </c>
      <c r="E60">
        <v>47</v>
      </c>
      <c r="F60">
        <v>1074</v>
      </c>
      <c r="G60">
        <v>64</v>
      </c>
      <c r="H60">
        <v>32</v>
      </c>
      <c r="I60">
        <v>97</v>
      </c>
      <c r="J60">
        <v>9</v>
      </c>
      <c r="K60">
        <v>0</v>
      </c>
      <c r="L60">
        <v>0</v>
      </c>
      <c r="M60">
        <v>15</v>
      </c>
      <c r="N60">
        <v>73</v>
      </c>
      <c r="O60">
        <v>70</v>
      </c>
      <c r="P60" s="2">
        <v>10</v>
      </c>
      <c r="Q60" s="2">
        <v>559</v>
      </c>
      <c r="R60">
        <v>1612</v>
      </c>
      <c r="S60">
        <f t="shared" si="0"/>
        <v>3840</v>
      </c>
    </row>
    <row r="61" spans="1:19" x14ac:dyDescent="0.2">
      <c r="A61" s="1">
        <v>42339</v>
      </c>
      <c r="B61">
        <v>26</v>
      </c>
      <c r="C61">
        <v>40</v>
      </c>
      <c r="D61">
        <v>122</v>
      </c>
      <c r="E61">
        <v>45</v>
      </c>
      <c r="F61">
        <v>878</v>
      </c>
      <c r="G61">
        <v>64</v>
      </c>
      <c r="H61">
        <v>34</v>
      </c>
      <c r="I61">
        <v>94</v>
      </c>
      <c r="J61">
        <v>10</v>
      </c>
      <c r="K61">
        <v>0</v>
      </c>
      <c r="L61">
        <v>0</v>
      </c>
      <c r="M61">
        <v>11</v>
      </c>
      <c r="N61">
        <v>67</v>
      </c>
      <c r="O61">
        <v>71</v>
      </c>
      <c r="P61" s="2">
        <v>11</v>
      </c>
      <c r="Q61" s="2">
        <v>651</v>
      </c>
      <c r="R61">
        <v>1566</v>
      </c>
      <c r="S61">
        <f t="shared" si="0"/>
        <v>3690</v>
      </c>
    </row>
    <row r="62" spans="1:19" x14ac:dyDescent="0.2">
      <c r="A62" s="1">
        <v>42370</v>
      </c>
      <c r="B62">
        <v>27</v>
      </c>
      <c r="C62">
        <v>40</v>
      </c>
      <c r="D62">
        <v>123</v>
      </c>
      <c r="E62">
        <v>48</v>
      </c>
      <c r="F62">
        <v>978</v>
      </c>
      <c r="G62">
        <v>66</v>
      </c>
      <c r="H62">
        <v>34</v>
      </c>
      <c r="I62">
        <v>97</v>
      </c>
      <c r="J62">
        <v>10</v>
      </c>
      <c r="K62">
        <v>15</v>
      </c>
      <c r="L62">
        <v>0</v>
      </c>
      <c r="M62">
        <v>17</v>
      </c>
      <c r="N62">
        <v>49</v>
      </c>
      <c r="O62">
        <v>50</v>
      </c>
      <c r="P62" s="2">
        <v>16</v>
      </c>
      <c r="Q62" s="2">
        <v>686</v>
      </c>
      <c r="R62">
        <v>1707</v>
      </c>
      <c r="S62">
        <f t="shared" si="0"/>
        <v>3963</v>
      </c>
    </row>
    <row r="63" spans="1:19" x14ac:dyDescent="0.2">
      <c r="A63" s="1">
        <v>42401</v>
      </c>
      <c r="B63">
        <v>26</v>
      </c>
      <c r="C63">
        <v>42</v>
      </c>
      <c r="D63">
        <v>134</v>
      </c>
      <c r="E63">
        <v>48</v>
      </c>
      <c r="F63">
        <v>1078</v>
      </c>
      <c r="G63">
        <v>59</v>
      </c>
      <c r="H63">
        <v>27</v>
      </c>
      <c r="I63">
        <v>101</v>
      </c>
      <c r="J63">
        <v>11</v>
      </c>
      <c r="K63">
        <v>15</v>
      </c>
      <c r="L63">
        <v>0</v>
      </c>
      <c r="M63">
        <v>17</v>
      </c>
      <c r="N63">
        <v>62</v>
      </c>
      <c r="O63">
        <v>75</v>
      </c>
      <c r="P63" s="2">
        <v>13</v>
      </c>
      <c r="Q63" s="2">
        <v>621</v>
      </c>
      <c r="R63">
        <v>1859</v>
      </c>
      <c r="S63">
        <f t="shared" si="0"/>
        <v>4188</v>
      </c>
    </row>
    <row r="64" spans="1:19" x14ac:dyDescent="0.2">
      <c r="A64" s="1">
        <v>42430</v>
      </c>
      <c r="B64">
        <v>24</v>
      </c>
      <c r="C64">
        <v>38</v>
      </c>
      <c r="D64">
        <v>131</v>
      </c>
      <c r="E64">
        <v>46</v>
      </c>
      <c r="F64">
        <v>946</v>
      </c>
      <c r="G64">
        <v>56</v>
      </c>
      <c r="H64">
        <v>31</v>
      </c>
      <c r="I64">
        <v>105</v>
      </c>
      <c r="J64">
        <v>10</v>
      </c>
      <c r="K64">
        <v>15</v>
      </c>
      <c r="L64">
        <v>0</v>
      </c>
      <c r="M64">
        <v>14</v>
      </c>
      <c r="N64">
        <v>45</v>
      </c>
      <c r="O64">
        <v>52</v>
      </c>
      <c r="P64" s="2">
        <v>9</v>
      </c>
      <c r="Q64" s="2">
        <v>525</v>
      </c>
      <c r="R64">
        <v>1421</v>
      </c>
      <c r="S64">
        <f t="shared" si="0"/>
        <v>3468</v>
      </c>
    </row>
    <row r="65" spans="1:19" x14ac:dyDescent="0.2">
      <c r="A65" s="1">
        <v>42461</v>
      </c>
      <c r="B65">
        <v>24</v>
      </c>
      <c r="C65">
        <v>39</v>
      </c>
      <c r="D65">
        <v>101</v>
      </c>
      <c r="E65">
        <v>47</v>
      </c>
      <c r="F65">
        <v>895</v>
      </c>
      <c r="G65">
        <v>53</v>
      </c>
      <c r="H65">
        <v>46</v>
      </c>
      <c r="I65">
        <v>102</v>
      </c>
      <c r="J65">
        <v>9</v>
      </c>
      <c r="K65">
        <v>0</v>
      </c>
      <c r="L65">
        <v>0</v>
      </c>
      <c r="M65">
        <v>11</v>
      </c>
      <c r="N65">
        <v>67</v>
      </c>
      <c r="O65">
        <v>73</v>
      </c>
      <c r="P65" s="2">
        <v>15</v>
      </c>
      <c r="Q65" s="2">
        <v>783</v>
      </c>
      <c r="R65">
        <v>1957</v>
      </c>
      <c r="S65">
        <f t="shared" si="0"/>
        <v>4222</v>
      </c>
    </row>
    <row r="66" spans="1:19" x14ac:dyDescent="0.2">
      <c r="A66" s="1">
        <v>42491</v>
      </c>
      <c r="B66">
        <v>24</v>
      </c>
      <c r="C66">
        <v>40</v>
      </c>
      <c r="D66">
        <v>130</v>
      </c>
      <c r="E66">
        <v>47</v>
      </c>
      <c r="F66">
        <v>931</v>
      </c>
      <c r="G66">
        <v>56</v>
      </c>
      <c r="H66">
        <v>43</v>
      </c>
      <c r="I66">
        <v>101</v>
      </c>
      <c r="J66">
        <v>10</v>
      </c>
      <c r="K66">
        <v>0</v>
      </c>
      <c r="L66">
        <v>0</v>
      </c>
      <c r="M66">
        <v>8</v>
      </c>
      <c r="N66">
        <v>44</v>
      </c>
      <c r="O66">
        <v>36</v>
      </c>
      <c r="P66" s="2">
        <v>14</v>
      </c>
      <c r="Q66" s="2">
        <v>741</v>
      </c>
      <c r="R66">
        <v>1865</v>
      </c>
      <c r="S66">
        <f t="shared" si="0"/>
        <v>4090</v>
      </c>
    </row>
    <row r="67" spans="1:19" x14ac:dyDescent="0.2">
      <c r="A67" s="1">
        <v>42522</v>
      </c>
      <c r="B67">
        <v>33</v>
      </c>
      <c r="C67">
        <v>91</v>
      </c>
      <c r="D67">
        <v>350</v>
      </c>
      <c r="E67">
        <v>44</v>
      </c>
      <c r="F67">
        <v>749</v>
      </c>
      <c r="G67">
        <v>52</v>
      </c>
      <c r="H67">
        <v>45</v>
      </c>
      <c r="I67">
        <v>112</v>
      </c>
      <c r="J67">
        <v>9</v>
      </c>
      <c r="K67">
        <v>15</v>
      </c>
      <c r="L67">
        <v>0</v>
      </c>
      <c r="M67">
        <v>7</v>
      </c>
      <c r="N67">
        <v>64</v>
      </c>
      <c r="O67">
        <v>67</v>
      </c>
      <c r="P67" s="2">
        <v>14</v>
      </c>
      <c r="Q67" s="2">
        <v>821</v>
      </c>
      <c r="R67">
        <v>1945</v>
      </c>
      <c r="S67">
        <f t="shared" ref="S67:S74" si="1">SUM(B67:R67)</f>
        <v>4418</v>
      </c>
    </row>
    <row r="68" spans="1:19" x14ac:dyDescent="0.2">
      <c r="A68" s="1">
        <v>42552</v>
      </c>
      <c r="B68">
        <v>30</v>
      </c>
      <c r="C68">
        <v>90</v>
      </c>
      <c r="D68">
        <v>545</v>
      </c>
      <c r="E68">
        <v>46</v>
      </c>
      <c r="F68">
        <v>1275</v>
      </c>
      <c r="G68">
        <v>59</v>
      </c>
      <c r="H68">
        <v>40</v>
      </c>
      <c r="I68">
        <v>111</v>
      </c>
      <c r="J68">
        <v>10</v>
      </c>
      <c r="K68">
        <v>1532</v>
      </c>
      <c r="L68">
        <v>7</v>
      </c>
      <c r="M68">
        <v>4</v>
      </c>
      <c r="N68">
        <v>53</v>
      </c>
      <c r="O68">
        <v>63</v>
      </c>
      <c r="P68" s="2">
        <v>14</v>
      </c>
      <c r="Q68" s="2">
        <v>803</v>
      </c>
      <c r="R68">
        <v>1910</v>
      </c>
      <c r="S68">
        <f t="shared" si="1"/>
        <v>6592</v>
      </c>
    </row>
    <row r="69" spans="1:19" x14ac:dyDescent="0.2">
      <c r="A69" s="1">
        <v>42583</v>
      </c>
      <c r="B69">
        <v>25</v>
      </c>
      <c r="C69">
        <v>42</v>
      </c>
      <c r="D69">
        <v>136</v>
      </c>
      <c r="E69">
        <v>47</v>
      </c>
      <c r="F69">
        <v>1103</v>
      </c>
      <c r="G69">
        <v>64</v>
      </c>
      <c r="H69">
        <v>45</v>
      </c>
      <c r="I69">
        <v>111</v>
      </c>
      <c r="J69">
        <v>12</v>
      </c>
      <c r="K69">
        <v>814</v>
      </c>
      <c r="L69">
        <v>3</v>
      </c>
      <c r="M69">
        <v>7</v>
      </c>
      <c r="N69">
        <v>77</v>
      </c>
      <c r="O69">
        <v>83</v>
      </c>
      <c r="P69" s="2">
        <v>13</v>
      </c>
      <c r="Q69" s="2">
        <v>878</v>
      </c>
      <c r="R69">
        <v>2084</v>
      </c>
      <c r="S69">
        <f t="shared" si="1"/>
        <v>5544</v>
      </c>
    </row>
    <row r="70" spans="1:19" x14ac:dyDescent="0.2">
      <c r="A70" s="1">
        <v>42614</v>
      </c>
      <c r="B70">
        <v>29</v>
      </c>
      <c r="C70">
        <v>48</v>
      </c>
      <c r="D70">
        <v>164</v>
      </c>
      <c r="E70">
        <v>52</v>
      </c>
      <c r="F70">
        <v>1089</v>
      </c>
      <c r="G70">
        <v>61</v>
      </c>
      <c r="H70">
        <v>48</v>
      </c>
      <c r="I70">
        <v>110</v>
      </c>
      <c r="J70">
        <v>11</v>
      </c>
      <c r="K70">
        <v>132</v>
      </c>
      <c r="L70">
        <v>1</v>
      </c>
      <c r="M70">
        <v>7</v>
      </c>
      <c r="N70">
        <v>68</v>
      </c>
      <c r="O70">
        <v>60</v>
      </c>
      <c r="P70" s="2">
        <v>14</v>
      </c>
      <c r="Q70" s="2">
        <v>859</v>
      </c>
      <c r="R70">
        <v>2172</v>
      </c>
      <c r="S70">
        <f t="shared" si="1"/>
        <v>4925</v>
      </c>
    </row>
    <row r="71" spans="1:19" x14ac:dyDescent="0.2">
      <c r="A71" s="1">
        <v>42644</v>
      </c>
      <c r="B71">
        <v>28</v>
      </c>
      <c r="C71">
        <v>100</v>
      </c>
      <c r="D71">
        <v>628</v>
      </c>
      <c r="E71">
        <v>48</v>
      </c>
      <c r="F71">
        <v>856</v>
      </c>
      <c r="G71">
        <v>53</v>
      </c>
      <c r="H71">
        <v>39</v>
      </c>
      <c r="I71">
        <v>111</v>
      </c>
      <c r="J71">
        <v>12</v>
      </c>
      <c r="K71">
        <v>64</v>
      </c>
      <c r="L71">
        <v>1</v>
      </c>
      <c r="M71">
        <v>13</v>
      </c>
      <c r="N71">
        <v>59</v>
      </c>
      <c r="O71">
        <v>55</v>
      </c>
      <c r="P71" s="2">
        <v>12</v>
      </c>
      <c r="Q71" s="2">
        <v>1105</v>
      </c>
      <c r="R71">
        <v>2146</v>
      </c>
      <c r="S71">
        <f t="shared" si="1"/>
        <v>5330</v>
      </c>
    </row>
    <row r="72" spans="1:19" x14ac:dyDescent="0.2">
      <c r="A72" s="1">
        <v>42675</v>
      </c>
      <c r="B72">
        <v>25</v>
      </c>
      <c r="C72">
        <v>40</v>
      </c>
      <c r="D72">
        <v>117</v>
      </c>
      <c r="E72">
        <v>46</v>
      </c>
      <c r="F72">
        <v>1103</v>
      </c>
      <c r="G72">
        <v>54</v>
      </c>
      <c r="H72">
        <v>50</v>
      </c>
      <c r="I72">
        <v>109</v>
      </c>
      <c r="J72">
        <v>12</v>
      </c>
      <c r="K72">
        <v>35</v>
      </c>
      <c r="L72">
        <v>1</v>
      </c>
      <c r="M72">
        <v>8</v>
      </c>
      <c r="N72">
        <v>74</v>
      </c>
      <c r="O72">
        <v>77</v>
      </c>
      <c r="P72" s="2">
        <v>21</v>
      </c>
      <c r="Q72" s="2">
        <v>1174</v>
      </c>
      <c r="R72">
        <v>2314</v>
      </c>
      <c r="S72">
        <f t="shared" si="1"/>
        <v>5260</v>
      </c>
    </row>
    <row r="73" spans="1:19" x14ac:dyDescent="0.2">
      <c r="A73" s="1">
        <v>42705</v>
      </c>
      <c r="B73">
        <v>25</v>
      </c>
      <c r="C73">
        <v>40</v>
      </c>
      <c r="D73">
        <v>131</v>
      </c>
      <c r="E73">
        <v>41</v>
      </c>
      <c r="F73">
        <v>881</v>
      </c>
      <c r="G73">
        <v>71</v>
      </c>
      <c r="H73">
        <v>58</v>
      </c>
      <c r="I73">
        <v>108</v>
      </c>
      <c r="J73">
        <v>13</v>
      </c>
      <c r="K73">
        <v>35</v>
      </c>
      <c r="L73">
        <v>1</v>
      </c>
      <c r="M73">
        <v>5</v>
      </c>
      <c r="N73">
        <v>45</v>
      </c>
      <c r="O73">
        <v>48</v>
      </c>
      <c r="P73" s="2">
        <v>29</v>
      </c>
      <c r="Q73" s="2">
        <v>1211</v>
      </c>
      <c r="R73">
        <v>2703</v>
      </c>
      <c r="S73">
        <f t="shared" si="1"/>
        <v>5445</v>
      </c>
    </row>
    <row r="74" spans="1:19" x14ac:dyDescent="0.2">
      <c r="A74" s="1">
        <v>42736</v>
      </c>
      <c r="B74">
        <v>26</v>
      </c>
      <c r="C74">
        <v>47</v>
      </c>
      <c r="D74">
        <v>182</v>
      </c>
      <c r="E74">
        <v>47</v>
      </c>
      <c r="F74">
        <v>949</v>
      </c>
      <c r="G74">
        <v>56</v>
      </c>
      <c r="H74">
        <v>54</v>
      </c>
      <c r="I74">
        <v>121</v>
      </c>
      <c r="J74">
        <v>14</v>
      </c>
      <c r="K74">
        <v>33</v>
      </c>
      <c r="L74">
        <v>1</v>
      </c>
      <c r="M74">
        <v>9</v>
      </c>
      <c r="N74">
        <v>80</v>
      </c>
      <c r="O74">
        <v>84</v>
      </c>
      <c r="P74" s="2">
        <v>23</v>
      </c>
      <c r="Q74" s="2">
        <v>1091</v>
      </c>
      <c r="R74">
        <v>2906</v>
      </c>
      <c r="S74">
        <f t="shared" si="1"/>
        <v>5723</v>
      </c>
    </row>
    <row r="77" spans="1:19" x14ac:dyDescent="0.2">
      <c r="A7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showRuler="0" workbookViewId="0">
      <selection activeCell="S1" activeCellId="3" sqref="A1:A1048576 H1:H1048576 N1:N1048576 S1:S1048576"/>
    </sheetView>
  </sheetViews>
  <sheetFormatPr baseColWidth="10" defaultRowHeight="16" x14ac:dyDescent="0.2"/>
  <sheetData>
    <row r="1" spans="1:19" s="3" customFormat="1" ht="80" x14ac:dyDescent="0.2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s="1">
        <v>40544</v>
      </c>
      <c r="B2">
        <v>52</v>
      </c>
      <c r="C2">
        <v>133</v>
      </c>
      <c r="D2">
        <v>0</v>
      </c>
      <c r="E2">
        <v>0</v>
      </c>
      <c r="F2">
        <v>7</v>
      </c>
      <c r="G2" s="2">
        <v>0</v>
      </c>
      <c r="H2">
        <v>131</v>
      </c>
      <c r="I2">
        <v>72</v>
      </c>
      <c r="J2">
        <v>187</v>
      </c>
      <c r="K2">
        <v>7</v>
      </c>
      <c r="L2" s="2">
        <v>0</v>
      </c>
      <c r="M2">
        <v>44</v>
      </c>
      <c r="N2" s="2">
        <v>42</v>
      </c>
      <c r="O2" s="2">
        <v>120</v>
      </c>
      <c r="P2">
        <v>25</v>
      </c>
      <c r="Q2">
        <v>5</v>
      </c>
      <c r="R2">
        <v>37</v>
      </c>
      <c r="S2">
        <v>34</v>
      </c>
    </row>
    <row r="3" spans="1:19" x14ac:dyDescent="0.2">
      <c r="A3" s="1">
        <v>40575</v>
      </c>
      <c r="B3">
        <v>42</v>
      </c>
      <c r="C3">
        <v>119</v>
      </c>
      <c r="D3">
        <v>0</v>
      </c>
      <c r="E3">
        <v>0</v>
      </c>
      <c r="F3">
        <v>7</v>
      </c>
      <c r="G3" s="2">
        <v>0</v>
      </c>
      <c r="H3">
        <v>130</v>
      </c>
      <c r="I3">
        <v>61</v>
      </c>
      <c r="J3">
        <v>226</v>
      </c>
      <c r="K3">
        <v>5</v>
      </c>
      <c r="L3" s="2">
        <v>0</v>
      </c>
      <c r="M3">
        <v>36</v>
      </c>
      <c r="N3" s="2">
        <v>53</v>
      </c>
      <c r="O3" s="2">
        <v>106</v>
      </c>
      <c r="P3">
        <v>36</v>
      </c>
      <c r="Q3">
        <v>6</v>
      </c>
      <c r="R3">
        <v>46</v>
      </c>
      <c r="S3">
        <v>84</v>
      </c>
    </row>
    <row r="4" spans="1:19" x14ac:dyDescent="0.2">
      <c r="A4" s="1">
        <v>40603</v>
      </c>
      <c r="B4">
        <v>41</v>
      </c>
      <c r="C4">
        <v>128</v>
      </c>
      <c r="D4">
        <v>0</v>
      </c>
      <c r="E4">
        <v>0</v>
      </c>
      <c r="F4">
        <v>6</v>
      </c>
      <c r="G4" s="2">
        <v>0</v>
      </c>
      <c r="H4">
        <v>129</v>
      </c>
      <c r="I4">
        <v>62</v>
      </c>
      <c r="J4">
        <v>231</v>
      </c>
      <c r="K4">
        <v>7</v>
      </c>
      <c r="L4" s="2">
        <v>0</v>
      </c>
      <c r="M4">
        <v>35</v>
      </c>
      <c r="N4" s="2">
        <v>42</v>
      </c>
      <c r="O4" s="2">
        <v>179</v>
      </c>
      <c r="P4">
        <v>53</v>
      </c>
      <c r="Q4">
        <v>6</v>
      </c>
      <c r="R4">
        <v>55</v>
      </c>
      <c r="S4">
        <v>34</v>
      </c>
    </row>
    <row r="5" spans="1:19" x14ac:dyDescent="0.2">
      <c r="A5" s="1">
        <v>40634</v>
      </c>
      <c r="B5">
        <v>36</v>
      </c>
      <c r="C5">
        <v>132</v>
      </c>
      <c r="D5">
        <v>0</v>
      </c>
      <c r="E5">
        <v>0</v>
      </c>
      <c r="F5">
        <v>7</v>
      </c>
      <c r="G5" s="2">
        <v>0</v>
      </c>
      <c r="H5">
        <v>128</v>
      </c>
      <c r="I5">
        <v>59</v>
      </c>
      <c r="J5">
        <v>247</v>
      </c>
      <c r="K5">
        <v>9</v>
      </c>
      <c r="L5" s="2">
        <v>0</v>
      </c>
      <c r="M5">
        <v>44</v>
      </c>
      <c r="N5" s="2">
        <v>53</v>
      </c>
      <c r="O5" s="2">
        <v>160</v>
      </c>
      <c r="P5">
        <v>37</v>
      </c>
      <c r="Q5">
        <v>9</v>
      </c>
      <c r="R5">
        <v>44</v>
      </c>
      <c r="S5">
        <v>67</v>
      </c>
    </row>
    <row r="6" spans="1:19" x14ac:dyDescent="0.2">
      <c r="A6" s="1">
        <v>40664</v>
      </c>
      <c r="B6">
        <v>41</v>
      </c>
      <c r="C6">
        <v>119</v>
      </c>
      <c r="D6">
        <v>7</v>
      </c>
      <c r="E6">
        <v>0</v>
      </c>
      <c r="F6">
        <v>23</v>
      </c>
      <c r="G6" s="2">
        <v>5</v>
      </c>
      <c r="H6">
        <v>108</v>
      </c>
      <c r="I6">
        <v>64</v>
      </c>
      <c r="J6">
        <v>209</v>
      </c>
      <c r="K6">
        <v>14</v>
      </c>
      <c r="L6" s="2">
        <v>0</v>
      </c>
      <c r="M6">
        <v>51</v>
      </c>
      <c r="N6" s="2">
        <v>69</v>
      </c>
      <c r="O6" s="2">
        <v>129</v>
      </c>
      <c r="P6">
        <v>41</v>
      </c>
      <c r="Q6">
        <v>11</v>
      </c>
      <c r="R6">
        <v>62</v>
      </c>
      <c r="S6">
        <v>77</v>
      </c>
    </row>
    <row r="7" spans="1:19" x14ac:dyDescent="0.2">
      <c r="A7" s="1">
        <v>40695</v>
      </c>
      <c r="B7">
        <v>50</v>
      </c>
      <c r="C7">
        <v>128</v>
      </c>
      <c r="D7">
        <v>0</v>
      </c>
      <c r="E7">
        <v>0</v>
      </c>
      <c r="F7">
        <v>13</v>
      </c>
      <c r="G7" s="2">
        <v>5</v>
      </c>
      <c r="H7">
        <v>127</v>
      </c>
      <c r="I7">
        <v>65</v>
      </c>
      <c r="J7">
        <v>177</v>
      </c>
      <c r="K7">
        <v>20</v>
      </c>
      <c r="L7" s="2">
        <v>0</v>
      </c>
      <c r="M7">
        <v>24</v>
      </c>
      <c r="N7" s="2">
        <v>151</v>
      </c>
      <c r="O7" s="2">
        <v>152</v>
      </c>
      <c r="P7">
        <v>37</v>
      </c>
      <c r="Q7">
        <v>14</v>
      </c>
      <c r="R7">
        <v>28</v>
      </c>
      <c r="S7">
        <v>77</v>
      </c>
    </row>
    <row r="8" spans="1:19" x14ac:dyDescent="0.2">
      <c r="A8" s="1">
        <v>40725</v>
      </c>
      <c r="B8">
        <v>44</v>
      </c>
      <c r="C8">
        <v>134</v>
      </c>
      <c r="D8">
        <v>0</v>
      </c>
      <c r="E8">
        <v>0</v>
      </c>
      <c r="F8">
        <v>20</v>
      </c>
      <c r="G8" s="2">
        <v>5</v>
      </c>
      <c r="H8">
        <v>132</v>
      </c>
      <c r="I8">
        <v>62</v>
      </c>
      <c r="J8">
        <v>250</v>
      </c>
      <c r="K8">
        <v>21</v>
      </c>
      <c r="L8" s="2">
        <v>0</v>
      </c>
      <c r="M8">
        <v>38</v>
      </c>
      <c r="N8" s="2">
        <v>75</v>
      </c>
      <c r="O8" s="2">
        <v>208</v>
      </c>
      <c r="P8">
        <v>39</v>
      </c>
      <c r="Q8">
        <v>20</v>
      </c>
      <c r="R8">
        <v>50</v>
      </c>
      <c r="S8">
        <v>77</v>
      </c>
    </row>
    <row r="9" spans="1:19" x14ac:dyDescent="0.2">
      <c r="A9" s="1">
        <v>40756</v>
      </c>
      <c r="B9">
        <v>59</v>
      </c>
      <c r="C9">
        <v>137</v>
      </c>
      <c r="D9">
        <v>0</v>
      </c>
      <c r="E9">
        <v>0</v>
      </c>
      <c r="F9">
        <v>12</v>
      </c>
      <c r="G9" s="2">
        <v>0</v>
      </c>
      <c r="H9">
        <v>135</v>
      </c>
      <c r="I9">
        <v>76</v>
      </c>
      <c r="J9">
        <v>234</v>
      </c>
      <c r="K9">
        <v>16</v>
      </c>
      <c r="L9" s="2">
        <v>0</v>
      </c>
      <c r="M9">
        <v>53</v>
      </c>
      <c r="N9" s="2">
        <v>53</v>
      </c>
      <c r="O9" s="2">
        <v>133</v>
      </c>
      <c r="P9">
        <v>48</v>
      </c>
      <c r="Q9">
        <v>10</v>
      </c>
      <c r="R9">
        <v>54</v>
      </c>
      <c r="S9">
        <v>34</v>
      </c>
    </row>
    <row r="10" spans="1:19" x14ac:dyDescent="0.2">
      <c r="A10" s="1">
        <v>40787</v>
      </c>
      <c r="B10">
        <v>100</v>
      </c>
      <c r="C10">
        <v>124</v>
      </c>
      <c r="D10">
        <v>0</v>
      </c>
      <c r="E10">
        <v>0</v>
      </c>
      <c r="F10">
        <v>6</v>
      </c>
      <c r="G10" s="2">
        <v>0</v>
      </c>
      <c r="H10">
        <v>168</v>
      </c>
      <c r="I10">
        <v>116</v>
      </c>
      <c r="J10">
        <v>279</v>
      </c>
      <c r="K10">
        <v>23</v>
      </c>
      <c r="L10" s="2">
        <v>0</v>
      </c>
      <c r="M10">
        <v>46</v>
      </c>
      <c r="N10" s="2">
        <v>48</v>
      </c>
      <c r="O10" s="2">
        <v>212</v>
      </c>
      <c r="P10">
        <v>52</v>
      </c>
      <c r="Q10">
        <v>7</v>
      </c>
      <c r="R10">
        <v>46</v>
      </c>
      <c r="S10">
        <v>50</v>
      </c>
    </row>
    <row r="11" spans="1:19" x14ac:dyDescent="0.2">
      <c r="A11" s="1">
        <v>40817</v>
      </c>
      <c r="B11">
        <v>70</v>
      </c>
      <c r="C11">
        <v>130</v>
      </c>
      <c r="D11">
        <v>0</v>
      </c>
      <c r="E11">
        <v>0</v>
      </c>
      <c r="F11">
        <v>14</v>
      </c>
      <c r="G11" s="2">
        <v>0</v>
      </c>
      <c r="H11">
        <v>160</v>
      </c>
      <c r="I11">
        <v>88</v>
      </c>
      <c r="J11">
        <v>253</v>
      </c>
      <c r="K11">
        <v>21</v>
      </c>
      <c r="L11" s="2">
        <v>0</v>
      </c>
      <c r="M11">
        <v>57</v>
      </c>
      <c r="N11" s="2">
        <v>65</v>
      </c>
      <c r="O11" s="2">
        <v>190</v>
      </c>
      <c r="P11">
        <v>40</v>
      </c>
      <c r="Q11">
        <v>9</v>
      </c>
      <c r="R11">
        <v>43</v>
      </c>
      <c r="S11">
        <v>50</v>
      </c>
    </row>
    <row r="12" spans="1:19" x14ac:dyDescent="0.2">
      <c r="A12" s="1">
        <v>40848</v>
      </c>
      <c r="B12">
        <v>65</v>
      </c>
      <c r="C12">
        <v>158</v>
      </c>
      <c r="D12">
        <v>7</v>
      </c>
      <c r="E12">
        <v>0</v>
      </c>
      <c r="F12">
        <v>17</v>
      </c>
      <c r="G12" s="2">
        <v>4</v>
      </c>
      <c r="H12">
        <v>183</v>
      </c>
      <c r="I12">
        <v>81</v>
      </c>
      <c r="J12">
        <v>273</v>
      </c>
      <c r="K12">
        <v>30</v>
      </c>
      <c r="L12" s="2">
        <v>0</v>
      </c>
      <c r="M12">
        <v>25</v>
      </c>
      <c r="N12" s="2">
        <v>64</v>
      </c>
      <c r="O12" s="2">
        <v>180</v>
      </c>
      <c r="P12">
        <v>56</v>
      </c>
      <c r="Q12">
        <v>12</v>
      </c>
      <c r="R12">
        <v>12</v>
      </c>
      <c r="S12">
        <v>89</v>
      </c>
    </row>
    <row r="13" spans="1:19" x14ac:dyDescent="0.2">
      <c r="A13" s="1">
        <v>40878</v>
      </c>
      <c r="B13">
        <v>63</v>
      </c>
      <c r="C13">
        <v>125</v>
      </c>
      <c r="D13">
        <v>0</v>
      </c>
      <c r="E13">
        <v>0</v>
      </c>
      <c r="F13">
        <v>17</v>
      </c>
      <c r="G13" s="2">
        <v>0</v>
      </c>
      <c r="H13">
        <v>245</v>
      </c>
      <c r="I13">
        <v>78</v>
      </c>
      <c r="J13">
        <v>229</v>
      </c>
      <c r="K13">
        <v>33</v>
      </c>
      <c r="L13" s="2">
        <v>0</v>
      </c>
      <c r="M13">
        <v>41</v>
      </c>
      <c r="N13" s="2">
        <v>48</v>
      </c>
      <c r="O13" s="2">
        <v>135</v>
      </c>
      <c r="P13">
        <v>54</v>
      </c>
      <c r="Q13">
        <v>10</v>
      </c>
      <c r="R13">
        <v>43</v>
      </c>
      <c r="S13">
        <v>34</v>
      </c>
    </row>
    <row r="14" spans="1:19" x14ac:dyDescent="0.2">
      <c r="A14" s="1">
        <v>40909</v>
      </c>
      <c r="B14">
        <v>66</v>
      </c>
      <c r="C14">
        <v>150</v>
      </c>
      <c r="D14">
        <v>0</v>
      </c>
      <c r="E14">
        <v>0</v>
      </c>
      <c r="F14">
        <v>21</v>
      </c>
      <c r="G14" s="2">
        <v>0</v>
      </c>
      <c r="H14">
        <v>221</v>
      </c>
      <c r="I14">
        <v>83</v>
      </c>
      <c r="J14">
        <v>488</v>
      </c>
      <c r="K14">
        <v>43</v>
      </c>
      <c r="L14" s="2">
        <v>0</v>
      </c>
      <c r="M14">
        <v>56</v>
      </c>
      <c r="N14" s="2">
        <v>30</v>
      </c>
      <c r="O14" s="2">
        <v>155</v>
      </c>
      <c r="P14">
        <v>79</v>
      </c>
      <c r="Q14">
        <v>16</v>
      </c>
      <c r="R14">
        <v>28</v>
      </c>
      <c r="S14">
        <v>17</v>
      </c>
    </row>
    <row r="15" spans="1:19" x14ac:dyDescent="0.2">
      <c r="A15" s="1">
        <v>40940</v>
      </c>
      <c r="B15">
        <v>61</v>
      </c>
      <c r="C15">
        <v>157</v>
      </c>
      <c r="D15">
        <v>0</v>
      </c>
      <c r="E15">
        <v>0</v>
      </c>
      <c r="F15">
        <v>41</v>
      </c>
      <c r="G15" s="2">
        <v>4</v>
      </c>
      <c r="H15">
        <v>235</v>
      </c>
      <c r="I15">
        <v>84</v>
      </c>
      <c r="J15">
        <v>915</v>
      </c>
      <c r="K15">
        <v>64</v>
      </c>
      <c r="L15" s="2">
        <v>0</v>
      </c>
      <c r="M15">
        <v>78</v>
      </c>
      <c r="N15" s="2">
        <v>85</v>
      </c>
      <c r="O15" s="2">
        <v>170</v>
      </c>
      <c r="P15">
        <v>149</v>
      </c>
      <c r="Q15">
        <v>19</v>
      </c>
      <c r="R15">
        <v>94</v>
      </c>
      <c r="S15">
        <v>93</v>
      </c>
    </row>
    <row r="16" spans="1:19" x14ac:dyDescent="0.2">
      <c r="A16" s="1">
        <v>40969</v>
      </c>
      <c r="B16">
        <v>47</v>
      </c>
      <c r="C16">
        <v>151</v>
      </c>
      <c r="D16">
        <v>0</v>
      </c>
      <c r="E16">
        <v>0</v>
      </c>
      <c r="F16">
        <v>33</v>
      </c>
      <c r="G16" s="2">
        <v>4</v>
      </c>
      <c r="H16">
        <v>225</v>
      </c>
      <c r="I16">
        <v>74</v>
      </c>
      <c r="J16">
        <v>747</v>
      </c>
      <c r="K16">
        <v>64</v>
      </c>
      <c r="L16" s="2">
        <v>0</v>
      </c>
      <c r="M16">
        <v>80</v>
      </c>
      <c r="N16" s="2">
        <v>52</v>
      </c>
      <c r="O16" s="2">
        <v>177</v>
      </c>
      <c r="P16">
        <v>125</v>
      </c>
      <c r="Q16">
        <v>18</v>
      </c>
      <c r="R16">
        <v>71</v>
      </c>
      <c r="S16">
        <v>56</v>
      </c>
    </row>
    <row r="17" spans="1:19" x14ac:dyDescent="0.2">
      <c r="A17" s="1">
        <v>41000</v>
      </c>
      <c r="B17">
        <v>59</v>
      </c>
      <c r="C17">
        <v>130</v>
      </c>
      <c r="D17">
        <v>9</v>
      </c>
      <c r="E17">
        <v>0</v>
      </c>
      <c r="F17">
        <v>41</v>
      </c>
      <c r="G17" s="2">
        <v>0</v>
      </c>
      <c r="H17">
        <v>185</v>
      </c>
      <c r="I17">
        <v>78</v>
      </c>
      <c r="J17">
        <v>322</v>
      </c>
      <c r="K17">
        <v>169</v>
      </c>
      <c r="L17" s="2">
        <v>0</v>
      </c>
      <c r="M17">
        <v>50</v>
      </c>
      <c r="N17" s="2">
        <v>36</v>
      </c>
      <c r="O17" s="2">
        <v>207</v>
      </c>
      <c r="P17">
        <v>64</v>
      </c>
      <c r="Q17">
        <v>45</v>
      </c>
      <c r="R17">
        <v>52</v>
      </c>
      <c r="S17">
        <v>34</v>
      </c>
    </row>
    <row r="18" spans="1:19" x14ac:dyDescent="0.2">
      <c r="A18" s="1">
        <v>41030</v>
      </c>
      <c r="B18">
        <v>53</v>
      </c>
      <c r="C18">
        <v>127</v>
      </c>
      <c r="D18">
        <v>6</v>
      </c>
      <c r="E18">
        <v>0</v>
      </c>
      <c r="F18">
        <v>27</v>
      </c>
      <c r="G18" s="2">
        <v>4</v>
      </c>
      <c r="H18">
        <v>164</v>
      </c>
      <c r="I18">
        <v>67</v>
      </c>
      <c r="J18">
        <v>237</v>
      </c>
      <c r="K18">
        <v>142</v>
      </c>
      <c r="L18" s="2">
        <v>0</v>
      </c>
      <c r="M18">
        <v>92</v>
      </c>
      <c r="N18" s="2">
        <v>87</v>
      </c>
      <c r="O18" s="2">
        <v>200</v>
      </c>
      <c r="P18">
        <v>55</v>
      </c>
      <c r="Q18">
        <v>35</v>
      </c>
      <c r="R18">
        <v>91</v>
      </c>
      <c r="S18">
        <v>56</v>
      </c>
    </row>
    <row r="19" spans="1:19" x14ac:dyDescent="0.2">
      <c r="A19" s="1">
        <v>41061</v>
      </c>
      <c r="B19">
        <v>53</v>
      </c>
      <c r="C19">
        <v>119</v>
      </c>
      <c r="D19">
        <v>6</v>
      </c>
      <c r="E19">
        <v>0</v>
      </c>
      <c r="F19">
        <v>44</v>
      </c>
      <c r="G19" s="2">
        <v>4</v>
      </c>
      <c r="H19">
        <v>163</v>
      </c>
      <c r="I19">
        <v>74</v>
      </c>
      <c r="J19">
        <v>238</v>
      </c>
      <c r="K19">
        <v>132</v>
      </c>
      <c r="L19" s="2">
        <v>0</v>
      </c>
      <c r="M19">
        <v>48</v>
      </c>
      <c r="N19" s="2">
        <v>52</v>
      </c>
      <c r="O19" s="2">
        <v>123</v>
      </c>
      <c r="P19">
        <v>51</v>
      </c>
      <c r="Q19">
        <v>23</v>
      </c>
      <c r="R19">
        <v>39</v>
      </c>
      <c r="S19">
        <v>72</v>
      </c>
    </row>
    <row r="20" spans="1:19" x14ac:dyDescent="0.2">
      <c r="A20" s="1">
        <v>41091</v>
      </c>
      <c r="B20">
        <v>50</v>
      </c>
      <c r="C20">
        <v>115</v>
      </c>
      <c r="D20">
        <v>6</v>
      </c>
      <c r="E20">
        <v>0</v>
      </c>
      <c r="F20">
        <v>33</v>
      </c>
      <c r="G20" s="2">
        <v>0</v>
      </c>
      <c r="H20">
        <v>176</v>
      </c>
      <c r="I20">
        <v>66</v>
      </c>
      <c r="J20">
        <v>183</v>
      </c>
      <c r="K20">
        <v>176</v>
      </c>
      <c r="L20" s="2">
        <v>0</v>
      </c>
      <c r="M20">
        <v>55</v>
      </c>
      <c r="N20" s="2">
        <v>36</v>
      </c>
      <c r="O20" s="2">
        <v>180</v>
      </c>
      <c r="P20">
        <v>38</v>
      </c>
      <c r="Q20">
        <v>31</v>
      </c>
      <c r="R20">
        <v>27</v>
      </c>
      <c r="S20">
        <v>50</v>
      </c>
    </row>
    <row r="21" spans="1:19" x14ac:dyDescent="0.2">
      <c r="A21" s="1">
        <v>41122</v>
      </c>
      <c r="B21">
        <v>68</v>
      </c>
      <c r="C21">
        <v>134</v>
      </c>
      <c r="D21">
        <v>0</v>
      </c>
      <c r="E21">
        <v>0</v>
      </c>
      <c r="F21">
        <v>48</v>
      </c>
      <c r="G21" s="2">
        <v>4</v>
      </c>
      <c r="H21">
        <v>177</v>
      </c>
      <c r="I21">
        <v>78</v>
      </c>
      <c r="J21">
        <v>247</v>
      </c>
      <c r="K21">
        <v>172</v>
      </c>
      <c r="L21" s="2">
        <v>0</v>
      </c>
      <c r="M21">
        <v>54</v>
      </c>
      <c r="N21" s="2">
        <v>65</v>
      </c>
      <c r="O21" s="2">
        <v>227</v>
      </c>
      <c r="P21">
        <v>65</v>
      </c>
      <c r="Q21">
        <v>31</v>
      </c>
      <c r="R21">
        <v>38</v>
      </c>
      <c r="S21">
        <v>75</v>
      </c>
    </row>
    <row r="22" spans="1:19" x14ac:dyDescent="0.2">
      <c r="A22" s="1">
        <v>41153</v>
      </c>
      <c r="B22">
        <v>92</v>
      </c>
      <c r="C22">
        <v>134</v>
      </c>
      <c r="D22">
        <v>6</v>
      </c>
      <c r="E22">
        <v>0</v>
      </c>
      <c r="F22">
        <v>61</v>
      </c>
      <c r="G22" s="2">
        <v>4</v>
      </c>
      <c r="H22">
        <v>206</v>
      </c>
      <c r="I22">
        <v>112</v>
      </c>
      <c r="J22">
        <v>256</v>
      </c>
      <c r="K22">
        <v>342</v>
      </c>
      <c r="L22" s="2">
        <v>0</v>
      </c>
      <c r="M22">
        <v>64</v>
      </c>
      <c r="N22" s="2">
        <v>52</v>
      </c>
      <c r="O22" s="2">
        <v>350</v>
      </c>
      <c r="P22">
        <v>49</v>
      </c>
      <c r="Q22">
        <v>182</v>
      </c>
      <c r="R22">
        <v>59</v>
      </c>
      <c r="S22">
        <v>56</v>
      </c>
    </row>
    <row r="23" spans="1:19" x14ac:dyDescent="0.2">
      <c r="A23" s="1">
        <v>41183</v>
      </c>
      <c r="B23">
        <v>83</v>
      </c>
      <c r="C23">
        <v>135</v>
      </c>
      <c r="D23">
        <v>0</v>
      </c>
      <c r="E23">
        <v>0</v>
      </c>
      <c r="F23">
        <v>53</v>
      </c>
      <c r="G23" s="2">
        <v>0</v>
      </c>
      <c r="H23">
        <v>224</v>
      </c>
      <c r="I23">
        <v>108</v>
      </c>
      <c r="J23">
        <v>290</v>
      </c>
      <c r="K23">
        <v>327</v>
      </c>
      <c r="L23" s="2">
        <v>0</v>
      </c>
      <c r="M23">
        <v>52</v>
      </c>
      <c r="N23" s="2">
        <v>59</v>
      </c>
      <c r="O23" s="2">
        <v>304</v>
      </c>
      <c r="P23">
        <v>63</v>
      </c>
      <c r="Q23">
        <v>151</v>
      </c>
      <c r="R23">
        <v>59</v>
      </c>
      <c r="S23">
        <v>17</v>
      </c>
    </row>
    <row r="24" spans="1:19" x14ac:dyDescent="0.2">
      <c r="A24" s="1">
        <v>41214</v>
      </c>
      <c r="B24">
        <v>76</v>
      </c>
      <c r="C24">
        <v>148</v>
      </c>
      <c r="D24">
        <v>0</v>
      </c>
      <c r="E24">
        <v>0</v>
      </c>
      <c r="F24">
        <v>35</v>
      </c>
      <c r="G24" s="2">
        <v>5</v>
      </c>
      <c r="H24">
        <v>231</v>
      </c>
      <c r="I24">
        <v>97</v>
      </c>
      <c r="J24">
        <v>270</v>
      </c>
      <c r="K24">
        <v>312</v>
      </c>
      <c r="L24" s="2">
        <v>0</v>
      </c>
      <c r="M24">
        <v>56</v>
      </c>
      <c r="N24" s="2">
        <v>98</v>
      </c>
      <c r="O24" s="2">
        <v>231</v>
      </c>
      <c r="P24">
        <v>61</v>
      </c>
      <c r="Q24">
        <v>155</v>
      </c>
      <c r="R24">
        <v>55</v>
      </c>
      <c r="S24">
        <v>79</v>
      </c>
    </row>
    <row r="25" spans="1:19" x14ac:dyDescent="0.2">
      <c r="A25" s="1">
        <v>41244</v>
      </c>
      <c r="B25">
        <v>76</v>
      </c>
      <c r="C25">
        <v>132</v>
      </c>
      <c r="D25">
        <v>8</v>
      </c>
      <c r="E25">
        <v>0</v>
      </c>
      <c r="F25">
        <v>53</v>
      </c>
      <c r="G25" s="2">
        <v>0</v>
      </c>
      <c r="H25">
        <v>282</v>
      </c>
      <c r="I25">
        <v>98</v>
      </c>
      <c r="J25">
        <v>294</v>
      </c>
      <c r="K25">
        <v>919</v>
      </c>
      <c r="L25" s="2">
        <v>0</v>
      </c>
      <c r="M25">
        <v>66</v>
      </c>
      <c r="N25" s="2">
        <v>36</v>
      </c>
      <c r="O25" s="2">
        <v>167</v>
      </c>
      <c r="P25">
        <v>69</v>
      </c>
      <c r="Q25">
        <v>285</v>
      </c>
      <c r="R25">
        <v>59</v>
      </c>
      <c r="S25">
        <v>50</v>
      </c>
    </row>
    <row r="26" spans="1:19" x14ac:dyDescent="0.2">
      <c r="A26" s="1">
        <v>41275</v>
      </c>
      <c r="B26">
        <v>72</v>
      </c>
      <c r="C26">
        <v>138</v>
      </c>
      <c r="D26">
        <v>10</v>
      </c>
      <c r="E26">
        <v>0</v>
      </c>
      <c r="F26">
        <v>63</v>
      </c>
      <c r="G26" s="2">
        <v>0</v>
      </c>
      <c r="H26">
        <v>280</v>
      </c>
      <c r="I26">
        <v>86</v>
      </c>
      <c r="J26">
        <v>178</v>
      </c>
      <c r="K26">
        <v>483</v>
      </c>
      <c r="L26" s="2">
        <v>0</v>
      </c>
      <c r="M26">
        <v>74</v>
      </c>
      <c r="N26" s="2">
        <v>30</v>
      </c>
      <c r="O26" s="2">
        <v>174</v>
      </c>
      <c r="P26">
        <v>55</v>
      </c>
      <c r="Q26">
        <v>136</v>
      </c>
      <c r="R26">
        <v>81</v>
      </c>
      <c r="S26">
        <v>50</v>
      </c>
    </row>
    <row r="27" spans="1:19" x14ac:dyDescent="0.2">
      <c r="A27" s="1">
        <v>41306</v>
      </c>
      <c r="B27">
        <v>72</v>
      </c>
      <c r="C27">
        <v>147</v>
      </c>
      <c r="D27">
        <v>0</v>
      </c>
      <c r="E27">
        <v>0</v>
      </c>
      <c r="F27">
        <v>58</v>
      </c>
      <c r="G27" s="2">
        <v>3</v>
      </c>
      <c r="H27">
        <v>250</v>
      </c>
      <c r="I27">
        <v>98</v>
      </c>
      <c r="J27">
        <v>304</v>
      </c>
      <c r="K27">
        <v>348</v>
      </c>
      <c r="L27" s="2">
        <v>0</v>
      </c>
      <c r="M27">
        <v>89</v>
      </c>
      <c r="N27" s="2">
        <v>34</v>
      </c>
      <c r="O27" s="2">
        <v>239</v>
      </c>
      <c r="P27">
        <v>65</v>
      </c>
      <c r="Q27">
        <v>91</v>
      </c>
      <c r="R27">
        <v>74</v>
      </c>
      <c r="S27">
        <v>66</v>
      </c>
    </row>
    <row r="28" spans="1:19" x14ac:dyDescent="0.2">
      <c r="A28" s="1">
        <v>41334</v>
      </c>
      <c r="B28">
        <v>83</v>
      </c>
      <c r="C28">
        <v>143</v>
      </c>
      <c r="D28">
        <v>7</v>
      </c>
      <c r="E28">
        <v>0</v>
      </c>
      <c r="F28">
        <v>60</v>
      </c>
      <c r="G28" s="2">
        <v>0</v>
      </c>
      <c r="H28">
        <v>269</v>
      </c>
      <c r="I28">
        <v>114</v>
      </c>
      <c r="J28">
        <v>286</v>
      </c>
      <c r="K28">
        <v>385</v>
      </c>
      <c r="L28" s="2">
        <v>0</v>
      </c>
      <c r="M28">
        <v>100</v>
      </c>
      <c r="N28" s="2">
        <v>18</v>
      </c>
      <c r="O28" s="2">
        <v>235</v>
      </c>
      <c r="P28">
        <v>74</v>
      </c>
      <c r="Q28">
        <v>92</v>
      </c>
      <c r="R28">
        <v>93</v>
      </c>
      <c r="S28">
        <v>34</v>
      </c>
    </row>
    <row r="29" spans="1:19" x14ac:dyDescent="0.2">
      <c r="A29" s="1">
        <v>41365</v>
      </c>
      <c r="B29">
        <v>57</v>
      </c>
      <c r="C29">
        <v>156</v>
      </c>
      <c r="D29">
        <v>9</v>
      </c>
      <c r="E29">
        <v>0</v>
      </c>
      <c r="F29">
        <v>62</v>
      </c>
      <c r="G29" s="2">
        <v>3</v>
      </c>
      <c r="H29">
        <v>273</v>
      </c>
      <c r="I29">
        <v>71</v>
      </c>
      <c r="J29">
        <v>249</v>
      </c>
      <c r="K29">
        <v>390</v>
      </c>
      <c r="L29" s="2">
        <v>0</v>
      </c>
      <c r="M29">
        <v>71</v>
      </c>
      <c r="N29" s="2">
        <v>62</v>
      </c>
      <c r="O29" s="2">
        <v>165</v>
      </c>
      <c r="P29">
        <v>55</v>
      </c>
      <c r="Q29">
        <v>87</v>
      </c>
      <c r="R29">
        <v>62</v>
      </c>
      <c r="S29">
        <v>66</v>
      </c>
    </row>
    <row r="30" spans="1:19" x14ac:dyDescent="0.2">
      <c r="A30" s="1">
        <v>41395</v>
      </c>
      <c r="B30">
        <v>57</v>
      </c>
      <c r="C30">
        <v>154</v>
      </c>
      <c r="D30">
        <v>5</v>
      </c>
      <c r="E30">
        <v>0</v>
      </c>
      <c r="F30">
        <v>55</v>
      </c>
      <c r="G30" s="2">
        <v>3</v>
      </c>
      <c r="H30">
        <v>257</v>
      </c>
      <c r="I30">
        <v>71</v>
      </c>
      <c r="J30">
        <v>237</v>
      </c>
      <c r="K30">
        <v>382</v>
      </c>
      <c r="L30" s="2">
        <v>0</v>
      </c>
      <c r="M30">
        <v>40</v>
      </c>
      <c r="N30" s="2">
        <v>40</v>
      </c>
      <c r="O30" s="2">
        <v>206</v>
      </c>
      <c r="P30">
        <v>50</v>
      </c>
      <c r="Q30">
        <v>88</v>
      </c>
      <c r="R30">
        <v>48</v>
      </c>
      <c r="S30">
        <v>33</v>
      </c>
    </row>
    <row r="31" spans="1:19" x14ac:dyDescent="0.2">
      <c r="A31" s="1">
        <v>41426</v>
      </c>
      <c r="B31">
        <v>54</v>
      </c>
      <c r="C31">
        <v>144</v>
      </c>
      <c r="D31">
        <v>7</v>
      </c>
      <c r="E31">
        <v>0</v>
      </c>
      <c r="F31">
        <v>67</v>
      </c>
      <c r="G31" s="2">
        <v>3</v>
      </c>
      <c r="H31">
        <v>254</v>
      </c>
      <c r="I31">
        <v>67</v>
      </c>
      <c r="J31">
        <v>336</v>
      </c>
      <c r="K31">
        <v>359</v>
      </c>
      <c r="L31" s="2">
        <v>0</v>
      </c>
      <c r="M31">
        <v>45</v>
      </c>
      <c r="N31" s="2">
        <v>34</v>
      </c>
      <c r="O31" s="2">
        <v>185</v>
      </c>
      <c r="P31">
        <v>64</v>
      </c>
      <c r="Q31">
        <v>77</v>
      </c>
      <c r="R31">
        <v>45</v>
      </c>
      <c r="S31">
        <v>66</v>
      </c>
    </row>
    <row r="32" spans="1:19" x14ac:dyDescent="0.2">
      <c r="A32" s="1">
        <v>41456</v>
      </c>
      <c r="B32">
        <v>65</v>
      </c>
      <c r="C32">
        <v>141</v>
      </c>
      <c r="D32">
        <v>20</v>
      </c>
      <c r="E32">
        <v>0</v>
      </c>
      <c r="F32">
        <v>92</v>
      </c>
      <c r="G32" s="2">
        <v>3</v>
      </c>
      <c r="H32">
        <v>258</v>
      </c>
      <c r="I32">
        <v>89</v>
      </c>
      <c r="J32">
        <v>241</v>
      </c>
      <c r="K32">
        <v>406</v>
      </c>
      <c r="L32" s="2">
        <v>0</v>
      </c>
      <c r="M32">
        <v>56</v>
      </c>
      <c r="N32" s="2">
        <v>69</v>
      </c>
      <c r="O32" s="2">
        <v>206</v>
      </c>
      <c r="P32">
        <v>71</v>
      </c>
      <c r="Q32">
        <v>79</v>
      </c>
      <c r="R32">
        <v>53</v>
      </c>
      <c r="S32">
        <v>66</v>
      </c>
    </row>
    <row r="33" spans="1:19" x14ac:dyDescent="0.2">
      <c r="A33" s="1">
        <v>41487</v>
      </c>
      <c r="B33">
        <v>55</v>
      </c>
      <c r="C33">
        <v>196</v>
      </c>
      <c r="D33">
        <v>33</v>
      </c>
      <c r="E33">
        <v>0</v>
      </c>
      <c r="F33">
        <v>100</v>
      </c>
      <c r="G33" s="2">
        <v>4</v>
      </c>
      <c r="H33">
        <v>283</v>
      </c>
      <c r="I33">
        <v>62</v>
      </c>
      <c r="J33">
        <v>431</v>
      </c>
      <c r="K33">
        <v>415</v>
      </c>
      <c r="L33" s="2">
        <v>0</v>
      </c>
      <c r="M33">
        <v>38</v>
      </c>
      <c r="N33" s="2">
        <v>96</v>
      </c>
      <c r="O33" s="2">
        <v>199</v>
      </c>
      <c r="P33">
        <v>89</v>
      </c>
      <c r="Q33">
        <v>83</v>
      </c>
      <c r="R33">
        <v>44</v>
      </c>
      <c r="S33">
        <v>87</v>
      </c>
    </row>
    <row r="34" spans="1:19" x14ac:dyDescent="0.2">
      <c r="A34" s="1">
        <v>41518</v>
      </c>
      <c r="B34">
        <v>55</v>
      </c>
      <c r="C34">
        <v>161</v>
      </c>
      <c r="D34">
        <v>21</v>
      </c>
      <c r="E34">
        <v>0</v>
      </c>
      <c r="F34">
        <v>72</v>
      </c>
      <c r="G34" s="2">
        <v>9</v>
      </c>
      <c r="H34">
        <v>257</v>
      </c>
      <c r="I34">
        <v>71</v>
      </c>
      <c r="J34">
        <v>244</v>
      </c>
      <c r="K34">
        <v>394</v>
      </c>
      <c r="L34" s="2">
        <v>0</v>
      </c>
      <c r="M34">
        <v>54</v>
      </c>
      <c r="N34" s="2">
        <v>90</v>
      </c>
      <c r="O34" s="2">
        <v>148</v>
      </c>
      <c r="P34">
        <v>62</v>
      </c>
      <c r="Q34">
        <v>87</v>
      </c>
      <c r="R34">
        <v>56</v>
      </c>
      <c r="S34">
        <v>132</v>
      </c>
    </row>
    <row r="35" spans="1:19" x14ac:dyDescent="0.2">
      <c r="A35" s="1">
        <v>41548</v>
      </c>
      <c r="B35">
        <v>81</v>
      </c>
      <c r="C35">
        <v>172</v>
      </c>
      <c r="D35">
        <v>42</v>
      </c>
      <c r="E35">
        <v>0</v>
      </c>
      <c r="F35">
        <v>40</v>
      </c>
      <c r="G35" s="2">
        <v>3</v>
      </c>
      <c r="H35">
        <v>230</v>
      </c>
      <c r="I35">
        <v>117</v>
      </c>
      <c r="J35">
        <v>395</v>
      </c>
      <c r="K35">
        <v>392</v>
      </c>
      <c r="L35" s="2">
        <v>0</v>
      </c>
      <c r="M35">
        <v>43</v>
      </c>
      <c r="N35" s="2">
        <v>46</v>
      </c>
      <c r="O35" s="2">
        <v>197</v>
      </c>
      <c r="P35">
        <v>87</v>
      </c>
      <c r="Q35">
        <v>80</v>
      </c>
      <c r="R35">
        <v>33</v>
      </c>
      <c r="S35">
        <v>83</v>
      </c>
    </row>
    <row r="36" spans="1:19" x14ac:dyDescent="0.2">
      <c r="A36" s="1">
        <v>41579</v>
      </c>
      <c r="B36">
        <v>45</v>
      </c>
      <c r="C36">
        <v>165</v>
      </c>
      <c r="D36">
        <v>29</v>
      </c>
      <c r="E36">
        <v>0</v>
      </c>
      <c r="F36">
        <v>48</v>
      </c>
      <c r="G36" s="2">
        <v>3</v>
      </c>
      <c r="H36">
        <v>318</v>
      </c>
      <c r="I36">
        <v>60</v>
      </c>
      <c r="J36">
        <v>349</v>
      </c>
      <c r="K36">
        <v>374</v>
      </c>
      <c r="L36" s="2">
        <v>0</v>
      </c>
      <c r="M36">
        <v>69</v>
      </c>
      <c r="N36" s="2">
        <v>46</v>
      </c>
      <c r="O36" s="2">
        <v>199</v>
      </c>
      <c r="P36">
        <v>84</v>
      </c>
      <c r="Q36">
        <v>62</v>
      </c>
      <c r="R36">
        <v>82</v>
      </c>
      <c r="S36">
        <v>83</v>
      </c>
    </row>
    <row r="37" spans="1:19" x14ac:dyDescent="0.2">
      <c r="A37" s="1">
        <v>41609</v>
      </c>
      <c r="B37">
        <v>41</v>
      </c>
      <c r="C37">
        <v>158</v>
      </c>
      <c r="D37">
        <v>44</v>
      </c>
      <c r="E37">
        <v>0</v>
      </c>
      <c r="F37">
        <v>69</v>
      </c>
      <c r="G37" s="2">
        <v>4</v>
      </c>
      <c r="H37">
        <v>257</v>
      </c>
      <c r="I37">
        <v>53</v>
      </c>
      <c r="J37">
        <v>344</v>
      </c>
      <c r="K37">
        <v>489</v>
      </c>
      <c r="L37" s="2">
        <v>0</v>
      </c>
      <c r="M37">
        <v>44</v>
      </c>
      <c r="N37" s="2">
        <v>79</v>
      </c>
      <c r="O37" s="2">
        <v>172</v>
      </c>
      <c r="P37">
        <v>96</v>
      </c>
      <c r="Q37">
        <v>97</v>
      </c>
      <c r="R37">
        <v>37</v>
      </c>
      <c r="S37">
        <v>120</v>
      </c>
    </row>
    <row r="38" spans="1:19" x14ac:dyDescent="0.2">
      <c r="A38" s="1">
        <v>41640</v>
      </c>
      <c r="B38">
        <v>41</v>
      </c>
      <c r="C38">
        <v>176</v>
      </c>
      <c r="D38">
        <v>55</v>
      </c>
      <c r="E38">
        <v>0</v>
      </c>
      <c r="F38">
        <v>83</v>
      </c>
      <c r="G38" s="2">
        <v>6</v>
      </c>
      <c r="H38">
        <v>257</v>
      </c>
      <c r="I38">
        <v>50</v>
      </c>
      <c r="J38">
        <v>365</v>
      </c>
      <c r="K38">
        <v>484</v>
      </c>
      <c r="L38" s="2">
        <v>0</v>
      </c>
      <c r="M38">
        <v>52</v>
      </c>
      <c r="N38" s="2">
        <v>112</v>
      </c>
      <c r="O38" s="2">
        <v>167</v>
      </c>
      <c r="P38">
        <v>74</v>
      </c>
      <c r="Q38">
        <v>80</v>
      </c>
      <c r="R38">
        <v>46</v>
      </c>
      <c r="S38">
        <v>159</v>
      </c>
    </row>
    <row r="39" spans="1:19" x14ac:dyDescent="0.2">
      <c r="A39" s="1">
        <v>41671</v>
      </c>
      <c r="B39">
        <v>35</v>
      </c>
      <c r="C39">
        <v>166</v>
      </c>
      <c r="D39">
        <v>53</v>
      </c>
      <c r="E39">
        <v>0</v>
      </c>
      <c r="F39">
        <v>79</v>
      </c>
      <c r="G39" s="2">
        <v>8</v>
      </c>
      <c r="H39">
        <v>242</v>
      </c>
      <c r="I39">
        <v>52</v>
      </c>
      <c r="J39">
        <v>307</v>
      </c>
      <c r="K39">
        <v>475</v>
      </c>
      <c r="L39" s="2">
        <v>0</v>
      </c>
      <c r="M39">
        <v>79</v>
      </c>
      <c r="N39" s="2">
        <v>85</v>
      </c>
      <c r="O39" s="2">
        <v>164</v>
      </c>
      <c r="P39">
        <v>82</v>
      </c>
      <c r="Q39">
        <v>80</v>
      </c>
      <c r="R39">
        <v>81</v>
      </c>
      <c r="S39">
        <v>227</v>
      </c>
    </row>
    <row r="40" spans="1:19" x14ac:dyDescent="0.2">
      <c r="A40" s="1">
        <v>41699</v>
      </c>
      <c r="B40">
        <v>38</v>
      </c>
      <c r="C40">
        <v>163</v>
      </c>
      <c r="D40">
        <v>50</v>
      </c>
      <c r="E40">
        <v>0</v>
      </c>
      <c r="F40">
        <v>50</v>
      </c>
      <c r="G40" s="2">
        <v>3</v>
      </c>
      <c r="H40">
        <v>233</v>
      </c>
      <c r="I40">
        <v>50</v>
      </c>
      <c r="J40">
        <v>332</v>
      </c>
      <c r="K40">
        <v>670</v>
      </c>
      <c r="L40" s="2">
        <v>0</v>
      </c>
      <c r="M40">
        <v>81</v>
      </c>
      <c r="N40" s="2">
        <v>100</v>
      </c>
      <c r="O40" s="2">
        <v>119</v>
      </c>
      <c r="P40">
        <v>83</v>
      </c>
      <c r="Q40">
        <v>131</v>
      </c>
      <c r="R40">
        <v>80</v>
      </c>
      <c r="S40">
        <v>129</v>
      </c>
    </row>
    <row r="41" spans="1:19" x14ac:dyDescent="0.2">
      <c r="A41" s="1">
        <v>41730</v>
      </c>
      <c r="B41">
        <v>36</v>
      </c>
      <c r="C41">
        <v>161</v>
      </c>
      <c r="D41">
        <v>54</v>
      </c>
      <c r="E41">
        <v>0</v>
      </c>
      <c r="F41">
        <v>57</v>
      </c>
      <c r="G41" s="2">
        <v>5</v>
      </c>
      <c r="H41">
        <v>241</v>
      </c>
      <c r="I41">
        <v>50</v>
      </c>
      <c r="J41">
        <v>371</v>
      </c>
      <c r="K41">
        <v>493</v>
      </c>
      <c r="L41" s="2">
        <v>0</v>
      </c>
      <c r="M41">
        <v>76</v>
      </c>
      <c r="N41" s="2">
        <v>71</v>
      </c>
      <c r="O41" s="2">
        <v>156</v>
      </c>
      <c r="P41">
        <v>82</v>
      </c>
      <c r="Q41">
        <v>58</v>
      </c>
      <c r="R41">
        <v>71</v>
      </c>
      <c r="S41">
        <v>225</v>
      </c>
    </row>
    <row r="42" spans="1:19" x14ac:dyDescent="0.2">
      <c r="A42" s="1">
        <v>41760</v>
      </c>
      <c r="B42">
        <v>39</v>
      </c>
      <c r="C42">
        <v>151</v>
      </c>
      <c r="D42">
        <v>55</v>
      </c>
      <c r="E42">
        <v>0</v>
      </c>
      <c r="F42">
        <v>50</v>
      </c>
      <c r="G42" s="2">
        <v>11</v>
      </c>
      <c r="H42">
        <v>254</v>
      </c>
      <c r="I42">
        <v>54</v>
      </c>
      <c r="J42">
        <v>379</v>
      </c>
      <c r="K42">
        <v>513</v>
      </c>
      <c r="L42" s="2">
        <v>0</v>
      </c>
      <c r="M42">
        <v>58</v>
      </c>
      <c r="N42" s="2">
        <v>137</v>
      </c>
      <c r="O42" s="2">
        <v>117</v>
      </c>
      <c r="P42">
        <v>71</v>
      </c>
      <c r="Q42">
        <v>82</v>
      </c>
      <c r="R42">
        <v>55</v>
      </c>
      <c r="S42">
        <v>256</v>
      </c>
    </row>
    <row r="43" spans="1:19" x14ac:dyDescent="0.2">
      <c r="A43" s="1">
        <v>41791</v>
      </c>
      <c r="B43">
        <v>38</v>
      </c>
      <c r="C43">
        <v>142</v>
      </c>
      <c r="D43">
        <v>48</v>
      </c>
      <c r="E43">
        <v>0</v>
      </c>
      <c r="F43">
        <v>89</v>
      </c>
      <c r="G43" s="2">
        <v>6</v>
      </c>
      <c r="H43">
        <v>248</v>
      </c>
      <c r="I43">
        <v>50</v>
      </c>
      <c r="J43">
        <v>309</v>
      </c>
      <c r="K43">
        <v>559</v>
      </c>
      <c r="L43" s="2">
        <v>0</v>
      </c>
      <c r="M43">
        <v>59</v>
      </c>
      <c r="N43" s="2">
        <v>169</v>
      </c>
      <c r="O43" s="2">
        <v>212</v>
      </c>
      <c r="P43">
        <v>71</v>
      </c>
      <c r="Q43">
        <v>82</v>
      </c>
      <c r="R43">
        <v>57</v>
      </c>
      <c r="S43">
        <v>397</v>
      </c>
    </row>
    <row r="44" spans="1:19" x14ac:dyDescent="0.2">
      <c r="A44" s="1">
        <v>41821</v>
      </c>
      <c r="B44">
        <v>38</v>
      </c>
      <c r="C44">
        <v>137</v>
      </c>
      <c r="D44">
        <v>67</v>
      </c>
      <c r="E44">
        <v>0</v>
      </c>
      <c r="F44">
        <v>62</v>
      </c>
      <c r="G44" s="2">
        <v>3</v>
      </c>
      <c r="H44">
        <v>238</v>
      </c>
      <c r="I44">
        <v>45</v>
      </c>
      <c r="J44">
        <v>262</v>
      </c>
      <c r="K44">
        <v>575</v>
      </c>
      <c r="L44" s="2">
        <v>0</v>
      </c>
      <c r="M44">
        <v>51</v>
      </c>
      <c r="N44" s="2">
        <v>114</v>
      </c>
      <c r="O44" s="2">
        <v>158</v>
      </c>
      <c r="P44">
        <v>74</v>
      </c>
      <c r="Q44">
        <v>77</v>
      </c>
      <c r="R44">
        <v>68</v>
      </c>
      <c r="S44">
        <v>348</v>
      </c>
    </row>
    <row r="45" spans="1:19" x14ac:dyDescent="0.2">
      <c r="A45" s="1">
        <v>41852</v>
      </c>
      <c r="B45">
        <v>39</v>
      </c>
      <c r="C45">
        <v>141</v>
      </c>
      <c r="D45">
        <v>50</v>
      </c>
      <c r="E45">
        <v>0</v>
      </c>
      <c r="F45">
        <v>64</v>
      </c>
      <c r="G45" s="2">
        <v>5</v>
      </c>
      <c r="H45">
        <v>266</v>
      </c>
      <c r="I45">
        <v>116</v>
      </c>
      <c r="J45">
        <v>236</v>
      </c>
      <c r="K45">
        <v>584</v>
      </c>
      <c r="L45" s="2">
        <v>0</v>
      </c>
      <c r="M45">
        <v>40</v>
      </c>
      <c r="N45" s="2">
        <v>193</v>
      </c>
      <c r="O45" s="2">
        <v>187</v>
      </c>
      <c r="P45">
        <v>85</v>
      </c>
      <c r="Q45">
        <v>78</v>
      </c>
      <c r="R45">
        <v>43</v>
      </c>
      <c r="S45">
        <v>374</v>
      </c>
    </row>
    <row r="46" spans="1:19" x14ac:dyDescent="0.2">
      <c r="A46" s="1">
        <v>41883</v>
      </c>
      <c r="B46">
        <v>39</v>
      </c>
      <c r="C46">
        <v>166</v>
      </c>
      <c r="D46">
        <v>60</v>
      </c>
      <c r="E46">
        <v>0</v>
      </c>
      <c r="F46">
        <v>64</v>
      </c>
      <c r="G46" s="2">
        <v>11</v>
      </c>
      <c r="H46">
        <v>271</v>
      </c>
      <c r="I46">
        <v>73</v>
      </c>
      <c r="J46">
        <v>264</v>
      </c>
      <c r="K46">
        <v>556</v>
      </c>
      <c r="L46" s="2">
        <v>0</v>
      </c>
      <c r="M46">
        <v>77</v>
      </c>
      <c r="N46" s="2">
        <v>179</v>
      </c>
      <c r="O46" s="2">
        <v>169</v>
      </c>
      <c r="P46">
        <v>88</v>
      </c>
      <c r="Q46">
        <v>85</v>
      </c>
      <c r="R46">
        <v>82</v>
      </c>
      <c r="S46">
        <v>452</v>
      </c>
    </row>
    <row r="47" spans="1:19" x14ac:dyDescent="0.2">
      <c r="A47" s="1">
        <v>41913</v>
      </c>
      <c r="B47">
        <v>33</v>
      </c>
      <c r="C47">
        <v>163</v>
      </c>
      <c r="D47">
        <v>75</v>
      </c>
      <c r="E47">
        <v>0</v>
      </c>
      <c r="F47">
        <v>49</v>
      </c>
      <c r="G47" s="2">
        <v>13</v>
      </c>
      <c r="H47">
        <v>259</v>
      </c>
      <c r="I47">
        <v>63</v>
      </c>
      <c r="J47">
        <v>346</v>
      </c>
      <c r="K47">
        <v>535</v>
      </c>
      <c r="L47" s="2">
        <v>0</v>
      </c>
      <c r="M47">
        <v>65</v>
      </c>
      <c r="N47" s="2">
        <v>233</v>
      </c>
      <c r="O47" s="2">
        <v>96</v>
      </c>
      <c r="P47">
        <v>97</v>
      </c>
      <c r="Q47">
        <v>80</v>
      </c>
      <c r="R47">
        <v>55</v>
      </c>
      <c r="S47">
        <v>446</v>
      </c>
    </row>
    <row r="48" spans="1:19" x14ac:dyDescent="0.2">
      <c r="A48" s="1">
        <v>41944</v>
      </c>
      <c r="B48">
        <v>34</v>
      </c>
      <c r="C48">
        <v>159</v>
      </c>
      <c r="D48">
        <v>72</v>
      </c>
      <c r="E48">
        <v>0</v>
      </c>
      <c r="F48">
        <v>80</v>
      </c>
      <c r="G48" s="2">
        <v>100</v>
      </c>
      <c r="H48">
        <v>269</v>
      </c>
      <c r="I48">
        <v>63</v>
      </c>
      <c r="J48">
        <v>287</v>
      </c>
      <c r="K48">
        <v>574</v>
      </c>
      <c r="L48" s="2">
        <v>0</v>
      </c>
      <c r="M48">
        <v>72</v>
      </c>
      <c r="N48" s="2">
        <v>733</v>
      </c>
      <c r="O48" s="2">
        <v>156</v>
      </c>
      <c r="P48">
        <v>103</v>
      </c>
      <c r="Q48">
        <v>68</v>
      </c>
      <c r="R48">
        <v>72</v>
      </c>
      <c r="S48">
        <v>1008</v>
      </c>
    </row>
    <row r="49" spans="1:19" x14ac:dyDescent="0.2">
      <c r="A49" s="1">
        <v>41974</v>
      </c>
      <c r="B49">
        <v>35</v>
      </c>
      <c r="C49">
        <v>146</v>
      </c>
      <c r="D49">
        <v>53</v>
      </c>
      <c r="E49">
        <v>0</v>
      </c>
      <c r="F49">
        <v>44</v>
      </c>
      <c r="G49" s="2">
        <v>34</v>
      </c>
      <c r="H49">
        <v>286</v>
      </c>
      <c r="I49">
        <v>66</v>
      </c>
      <c r="J49">
        <v>343</v>
      </c>
      <c r="K49">
        <v>588</v>
      </c>
      <c r="L49" s="2">
        <v>0</v>
      </c>
      <c r="M49">
        <v>47</v>
      </c>
      <c r="N49" s="2">
        <v>334</v>
      </c>
      <c r="O49" s="2">
        <v>125</v>
      </c>
      <c r="P49">
        <v>97</v>
      </c>
      <c r="Q49">
        <v>67</v>
      </c>
      <c r="R49">
        <v>59</v>
      </c>
      <c r="S49">
        <v>750</v>
      </c>
    </row>
    <row r="50" spans="1:19" x14ac:dyDescent="0.2">
      <c r="A50" s="1">
        <v>42005</v>
      </c>
      <c r="B50">
        <v>44</v>
      </c>
      <c r="C50">
        <v>145</v>
      </c>
      <c r="D50">
        <v>64</v>
      </c>
      <c r="E50">
        <v>0</v>
      </c>
      <c r="F50">
        <v>48</v>
      </c>
      <c r="G50" s="2">
        <v>16</v>
      </c>
      <c r="H50">
        <v>278</v>
      </c>
      <c r="I50">
        <v>162</v>
      </c>
      <c r="J50">
        <v>305</v>
      </c>
      <c r="K50">
        <v>613</v>
      </c>
      <c r="L50" s="2">
        <v>0</v>
      </c>
      <c r="M50">
        <v>78</v>
      </c>
      <c r="N50" s="2">
        <v>254</v>
      </c>
      <c r="O50" s="2">
        <v>177</v>
      </c>
      <c r="P50">
        <v>100</v>
      </c>
      <c r="Q50">
        <v>79</v>
      </c>
      <c r="R50">
        <v>100</v>
      </c>
      <c r="S50">
        <v>508</v>
      </c>
    </row>
    <row r="51" spans="1:19" x14ac:dyDescent="0.2">
      <c r="A51" s="1">
        <v>42036</v>
      </c>
      <c r="B51">
        <v>33</v>
      </c>
      <c r="C51">
        <v>158</v>
      </c>
      <c r="D51">
        <v>75</v>
      </c>
      <c r="E51">
        <v>0</v>
      </c>
      <c r="F51">
        <v>22</v>
      </c>
      <c r="G51" s="2">
        <v>30</v>
      </c>
      <c r="H51">
        <v>230</v>
      </c>
      <c r="I51">
        <v>47</v>
      </c>
      <c r="J51">
        <v>282</v>
      </c>
      <c r="K51">
        <v>584</v>
      </c>
      <c r="L51" s="2">
        <v>0</v>
      </c>
      <c r="M51">
        <v>48</v>
      </c>
      <c r="N51" s="2">
        <v>298</v>
      </c>
      <c r="O51" s="2">
        <v>113</v>
      </c>
      <c r="P51">
        <v>91</v>
      </c>
      <c r="Q51">
        <v>61</v>
      </c>
      <c r="R51">
        <v>32</v>
      </c>
      <c r="S51">
        <v>720</v>
      </c>
    </row>
    <row r="52" spans="1:19" x14ac:dyDescent="0.2">
      <c r="A52" s="1">
        <v>42064</v>
      </c>
      <c r="B52">
        <v>33</v>
      </c>
      <c r="C52">
        <v>138</v>
      </c>
      <c r="D52">
        <v>42</v>
      </c>
      <c r="E52">
        <v>0</v>
      </c>
      <c r="F52">
        <v>20</v>
      </c>
      <c r="G52" s="2">
        <v>19</v>
      </c>
      <c r="H52">
        <v>233</v>
      </c>
      <c r="I52">
        <v>47</v>
      </c>
      <c r="J52">
        <v>263</v>
      </c>
      <c r="K52">
        <v>577</v>
      </c>
      <c r="L52" s="2">
        <v>0</v>
      </c>
      <c r="M52">
        <v>84</v>
      </c>
      <c r="N52" s="2">
        <v>214</v>
      </c>
      <c r="O52" s="2">
        <v>164</v>
      </c>
      <c r="P52">
        <v>80</v>
      </c>
      <c r="Q52">
        <v>62</v>
      </c>
      <c r="R52">
        <v>90</v>
      </c>
      <c r="S52">
        <v>636</v>
      </c>
    </row>
    <row r="53" spans="1:19" x14ac:dyDescent="0.2">
      <c r="A53" s="1">
        <v>42095</v>
      </c>
      <c r="B53">
        <v>28</v>
      </c>
      <c r="C53">
        <v>144</v>
      </c>
      <c r="D53">
        <v>53</v>
      </c>
      <c r="E53">
        <v>0</v>
      </c>
      <c r="F53">
        <v>24</v>
      </c>
      <c r="G53" s="2">
        <v>28</v>
      </c>
      <c r="H53">
        <v>221</v>
      </c>
      <c r="I53">
        <v>42</v>
      </c>
      <c r="J53">
        <v>244</v>
      </c>
      <c r="K53">
        <v>593</v>
      </c>
      <c r="L53" s="2">
        <v>0</v>
      </c>
      <c r="M53">
        <v>80</v>
      </c>
      <c r="N53" s="2">
        <v>383</v>
      </c>
      <c r="O53" s="2">
        <v>102</v>
      </c>
      <c r="P53">
        <v>68</v>
      </c>
      <c r="Q53">
        <v>45</v>
      </c>
      <c r="R53">
        <v>75</v>
      </c>
      <c r="S53">
        <v>933</v>
      </c>
    </row>
    <row r="54" spans="1:19" x14ac:dyDescent="0.2">
      <c r="A54" s="1">
        <v>42125</v>
      </c>
      <c r="B54">
        <v>34</v>
      </c>
      <c r="C54">
        <v>132</v>
      </c>
      <c r="D54">
        <v>47</v>
      </c>
      <c r="E54">
        <v>0</v>
      </c>
      <c r="F54">
        <v>32</v>
      </c>
      <c r="G54" s="2">
        <v>32</v>
      </c>
      <c r="H54">
        <v>224</v>
      </c>
      <c r="I54">
        <v>43</v>
      </c>
      <c r="J54">
        <v>219</v>
      </c>
      <c r="K54">
        <v>593</v>
      </c>
      <c r="L54" s="2">
        <v>0</v>
      </c>
      <c r="M54">
        <v>75</v>
      </c>
      <c r="N54" s="2">
        <v>587</v>
      </c>
      <c r="O54" s="2">
        <v>120</v>
      </c>
      <c r="P54">
        <v>74</v>
      </c>
      <c r="Q54">
        <v>57</v>
      </c>
      <c r="R54">
        <v>84</v>
      </c>
      <c r="S54">
        <v>866</v>
      </c>
    </row>
    <row r="55" spans="1:19" x14ac:dyDescent="0.2">
      <c r="A55" s="1">
        <v>42156</v>
      </c>
      <c r="B55">
        <v>30</v>
      </c>
      <c r="C55">
        <v>144</v>
      </c>
      <c r="D55">
        <v>55</v>
      </c>
      <c r="E55">
        <v>0</v>
      </c>
      <c r="F55">
        <v>31</v>
      </c>
      <c r="G55" s="2">
        <v>51</v>
      </c>
      <c r="H55">
        <v>223</v>
      </c>
      <c r="I55">
        <v>41</v>
      </c>
      <c r="J55">
        <v>351</v>
      </c>
      <c r="K55">
        <v>583</v>
      </c>
      <c r="L55" s="2">
        <v>0</v>
      </c>
      <c r="M55">
        <v>54</v>
      </c>
      <c r="N55" s="2">
        <v>711</v>
      </c>
      <c r="O55" s="2">
        <v>154</v>
      </c>
      <c r="P55">
        <v>102</v>
      </c>
      <c r="Q55">
        <v>63</v>
      </c>
      <c r="R55">
        <v>44</v>
      </c>
      <c r="S55">
        <v>1174</v>
      </c>
    </row>
    <row r="56" spans="1:19" x14ac:dyDescent="0.2">
      <c r="A56" s="1">
        <v>42186</v>
      </c>
      <c r="B56">
        <v>33</v>
      </c>
      <c r="C56">
        <v>156</v>
      </c>
      <c r="D56">
        <v>62</v>
      </c>
      <c r="E56">
        <v>0</v>
      </c>
      <c r="F56">
        <v>22</v>
      </c>
      <c r="G56" s="2">
        <v>46</v>
      </c>
      <c r="H56">
        <v>225</v>
      </c>
      <c r="I56">
        <v>43</v>
      </c>
      <c r="J56">
        <v>335</v>
      </c>
      <c r="K56">
        <v>619</v>
      </c>
      <c r="L56" s="2">
        <v>0</v>
      </c>
      <c r="M56">
        <v>87</v>
      </c>
      <c r="N56" s="2">
        <v>577</v>
      </c>
      <c r="O56" s="2">
        <v>117</v>
      </c>
      <c r="P56">
        <v>89</v>
      </c>
      <c r="Q56">
        <v>64</v>
      </c>
      <c r="R56">
        <v>58</v>
      </c>
      <c r="S56">
        <v>1079</v>
      </c>
    </row>
    <row r="57" spans="1:19" x14ac:dyDescent="0.2">
      <c r="A57" s="1">
        <v>42217</v>
      </c>
      <c r="B57">
        <v>35</v>
      </c>
      <c r="C57">
        <v>171</v>
      </c>
      <c r="D57">
        <v>60</v>
      </c>
      <c r="E57">
        <v>0</v>
      </c>
      <c r="F57">
        <v>24</v>
      </c>
      <c r="G57" s="2">
        <v>21</v>
      </c>
      <c r="H57">
        <v>242</v>
      </c>
      <c r="I57">
        <v>42</v>
      </c>
      <c r="J57">
        <v>373</v>
      </c>
      <c r="K57">
        <v>559</v>
      </c>
      <c r="L57" s="2">
        <v>0</v>
      </c>
      <c r="M57">
        <v>67</v>
      </c>
      <c r="N57" s="2">
        <v>343</v>
      </c>
      <c r="O57" s="2">
        <v>104</v>
      </c>
      <c r="P57">
        <v>94</v>
      </c>
      <c r="Q57">
        <v>53</v>
      </c>
      <c r="R57">
        <v>72</v>
      </c>
      <c r="S57">
        <v>1087</v>
      </c>
    </row>
    <row r="58" spans="1:19" x14ac:dyDescent="0.2">
      <c r="A58" s="1">
        <v>42248</v>
      </c>
      <c r="B58">
        <v>49</v>
      </c>
      <c r="C58">
        <v>159</v>
      </c>
      <c r="D58">
        <v>43</v>
      </c>
      <c r="E58">
        <v>0</v>
      </c>
      <c r="F58">
        <v>23</v>
      </c>
      <c r="G58" s="2">
        <v>34</v>
      </c>
      <c r="H58">
        <v>219</v>
      </c>
      <c r="I58">
        <v>155</v>
      </c>
      <c r="J58">
        <v>323</v>
      </c>
      <c r="K58">
        <v>581</v>
      </c>
      <c r="L58" s="2">
        <v>3</v>
      </c>
      <c r="M58">
        <v>70</v>
      </c>
      <c r="N58" s="2">
        <v>494</v>
      </c>
      <c r="O58" s="2">
        <v>141</v>
      </c>
      <c r="P58">
        <v>110</v>
      </c>
      <c r="Q58">
        <v>60</v>
      </c>
      <c r="R58">
        <v>71</v>
      </c>
      <c r="S58">
        <v>992</v>
      </c>
    </row>
    <row r="59" spans="1:19" x14ac:dyDescent="0.2">
      <c r="A59" s="1">
        <v>42278</v>
      </c>
      <c r="B59">
        <v>30</v>
      </c>
      <c r="C59">
        <v>155</v>
      </c>
      <c r="D59">
        <v>46</v>
      </c>
      <c r="E59">
        <v>0</v>
      </c>
      <c r="F59">
        <v>13</v>
      </c>
      <c r="G59" s="2">
        <v>24</v>
      </c>
      <c r="H59">
        <v>207</v>
      </c>
      <c r="I59">
        <v>50</v>
      </c>
      <c r="J59">
        <v>293</v>
      </c>
      <c r="K59">
        <v>568</v>
      </c>
      <c r="L59" s="2">
        <v>0</v>
      </c>
      <c r="M59">
        <v>96</v>
      </c>
      <c r="N59" s="2">
        <v>373</v>
      </c>
      <c r="O59" s="2">
        <v>119</v>
      </c>
      <c r="P59">
        <v>105</v>
      </c>
      <c r="Q59">
        <v>63</v>
      </c>
      <c r="R59">
        <v>97</v>
      </c>
      <c r="S59">
        <v>1106</v>
      </c>
    </row>
    <row r="60" spans="1:19" x14ac:dyDescent="0.2">
      <c r="A60" s="1">
        <v>42309</v>
      </c>
      <c r="B60">
        <v>29</v>
      </c>
      <c r="C60">
        <v>159</v>
      </c>
      <c r="D60">
        <v>54</v>
      </c>
      <c r="E60">
        <v>0</v>
      </c>
      <c r="F60">
        <v>22</v>
      </c>
      <c r="G60" s="2">
        <v>20</v>
      </c>
      <c r="H60">
        <v>214</v>
      </c>
      <c r="I60">
        <v>40</v>
      </c>
      <c r="J60">
        <v>300</v>
      </c>
      <c r="K60">
        <v>601</v>
      </c>
      <c r="L60" s="2">
        <v>0</v>
      </c>
      <c r="M60">
        <v>82</v>
      </c>
      <c r="N60" s="2">
        <v>399</v>
      </c>
      <c r="O60" s="2">
        <v>103</v>
      </c>
      <c r="P60">
        <v>102</v>
      </c>
      <c r="Q60">
        <v>53</v>
      </c>
      <c r="R60">
        <v>79</v>
      </c>
      <c r="S60">
        <v>1089</v>
      </c>
    </row>
    <row r="61" spans="1:19" x14ac:dyDescent="0.2">
      <c r="A61" s="1">
        <v>42339</v>
      </c>
      <c r="B61">
        <v>26</v>
      </c>
      <c r="C61">
        <v>154</v>
      </c>
      <c r="D61">
        <v>58</v>
      </c>
      <c r="E61">
        <v>0</v>
      </c>
      <c r="F61">
        <v>16</v>
      </c>
      <c r="G61" s="2">
        <v>22</v>
      </c>
      <c r="H61">
        <v>209</v>
      </c>
      <c r="I61">
        <v>35</v>
      </c>
      <c r="J61">
        <v>245</v>
      </c>
      <c r="K61">
        <v>585</v>
      </c>
      <c r="L61" s="2">
        <v>0</v>
      </c>
      <c r="M61">
        <v>76</v>
      </c>
      <c r="N61" s="2">
        <v>465</v>
      </c>
      <c r="O61" s="2">
        <v>122</v>
      </c>
      <c r="P61">
        <v>102</v>
      </c>
      <c r="Q61">
        <v>62</v>
      </c>
      <c r="R61">
        <v>80</v>
      </c>
      <c r="S61">
        <v>1058</v>
      </c>
    </row>
    <row r="62" spans="1:19" x14ac:dyDescent="0.2">
      <c r="A62" s="1">
        <v>42370</v>
      </c>
      <c r="B62">
        <v>27</v>
      </c>
      <c r="C62">
        <v>163</v>
      </c>
      <c r="D62">
        <v>58</v>
      </c>
      <c r="E62">
        <v>9</v>
      </c>
      <c r="F62">
        <v>25</v>
      </c>
      <c r="G62" s="2">
        <v>31</v>
      </c>
      <c r="H62">
        <v>230</v>
      </c>
      <c r="I62">
        <v>35</v>
      </c>
      <c r="J62">
        <v>273</v>
      </c>
      <c r="K62">
        <v>605</v>
      </c>
      <c r="L62" s="2">
        <v>0</v>
      </c>
      <c r="M62">
        <v>55</v>
      </c>
      <c r="N62" s="2">
        <v>490</v>
      </c>
      <c r="O62" s="2">
        <v>123</v>
      </c>
      <c r="P62">
        <v>106</v>
      </c>
      <c r="Q62">
        <v>59</v>
      </c>
      <c r="R62">
        <v>56</v>
      </c>
      <c r="S62">
        <v>1153</v>
      </c>
    </row>
    <row r="63" spans="1:19" x14ac:dyDescent="0.2">
      <c r="A63" s="1">
        <v>42401</v>
      </c>
      <c r="B63">
        <v>26</v>
      </c>
      <c r="C63">
        <v>164</v>
      </c>
      <c r="D63">
        <v>45</v>
      </c>
      <c r="E63">
        <v>9</v>
      </c>
      <c r="F63">
        <v>24</v>
      </c>
      <c r="G63" s="2">
        <v>26</v>
      </c>
      <c r="H63">
        <v>221</v>
      </c>
      <c r="I63">
        <v>37</v>
      </c>
      <c r="J63">
        <v>301</v>
      </c>
      <c r="K63">
        <v>631</v>
      </c>
      <c r="L63" s="2">
        <v>0</v>
      </c>
      <c r="M63">
        <v>70</v>
      </c>
      <c r="N63" s="2">
        <v>443</v>
      </c>
      <c r="O63" s="2">
        <v>134</v>
      </c>
      <c r="P63">
        <v>95</v>
      </c>
      <c r="Q63">
        <v>65</v>
      </c>
      <c r="R63">
        <v>85</v>
      </c>
      <c r="S63">
        <v>1256</v>
      </c>
    </row>
    <row r="64" spans="1:19" x14ac:dyDescent="0.2">
      <c r="A64" s="1">
        <v>42430</v>
      </c>
      <c r="B64">
        <v>24</v>
      </c>
      <c r="C64">
        <v>156</v>
      </c>
      <c r="D64">
        <v>53</v>
      </c>
      <c r="E64">
        <v>9</v>
      </c>
      <c r="F64">
        <v>20</v>
      </c>
      <c r="G64" s="2">
        <v>18</v>
      </c>
      <c r="H64">
        <v>214</v>
      </c>
      <c r="I64">
        <v>33</v>
      </c>
      <c r="J64">
        <v>264</v>
      </c>
      <c r="K64">
        <v>651</v>
      </c>
      <c r="L64" s="2">
        <v>0</v>
      </c>
      <c r="M64">
        <v>51</v>
      </c>
      <c r="N64" s="2">
        <v>375</v>
      </c>
      <c r="O64" s="2">
        <v>131</v>
      </c>
      <c r="P64">
        <v>90</v>
      </c>
      <c r="Q64">
        <v>60</v>
      </c>
      <c r="R64">
        <v>59</v>
      </c>
      <c r="S64">
        <v>960</v>
      </c>
    </row>
    <row r="65" spans="1:19" x14ac:dyDescent="0.2">
      <c r="A65" s="1">
        <v>42461</v>
      </c>
      <c r="B65">
        <v>24</v>
      </c>
      <c r="C65">
        <v>159</v>
      </c>
      <c r="D65">
        <v>79</v>
      </c>
      <c r="E65">
        <v>0</v>
      </c>
      <c r="F65">
        <v>15</v>
      </c>
      <c r="G65" s="2">
        <v>29</v>
      </c>
      <c r="H65">
        <v>211</v>
      </c>
      <c r="I65">
        <v>34</v>
      </c>
      <c r="J65">
        <v>250</v>
      </c>
      <c r="K65">
        <v>637</v>
      </c>
      <c r="L65" s="2">
        <v>0</v>
      </c>
      <c r="M65">
        <v>76</v>
      </c>
      <c r="N65" s="2">
        <v>559</v>
      </c>
      <c r="O65" s="2">
        <v>101</v>
      </c>
      <c r="P65">
        <v>85</v>
      </c>
      <c r="Q65">
        <v>55</v>
      </c>
      <c r="R65">
        <v>82</v>
      </c>
      <c r="S65">
        <v>1322</v>
      </c>
    </row>
    <row r="66" spans="1:19" x14ac:dyDescent="0.2">
      <c r="A66" s="1">
        <v>42491</v>
      </c>
      <c r="B66">
        <v>24</v>
      </c>
      <c r="C66">
        <v>160</v>
      </c>
      <c r="D66">
        <v>73</v>
      </c>
      <c r="E66">
        <v>0</v>
      </c>
      <c r="F66">
        <v>11</v>
      </c>
      <c r="G66" s="2">
        <v>27</v>
      </c>
      <c r="H66">
        <v>207</v>
      </c>
      <c r="I66">
        <v>35</v>
      </c>
      <c r="J66">
        <v>260</v>
      </c>
      <c r="K66">
        <v>626</v>
      </c>
      <c r="L66" s="2">
        <v>0</v>
      </c>
      <c r="M66">
        <v>49</v>
      </c>
      <c r="N66" s="2">
        <v>529</v>
      </c>
      <c r="O66" s="2">
        <v>130</v>
      </c>
      <c r="P66">
        <v>90</v>
      </c>
      <c r="Q66">
        <v>61</v>
      </c>
      <c r="R66">
        <v>40</v>
      </c>
      <c r="S66">
        <v>1260</v>
      </c>
    </row>
    <row r="67" spans="1:19" x14ac:dyDescent="0.2">
      <c r="A67" s="1">
        <v>42522</v>
      </c>
      <c r="B67">
        <v>33</v>
      </c>
      <c r="C67">
        <v>149</v>
      </c>
      <c r="D67">
        <v>76</v>
      </c>
      <c r="E67">
        <v>9</v>
      </c>
      <c r="F67">
        <v>10</v>
      </c>
      <c r="G67" s="2">
        <v>28</v>
      </c>
      <c r="H67">
        <v>207</v>
      </c>
      <c r="I67">
        <v>80</v>
      </c>
      <c r="J67">
        <v>209</v>
      </c>
      <c r="K67">
        <v>698</v>
      </c>
      <c r="L67" s="2">
        <v>0</v>
      </c>
      <c r="M67">
        <v>72</v>
      </c>
      <c r="N67" s="2">
        <v>586</v>
      </c>
      <c r="O67" s="2">
        <v>350</v>
      </c>
      <c r="P67">
        <v>83</v>
      </c>
      <c r="Q67">
        <v>53</v>
      </c>
      <c r="R67">
        <v>76</v>
      </c>
      <c r="S67">
        <v>1314</v>
      </c>
    </row>
    <row r="68" spans="1:19" x14ac:dyDescent="0.2">
      <c r="A68" s="1">
        <v>42552</v>
      </c>
      <c r="B68">
        <v>30</v>
      </c>
      <c r="C68">
        <v>157</v>
      </c>
      <c r="D68">
        <v>68</v>
      </c>
      <c r="E68">
        <v>934</v>
      </c>
      <c r="F68">
        <v>5</v>
      </c>
      <c r="G68" s="2">
        <v>27</v>
      </c>
      <c r="H68">
        <v>209</v>
      </c>
      <c r="I68">
        <v>79</v>
      </c>
      <c r="J68">
        <v>356</v>
      </c>
      <c r="K68">
        <v>690</v>
      </c>
      <c r="L68" s="2">
        <v>140</v>
      </c>
      <c r="M68">
        <v>60</v>
      </c>
      <c r="N68" s="2">
        <v>573</v>
      </c>
      <c r="O68" s="2">
        <v>545</v>
      </c>
      <c r="P68">
        <v>95</v>
      </c>
      <c r="Q68">
        <v>62</v>
      </c>
      <c r="R68">
        <v>71</v>
      </c>
      <c r="S68">
        <v>1290</v>
      </c>
    </row>
    <row r="69" spans="1:19" x14ac:dyDescent="0.2">
      <c r="A69" s="1">
        <v>42583</v>
      </c>
      <c r="B69">
        <v>25</v>
      </c>
      <c r="C69">
        <v>162</v>
      </c>
      <c r="D69">
        <v>76</v>
      </c>
      <c r="E69">
        <v>496</v>
      </c>
      <c r="F69">
        <v>9</v>
      </c>
      <c r="G69" s="2">
        <v>26</v>
      </c>
      <c r="H69">
        <v>210</v>
      </c>
      <c r="I69">
        <v>37</v>
      </c>
      <c r="J69">
        <v>308</v>
      </c>
      <c r="K69">
        <v>689</v>
      </c>
      <c r="L69" s="2">
        <v>45</v>
      </c>
      <c r="M69">
        <v>87</v>
      </c>
      <c r="N69" s="2">
        <v>627</v>
      </c>
      <c r="O69" s="2">
        <v>136</v>
      </c>
      <c r="P69">
        <v>102</v>
      </c>
      <c r="Q69">
        <v>72</v>
      </c>
      <c r="R69">
        <v>94</v>
      </c>
      <c r="S69">
        <v>1408</v>
      </c>
    </row>
    <row r="70" spans="1:19" x14ac:dyDescent="0.2">
      <c r="A70" s="1">
        <v>42614</v>
      </c>
      <c r="B70">
        <v>29</v>
      </c>
      <c r="C70">
        <v>176</v>
      </c>
      <c r="D70">
        <v>82</v>
      </c>
      <c r="E70">
        <v>80</v>
      </c>
      <c r="F70">
        <v>9</v>
      </c>
      <c r="G70" s="2">
        <v>27</v>
      </c>
      <c r="H70">
        <v>211</v>
      </c>
      <c r="I70">
        <v>42</v>
      </c>
      <c r="J70">
        <v>304</v>
      </c>
      <c r="K70">
        <v>687</v>
      </c>
      <c r="L70" s="2">
        <v>13</v>
      </c>
      <c r="M70">
        <v>77</v>
      </c>
      <c r="N70" s="2">
        <v>613</v>
      </c>
      <c r="O70" s="2">
        <v>164</v>
      </c>
      <c r="P70">
        <v>98</v>
      </c>
      <c r="Q70">
        <v>68</v>
      </c>
      <c r="R70">
        <v>68</v>
      </c>
      <c r="S70">
        <v>1467</v>
      </c>
    </row>
    <row r="71" spans="1:19" x14ac:dyDescent="0.2">
      <c r="A71" s="1">
        <v>42644</v>
      </c>
      <c r="B71">
        <v>28</v>
      </c>
      <c r="C71">
        <v>165</v>
      </c>
      <c r="D71">
        <v>67</v>
      </c>
      <c r="E71">
        <v>39</v>
      </c>
      <c r="F71">
        <v>19</v>
      </c>
      <c r="G71" s="2">
        <v>24</v>
      </c>
      <c r="H71">
        <v>213</v>
      </c>
      <c r="I71">
        <v>88</v>
      </c>
      <c r="J71">
        <v>239</v>
      </c>
      <c r="K71">
        <v>689</v>
      </c>
      <c r="L71" s="2">
        <v>7</v>
      </c>
      <c r="M71">
        <v>67</v>
      </c>
      <c r="N71" s="2">
        <v>789</v>
      </c>
      <c r="O71" s="2">
        <v>628</v>
      </c>
      <c r="P71">
        <v>84</v>
      </c>
      <c r="Q71">
        <v>72</v>
      </c>
      <c r="R71">
        <v>62</v>
      </c>
      <c r="S71">
        <v>1450</v>
      </c>
    </row>
    <row r="72" spans="1:19" x14ac:dyDescent="0.2">
      <c r="A72" s="1">
        <v>42675</v>
      </c>
      <c r="B72">
        <v>25</v>
      </c>
      <c r="C72">
        <v>157</v>
      </c>
      <c r="D72">
        <v>86</v>
      </c>
      <c r="E72">
        <v>21</v>
      </c>
      <c r="F72">
        <v>11</v>
      </c>
      <c r="G72" s="2">
        <v>42</v>
      </c>
      <c r="H72">
        <v>213</v>
      </c>
      <c r="I72">
        <v>35</v>
      </c>
      <c r="J72">
        <v>308</v>
      </c>
      <c r="K72">
        <v>676</v>
      </c>
      <c r="L72" s="2">
        <v>2</v>
      </c>
      <c r="M72">
        <v>83</v>
      </c>
      <c r="N72" s="2">
        <v>838</v>
      </c>
      <c r="O72" s="2">
        <v>117</v>
      </c>
      <c r="P72">
        <v>87</v>
      </c>
      <c r="Q72">
        <v>71</v>
      </c>
      <c r="R72">
        <v>87</v>
      </c>
      <c r="S72">
        <v>1563</v>
      </c>
    </row>
    <row r="73" spans="1:19" x14ac:dyDescent="0.2">
      <c r="A73" s="1">
        <v>42705</v>
      </c>
      <c r="B73">
        <v>25</v>
      </c>
      <c r="C73">
        <v>141</v>
      </c>
      <c r="D73">
        <v>100</v>
      </c>
      <c r="E73">
        <v>21</v>
      </c>
      <c r="F73">
        <v>6</v>
      </c>
      <c r="G73" s="2">
        <v>57</v>
      </c>
      <c r="H73">
        <v>215</v>
      </c>
      <c r="I73">
        <v>35</v>
      </c>
      <c r="J73">
        <v>246</v>
      </c>
      <c r="K73">
        <v>675</v>
      </c>
      <c r="L73" s="2">
        <v>8</v>
      </c>
      <c r="M73">
        <v>51</v>
      </c>
      <c r="N73" s="2">
        <v>865</v>
      </c>
      <c r="O73" s="2">
        <v>131</v>
      </c>
      <c r="P73">
        <v>113</v>
      </c>
      <c r="Q73">
        <v>81</v>
      </c>
      <c r="R73">
        <v>54</v>
      </c>
      <c r="S73">
        <v>1826</v>
      </c>
    </row>
    <row r="74" spans="1:19" x14ac:dyDescent="0.2">
      <c r="A74" s="1">
        <v>42736</v>
      </c>
      <c r="B74">
        <v>26</v>
      </c>
      <c r="C74">
        <v>162</v>
      </c>
      <c r="D74">
        <v>92</v>
      </c>
      <c r="E74">
        <v>20</v>
      </c>
      <c r="F74">
        <v>13</v>
      </c>
      <c r="G74" s="2">
        <v>45</v>
      </c>
      <c r="H74">
        <v>220</v>
      </c>
      <c r="I74">
        <v>41</v>
      </c>
      <c r="J74">
        <v>265</v>
      </c>
      <c r="K74">
        <v>756</v>
      </c>
      <c r="L74" s="2">
        <v>5</v>
      </c>
      <c r="M74">
        <v>90</v>
      </c>
      <c r="N74" s="2">
        <v>779</v>
      </c>
      <c r="O74" s="2">
        <v>182</v>
      </c>
      <c r="P74">
        <v>90</v>
      </c>
      <c r="Q74">
        <v>87</v>
      </c>
      <c r="R74">
        <v>95</v>
      </c>
      <c r="S74">
        <v>1963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showRuler="0" workbookViewId="0">
      <selection activeCell="C2" sqref="C2:C74"/>
    </sheetView>
  </sheetViews>
  <sheetFormatPr baseColWidth="10" defaultRowHeight="16" x14ac:dyDescent="0.2"/>
  <sheetData>
    <row r="1" spans="1:5" s="3" customFormat="1" ht="112" x14ac:dyDescent="0.2">
      <c r="A1" s="3" t="s">
        <v>3</v>
      </c>
      <c r="B1" s="3" t="s">
        <v>7</v>
      </c>
      <c r="C1" s="3" t="s">
        <v>53</v>
      </c>
      <c r="D1" s="3" t="s">
        <v>51</v>
      </c>
      <c r="E1" s="3" t="s">
        <v>52</v>
      </c>
    </row>
    <row r="2" spans="1:5" x14ac:dyDescent="0.2">
      <c r="A2" s="1">
        <v>40544</v>
      </c>
      <c r="B2">
        <v>131</v>
      </c>
      <c r="C2" s="2">
        <f>CEILING(B2*(35/100), 1)</f>
        <v>46</v>
      </c>
      <c r="D2">
        <v>23</v>
      </c>
      <c r="E2">
        <v>57</v>
      </c>
    </row>
    <row r="3" spans="1:5" x14ac:dyDescent="0.2">
      <c r="A3" s="1">
        <v>40575</v>
      </c>
      <c r="B3">
        <v>130</v>
      </c>
      <c r="C3" s="2">
        <f t="shared" ref="C3:C66" si="0">CEILING(B3*(35/100), 1)</f>
        <v>46</v>
      </c>
      <c r="D3">
        <v>21</v>
      </c>
      <c r="E3">
        <v>54</v>
      </c>
    </row>
    <row r="4" spans="1:5" x14ac:dyDescent="0.2">
      <c r="A4" s="1">
        <v>40603</v>
      </c>
      <c r="B4">
        <v>129</v>
      </c>
      <c r="C4" s="2">
        <f t="shared" si="0"/>
        <v>46</v>
      </c>
      <c r="D4">
        <v>20</v>
      </c>
      <c r="E4">
        <v>57</v>
      </c>
    </row>
    <row r="5" spans="1:5" x14ac:dyDescent="0.2">
      <c r="A5" s="1">
        <v>40634</v>
      </c>
      <c r="B5">
        <v>128</v>
      </c>
      <c r="C5" s="2">
        <f t="shared" si="0"/>
        <v>45</v>
      </c>
      <c r="D5">
        <v>20</v>
      </c>
      <c r="E5">
        <v>54</v>
      </c>
    </row>
    <row r="6" spans="1:5" x14ac:dyDescent="0.2">
      <c r="A6" s="1">
        <v>40664</v>
      </c>
      <c r="B6">
        <v>108</v>
      </c>
      <c r="C6" s="2">
        <f t="shared" si="0"/>
        <v>38</v>
      </c>
      <c r="D6">
        <v>17</v>
      </c>
      <c r="E6">
        <v>51</v>
      </c>
    </row>
    <row r="7" spans="1:5" x14ac:dyDescent="0.2">
      <c r="A7" s="1">
        <v>40695</v>
      </c>
      <c r="B7">
        <v>127</v>
      </c>
      <c r="C7" s="2">
        <f t="shared" si="0"/>
        <v>45</v>
      </c>
      <c r="D7">
        <v>20</v>
      </c>
      <c r="E7">
        <v>56</v>
      </c>
    </row>
    <row r="8" spans="1:5" x14ac:dyDescent="0.2">
      <c r="A8" s="1">
        <v>40725</v>
      </c>
      <c r="B8">
        <v>132</v>
      </c>
      <c r="C8" s="2">
        <f t="shared" si="0"/>
        <v>47</v>
      </c>
      <c r="D8">
        <v>17</v>
      </c>
      <c r="E8">
        <v>45</v>
      </c>
    </row>
    <row r="9" spans="1:5" x14ac:dyDescent="0.2">
      <c r="A9" s="1">
        <v>40756</v>
      </c>
      <c r="B9">
        <v>135</v>
      </c>
      <c r="C9" s="2">
        <f t="shared" si="0"/>
        <v>48</v>
      </c>
      <c r="D9">
        <v>20</v>
      </c>
      <c r="E9">
        <v>54</v>
      </c>
    </row>
    <row r="10" spans="1:5" x14ac:dyDescent="0.2">
      <c r="A10" s="1">
        <v>40787</v>
      </c>
      <c r="B10">
        <v>168</v>
      </c>
      <c r="C10" s="2">
        <f t="shared" si="0"/>
        <v>59</v>
      </c>
      <c r="D10">
        <v>30</v>
      </c>
      <c r="E10">
        <v>74</v>
      </c>
    </row>
    <row r="11" spans="1:5" x14ac:dyDescent="0.2">
      <c r="A11" s="1">
        <v>40817</v>
      </c>
      <c r="B11">
        <v>160</v>
      </c>
      <c r="C11" s="2">
        <f t="shared" si="0"/>
        <v>56</v>
      </c>
      <c r="D11">
        <v>30</v>
      </c>
      <c r="E11">
        <v>73</v>
      </c>
    </row>
    <row r="12" spans="1:5" x14ac:dyDescent="0.2">
      <c r="A12" s="1">
        <v>40848</v>
      </c>
      <c r="B12">
        <v>183</v>
      </c>
      <c r="C12" s="2">
        <f t="shared" si="0"/>
        <v>65</v>
      </c>
      <c r="D12">
        <v>28</v>
      </c>
      <c r="E12">
        <v>79</v>
      </c>
    </row>
    <row r="13" spans="1:5" x14ac:dyDescent="0.2">
      <c r="A13" s="1">
        <v>40878</v>
      </c>
      <c r="B13">
        <v>245</v>
      </c>
      <c r="C13" s="2">
        <f t="shared" si="0"/>
        <v>86</v>
      </c>
      <c r="D13">
        <v>27</v>
      </c>
      <c r="E13">
        <v>78</v>
      </c>
    </row>
    <row r="14" spans="1:5" x14ac:dyDescent="0.2">
      <c r="A14" s="1">
        <v>40909</v>
      </c>
      <c r="B14">
        <v>221</v>
      </c>
      <c r="C14" s="2">
        <f t="shared" si="0"/>
        <v>78</v>
      </c>
      <c r="D14">
        <v>33</v>
      </c>
      <c r="E14">
        <v>94</v>
      </c>
    </row>
    <row r="15" spans="1:5" x14ac:dyDescent="0.2">
      <c r="A15" s="1">
        <v>40940</v>
      </c>
      <c r="B15">
        <v>235</v>
      </c>
      <c r="C15" s="2">
        <f t="shared" si="0"/>
        <v>83</v>
      </c>
      <c r="D15" s="5">
        <v>35</v>
      </c>
      <c r="E15" s="5">
        <v>100</v>
      </c>
    </row>
    <row r="16" spans="1:5" x14ac:dyDescent="0.2">
      <c r="A16" s="1">
        <v>40969</v>
      </c>
      <c r="B16">
        <v>225</v>
      </c>
      <c r="C16" s="2">
        <f t="shared" si="0"/>
        <v>79</v>
      </c>
      <c r="D16">
        <v>34</v>
      </c>
      <c r="E16">
        <v>85</v>
      </c>
    </row>
    <row r="17" spans="1:5" x14ac:dyDescent="0.2">
      <c r="A17" s="1">
        <v>41000</v>
      </c>
      <c r="B17">
        <v>185</v>
      </c>
      <c r="C17" s="2">
        <f t="shared" si="0"/>
        <v>65</v>
      </c>
      <c r="D17">
        <v>23</v>
      </c>
      <c r="E17">
        <v>72</v>
      </c>
    </row>
    <row r="18" spans="1:5" x14ac:dyDescent="0.2">
      <c r="A18" s="1">
        <v>41030</v>
      </c>
      <c r="B18">
        <v>164</v>
      </c>
      <c r="C18" s="2">
        <f t="shared" si="0"/>
        <v>58</v>
      </c>
      <c r="D18">
        <v>20</v>
      </c>
      <c r="E18">
        <v>52</v>
      </c>
    </row>
    <row r="19" spans="1:5" x14ac:dyDescent="0.2">
      <c r="A19" s="1">
        <v>41061</v>
      </c>
      <c r="B19">
        <v>163</v>
      </c>
      <c r="C19" s="2">
        <f t="shared" si="0"/>
        <v>58</v>
      </c>
      <c r="D19">
        <v>18</v>
      </c>
      <c r="E19">
        <v>48</v>
      </c>
    </row>
    <row r="20" spans="1:5" x14ac:dyDescent="0.2">
      <c r="A20" s="1">
        <v>41091</v>
      </c>
      <c r="B20">
        <v>176</v>
      </c>
      <c r="C20" s="2">
        <f t="shared" si="0"/>
        <v>62</v>
      </c>
      <c r="D20">
        <v>25</v>
      </c>
      <c r="E20">
        <v>69</v>
      </c>
    </row>
    <row r="21" spans="1:5" x14ac:dyDescent="0.2">
      <c r="A21" s="1">
        <v>41122</v>
      </c>
      <c r="B21">
        <v>177</v>
      </c>
      <c r="C21" s="2">
        <f t="shared" si="0"/>
        <v>62</v>
      </c>
      <c r="D21">
        <v>22</v>
      </c>
      <c r="E21">
        <v>59</v>
      </c>
    </row>
    <row r="22" spans="1:5" x14ac:dyDescent="0.2">
      <c r="A22" s="1">
        <v>41153</v>
      </c>
      <c r="B22">
        <v>206</v>
      </c>
      <c r="C22" s="2">
        <f t="shared" si="0"/>
        <v>73</v>
      </c>
      <c r="D22">
        <v>22</v>
      </c>
      <c r="E22">
        <v>56</v>
      </c>
    </row>
    <row r="23" spans="1:5" x14ac:dyDescent="0.2">
      <c r="A23" s="1">
        <v>41183</v>
      </c>
      <c r="B23">
        <v>224</v>
      </c>
      <c r="C23" s="2">
        <f t="shared" si="0"/>
        <v>79</v>
      </c>
      <c r="D23">
        <v>26</v>
      </c>
      <c r="E23">
        <v>65</v>
      </c>
    </row>
    <row r="24" spans="1:5" x14ac:dyDescent="0.2">
      <c r="A24" s="1">
        <v>41214</v>
      </c>
      <c r="B24">
        <v>231</v>
      </c>
      <c r="C24" s="2">
        <f t="shared" si="0"/>
        <v>81</v>
      </c>
      <c r="D24">
        <v>27</v>
      </c>
      <c r="E24">
        <v>78</v>
      </c>
    </row>
    <row r="25" spans="1:5" x14ac:dyDescent="0.2">
      <c r="A25" s="1">
        <v>41244</v>
      </c>
      <c r="B25">
        <v>282</v>
      </c>
      <c r="C25" s="2">
        <f t="shared" si="0"/>
        <v>99</v>
      </c>
      <c r="D25">
        <v>28</v>
      </c>
      <c r="E25">
        <v>72</v>
      </c>
    </row>
    <row r="26" spans="1:5" x14ac:dyDescent="0.2">
      <c r="A26" s="1">
        <v>41275</v>
      </c>
      <c r="B26">
        <v>280</v>
      </c>
      <c r="C26" s="2">
        <f t="shared" si="0"/>
        <v>98</v>
      </c>
      <c r="D26">
        <v>25</v>
      </c>
      <c r="E26">
        <v>72</v>
      </c>
    </row>
    <row r="27" spans="1:5" x14ac:dyDescent="0.2">
      <c r="A27" s="1">
        <v>41306</v>
      </c>
      <c r="B27">
        <v>250</v>
      </c>
      <c r="C27" s="2">
        <f t="shared" si="0"/>
        <v>88</v>
      </c>
      <c r="D27">
        <v>27</v>
      </c>
      <c r="E27">
        <v>70</v>
      </c>
    </row>
    <row r="28" spans="1:5" x14ac:dyDescent="0.2">
      <c r="A28" s="1">
        <v>41334</v>
      </c>
      <c r="B28">
        <v>269</v>
      </c>
      <c r="C28" s="2">
        <f t="shared" si="0"/>
        <v>95</v>
      </c>
      <c r="D28">
        <v>28</v>
      </c>
      <c r="E28">
        <v>68</v>
      </c>
    </row>
    <row r="29" spans="1:5" x14ac:dyDescent="0.2">
      <c r="A29" s="1">
        <v>41365</v>
      </c>
      <c r="B29">
        <v>273</v>
      </c>
      <c r="C29" s="2">
        <f t="shared" si="0"/>
        <v>96</v>
      </c>
      <c r="D29">
        <v>24</v>
      </c>
      <c r="E29">
        <v>67</v>
      </c>
    </row>
    <row r="30" spans="1:5" x14ac:dyDescent="0.2">
      <c r="A30" s="1">
        <v>41395</v>
      </c>
      <c r="B30">
        <v>257</v>
      </c>
      <c r="C30" s="2">
        <f t="shared" si="0"/>
        <v>90</v>
      </c>
      <c r="D30">
        <v>20</v>
      </c>
      <c r="E30">
        <v>56</v>
      </c>
    </row>
    <row r="31" spans="1:5" x14ac:dyDescent="0.2">
      <c r="A31" s="1">
        <v>41426</v>
      </c>
      <c r="B31">
        <v>254</v>
      </c>
      <c r="C31" s="2">
        <f t="shared" si="0"/>
        <v>89</v>
      </c>
      <c r="D31">
        <v>19</v>
      </c>
      <c r="E31">
        <v>50</v>
      </c>
    </row>
    <row r="32" spans="1:5" x14ac:dyDescent="0.2">
      <c r="A32" s="1">
        <v>41456</v>
      </c>
      <c r="B32">
        <v>258</v>
      </c>
      <c r="C32" s="2">
        <f t="shared" si="0"/>
        <v>91</v>
      </c>
      <c r="D32">
        <v>19</v>
      </c>
      <c r="E32">
        <v>43</v>
      </c>
    </row>
    <row r="33" spans="1:5" x14ac:dyDescent="0.2">
      <c r="A33" s="1">
        <v>41487</v>
      </c>
      <c r="B33">
        <v>283</v>
      </c>
      <c r="C33" s="2">
        <f t="shared" si="0"/>
        <v>100</v>
      </c>
      <c r="D33">
        <v>17</v>
      </c>
      <c r="E33">
        <v>48</v>
      </c>
    </row>
    <row r="34" spans="1:5" x14ac:dyDescent="0.2">
      <c r="A34" s="1">
        <v>41518</v>
      </c>
      <c r="B34">
        <v>257</v>
      </c>
      <c r="C34" s="2">
        <f t="shared" si="0"/>
        <v>90</v>
      </c>
      <c r="D34">
        <v>22</v>
      </c>
      <c r="E34">
        <v>58</v>
      </c>
    </row>
    <row r="35" spans="1:5" x14ac:dyDescent="0.2">
      <c r="A35" s="1">
        <v>41548</v>
      </c>
      <c r="B35">
        <v>230</v>
      </c>
      <c r="C35" s="2">
        <f t="shared" si="0"/>
        <v>81</v>
      </c>
      <c r="D35">
        <v>24</v>
      </c>
      <c r="E35">
        <v>61</v>
      </c>
    </row>
    <row r="36" spans="1:5" x14ac:dyDescent="0.2">
      <c r="A36" s="1">
        <v>41579</v>
      </c>
      <c r="B36">
        <v>318</v>
      </c>
      <c r="C36" s="2">
        <f t="shared" si="0"/>
        <v>112</v>
      </c>
      <c r="D36">
        <v>21</v>
      </c>
      <c r="E36">
        <v>66</v>
      </c>
    </row>
    <row r="37" spans="1:5" x14ac:dyDescent="0.2">
      <c r="A37" s="1">
        <v>41609</v>
      </c>
      <c r="B37">
        <v>257</v>
      </c>
      <c r="C37" s="2">
        <f t="shared" si="0"/>
        <v>90</v>
      </c>
      <c r="D37">
        <v>20</v>
      </c>
      <c r="E37">
        <v>57</v>
      </c>
    </row>
    <row r="38" spans="1:5" x14ac:dyDescent="0.2">
      <c r="A38" s="1">
        <v>41640</v>
      </c>
      <c r="B38">
        <v>257</v>
      </c>
      <c r="C38" s="2">
        <f t="shared" si="0"/>
        <v>90</v>
      </c>
      <c r="D38">
        <v>21</v>
      </c>
      <c r="E38">
        <v>61</v>
      </c>
    </row>
    <row r="39" spans="1:5" x14ac:dyDescent="0.2">
      <c r="A39" s="1">
        <v>41671</v>
      </c>
      <c r="B39">
        <v>242</v>
      </c>
      <c r="C39" s="2">
        <f t="shared" si="0"/>
        <v>85</v>
      </c>
      <c r="D39">
        <v>21</v>
      </c>
      <c r="E39">
        <v>58</v>
      </c>
    </row>
    <row r="40" spans="1:5" x14ac:dyDescent="0.2">
      <c r="A40" s="1">
        <v>41699</v>
      </c>
      <c r="B40">
        <v>233</v>
      </c>
      <c r="C40" s="2">
        <f t="shared" si="0"/>
        <v>82</v>
      </c>
      <c r="D40">
        <v>20</v>
      </c>
      <c r="E40">
        <v>58</v>
      </c>
    </row>
    <row r="41" spans="1:5" x14ac:dyDescent="0.2">
      <c r="A41" s="1">
        <v>41730</v>
      </c>
      <c r="B41">
        <v>241</v>
      </c>
      <c r="C41" s="2">
        <f t="shared" si="0"/>
        <v>85</v>
      </c>
      <c r="D41">
        <v>23</v>
      </c>
      <c r="E41">
        <v>58</v>
      </c>
    </row>
    <row r="42" spans="1:5" x14ac:dyDescent="0.2">
      <c r="A42" s="1">
        <v>41760</v>
      </c>
      <c r="B42">
        <v>254</v>
      </c>
      <c r="C42" s="2">
        <f t="shared" si="0"/>
        <v>89</v>
      </c>
      <c r="D42">
        <v>21</v>
      </c>
      <c r="E42">
        <v>62</v>
      </c>
    </row>
    <row r="43" spans="1:5" x14ac:dyDescent="0.2">
      <c r="A43" s="1">
        <v>41791</v>
      </c>
      <c r="B43">
        <v>248</v>
      </c>
      <c r="C43" s="2">
        <f t="shared" si="0"/>
        <v>87</v>
      </c>
      <c r="D43">
        <v>20</v>
      </c>
      <c r="E43">
        <v>53</v>
      </c>
    </row>
    <row r="44" spans="1:5" x14ac:dyDescent="0.2">
      <c r="A44" s="1">
        <v>41821</v>
      </c>
      <c r="B44">
        <v>238</v>
      </c>
      <c r="C44" s="2">
        <f t="shared" si="0"/>
        <v>84</v>
      </c>
      <c r="D44">
        <v>19</v>
      </c>
      <c r="E44">
        <v>47</v>
      </c>
    </row>
    <row r="45" spans="1:5" x14ac:dyDescent="0.2">
      <c r="A45" s="1">
        <v>41852</v>
      </c>
      <c r="B45">
        <v>266</v>
      </c>
      <c r="C45" s="2">
        <f t="shared" si="0"/>
        <v>94</v>
      </c>
      <c r="D45">
        <v>20</v>
      </c>
      <c r="E45">
        <v>48</v>
      </c>
    </row>
    <row r="46" spans="1:5" x14ac:dyDescent="0.2">
      <c r="A46" s="1">
        <v>41883</v>
      </c>
      <c r="B46">
        <v>271</v>
      </c>
      <c r="C46" s="2">
        <f t="shared" si="0"/>
        <v>95</v>
      </c>
      <c r="D46">
        <v>24</v>
      </c>
      <c r="E46">
        <v>56</v>
      </c>
    </row>
    <row r="47" spans="1:5" x14ac:dyDescent="0.2">
      <c r="A47" s="1">
        <v>41913</v>
      </c>
      <c r="B47">
        <v>259</v>
      </c>
      <c r="C47" s="2">
        <f t="shared" si="0"/>
        <v>91</v>
      </c>
      <c r="D47">
        <v>23</v>
      </c>
      <c r="E47">
        <v>59</v>
      </c>
    </row>
    <row r="48" spans="1:5" x14ac:dyDescent="0.2">
      <c r="A48" s="1">
        <v>41944</v>
      </c>
      <c r="B48">
        <v>269</v>
      </c>
      <c r="C48" s="2">
        <f t="shared" si="0"/>
        <v>95</v>
      </c>
      <c r="D48">
        <v>24</v>
      </c>
      <c r="E48">
        <v>58</v>
      </c>
    </row>
    <row r="49" spans="1:5" x14ac:dyDescent="0.2">
      <c r="A49" s="1">
        <v>41974</v>
      </c>
      <c r="B49">
        <v>286</v>
      </c>
      <c r="C49" s="2">
        <f t="shared" si="0"/>
        <v>101</v>
      </c>
      <c r="D49">
        <v>20</v>
      </c>
      <c r="E49">
        <v>56</v>
      </c>
    </row>
    <row r="50" spans="1:5" x14ac:dyDescent="0.2">
      <c r="A50" s="1">
        <v>42005</v>
      </c>
      <c r="B50">
        <v>278</v>
      </c>
      <c r="C50" s="2">
        <f t="shared" si="0"/>
        <v>98</v>
      </c>
      <c r="D50">
        <v>23</v>
      </c>
      <c r="E50">
        <v>63</v>
      </c>
    </row>
    <row r="51" spans="1:5" x14ac:dyDescent="0.2">
      <c r="A51" s="1">
        <v>42036</v>
      </c>
      <c r="B51">
        <v>230</v>
      </c>
      <c r="C51" s="2">
        <f t="shared" si="0"/>
        <v>81</v>
      </c>
      <c r="D51">
        <v>24</v>
      </c>
      <c r="E51">
        <v>61</v>
      </c>
    </row>
    <row r="52" spans="1:5" x14ac:dyDescent="0.2">
      <c r="A52" s="1">
        <v>42064</v>
      </c>
      <c r="B52">
        <v>233</v>
      </c>
      <c r="C52" s="2">
        <f t="shared" si="0"/>
        <v>82</v>
      </c>
      <c r="D52">
        <v>25</v>
      </c>
      <c r="E52">
        <v>65</v>
      </c>
    </row>
    <row r="53" spans="1:5" x14ac:dyDescent="0.2">
      <c r="A53" s="1">
        <v>42095</v>
      </c>
      <c r="B53">
        <v>221</v>
      </c>
      <c r="C53" s="2">
        <f t="shared" si="0"/>
        <v>78</v>
      </c>
      <c r="D53">
        <v>23</v>
      </c>
      <c r="E53">
        <v>63</v>
      </c>
    </row>
    <row r="54" spans="1:5" x14ac:dyDescent="0.2">
      <c r="A54" s="1">
        <v>42125</v>
      </c>
      <c r="B54">
        <v>224</v>
      </c>
      <c r="C54" s="2">
        <f t="shared" si="0"/>
        <v>79</v>
      </c>
      <c r="D54">
        <v>24</v>
      </c>
      <c r="E54">
        <v>61</v>
      </c>
    </row>
    <row r="55" spans="1:5" x14ac:dyDescent="0.2">
      <c r="A55" s="1">
        <v>42156</v>
      </c>
      <c r="B55">
        <v>223</v>
      </c>
      <c r="C55" s="2">
        <f t="shared" si="0"/>
        <v>79</v>
      </c>
      <c r="D55">
        <v>23</v>
      </c>
      <c r="E55">
        <v>55</v>
      </c>
    </row>
    <row r="56" spans="1:5" x14ac:dyDescent="0.2">
      <c r="A56" s="1">
        <v>42186</v>
      </c>
      <c r="B56">
        <v>225</v>
      </c>
      <c r="C56" s="2">
        <f t="shared" si="0"/>
        <v>79</v>
      </c>
      <c r="D56">
        <v>21</v>
      </c>
      <c r="E56">
        <v>57</v>
      </c>
    </row>
    <row r="57" spans="1:5" x14ac:dyDescent="0.2">
      <c r="A57" s="1">
        <v>42217</v>
      </c>
      <c r="B57">
        <v>242</v>
      </c>
      <c r="C57" s="2">
        <f t="shared" si="0"/>
        <v>85</v>
      </c>
      <c r="D57">
        <v>25</v>
      </c>
      <c r="E57">
        <v>65</v>
      </c>
    </row>
    <row r="58" spans="1:5" x14ac:dyDescent="0.2">
      <c r="A58" s="1">
        <v>42248</v>
      </c>
      <c r="B58">
        <v>219</v>
      </c>
      <c r="C58" s="2">
        <f t="shared" si="0"/>
        <v>77</v>
      </c>
      <c r="D58">
        <v>25</v>
      </c>
      <c r="E58">
        <v>66</v>
      </c>
    </row>
    <row r="59" spans="1:5" x14ac:dyDescent="0.2">
      <c r="A59" s="1">
        <v>42278</v>
      </c>
      <c r="B59">
        <v>207</v>
      </c>
      <c r="C59" s="2">
        <f t="shared" si="0"/>
        <v>73</v>
      </c>
      <c r="D59">
        <v>24</v>
      </c>
      <c r="E59">
        <v>61</v>
      </c>
    </row>
    <row r="60" spans="1:5" x14ac:dyDescent="0.2">
      <c r="A60" s="1">
        <v>42309</v>
      </c>
      <c r="B60">
        <v>214</v>
      </c>
      <c r="C60" s="2">
        <f t="shared" si="0"/>
        <v>75</v>
      </c>
      <c r="D60">
        <v>23</v>
      </c>
      <c r="E60">
        <v>61</v>
      </c>
    </row>
    <row r="61" spans="1:5" x14ac:dyDescent="0.2">
      <c r="A61" s="1">
        <v>42339</v>
      </c>
      <c r="B61">
        <v>209</v>
      </c>
      <c r="C61" s="2">
        <f t="shared" si="0"/>
        <v>74</v>
      </c>
      <c r="D61">
        <v>23</v>
      </c>
      <c r="E61">
        <v>61</v>
      </c>
    </row>
    <row r="62" spans="1:5" x14ac:dyDescent="0.2">
      <c r="A62" s="1">
        <v>42370</v>
      </c>
      <c r="B62">
        <v>230</v>
      </c>
      <c r="C62" s="2">
        <f t="shared" si="0"/>
        <v>81</v>
      </c>
      <c r="D62">
        <v>23</v>
      </c>
      <c r="E62">
        <v>59</v>
      </c>
    </row>
    <row r="63" spans="1:5" x14ac:dyDescent="0.2">
      <c r="A63" s="1">
        <v>42401</v>
      </c>
      <c r="B63">
        <v>221</v>
      </c>
      <c r="C63" s="2">
        <f t="shared" si="0"/>
        <v>78</v>
      </c>
      <c r="D63">
        <v>23</v>
      </c>
      <c r="E63">
        <v>64</v>
      </c>
    </row>
    <row r="64" spans="1:5" x14ac:dyDescent="0.2">
      <c r="A64" s="1">
        <v>42430</v>
      </c>
      <c r="B64">
        <v>214</v>
      </c>
      <c r="C64" s="2">
        <f t="shared" si="0"/>
        <v>75</v>
      </c>
      <c r="D64">
        <v>25</v>
      </c>
      <c r="E64">
        <v>73</v>
      </c>
    </row>
    <row r="65" spans="1:5" x14ac:dyDescent="0.2">
      <c r="A65" s="1">
        <v>42461</v>
      </c>
      <c r="B65">
        <v>211</v>
      </c>
      <c r="C65" s="2">
        <f t="shared" si="0"/>
        <v>74</v>
      </c>
      <c r="D65">
        <v>26</v>
      </c>
      <c r="E65">
        <v>66</v>
      </c>
    </row>
    <row r="66" spans="1:5" x14ac:dyDescent="0.2">
      <c r="A66" s="1">
        <v>42491</v>
      </c>
      <c r="B66">
        <v>207</v>
      </c>
      <c r="C66" s="2">
        <f t="shared" si="0"/>
        <v>73</v>
      </c>
      <c r="D66">
        <v>24</v>
      </c>
      <c r="E66">
        <v>66</v>
      </c>
    </row>
    <row r="67" spans="1:5" x14ac:dyDescent="0.2">
      <c r="A67" s="1">
        <v>42522</v>
      </c>
      <c r="B67">
        <v>207</v>
      </c>
      <c r="C67" s="2">
        <f t="shared" ref="C67:C74" si="1">CEILING(B67*(35/100), 1)</f>
        <v>73</v>
      </c>
      <c r="D67">
        <v>23</v>
      </c>
      <c r="E67">
        <v>61</v>
      </c>
    </row>
    <row r="68" spans="1:5" x14ac:dyDescent="0.2">
      <c r="A68" s="1">
        <v>42552</v>
      </c>
      <c r="B68">
        <v>209</v>
      </c>
      <c r="C68" s="2">
        <f t="shared" si="1"/>
        <v>74</v>
      </c>
      <c r="D68">
        <v>21</v>
      </c>
      <c r="E68">
        <v>49</v>
      </c>
    </row>
    <row r="69" spans="1:5" x14ac:dyDescent="0.2">
      <c r="A69" s="1">
        <v>42583</v>
      </c>
      <c r="B69">
        <v>210</v>
      </c>
      <c r="C69" s="2">
        <f t="shared" si="1"/>
        <v>74</v>
      </c>
      <c r="D69">
        <v>21</v>
      </c>
      <c r="E69">
        <v>61</v>
      </c>
    </row>
    <row r="70" spans="1:5" x14ac:dyDescent="0.2">
      <c r="A70" s="1">
        <v>42614</v>
      </c>
      <c r="B70">
        <v>211</v>
      </c>
      <c r="C70" s="2">
        <f t="shared" si="1"/>
        <v>74</v>
      </c>
      <c r="D70">
        <v>24</v>
      </c>
      <c r="E70">
        <v>63</v>
      </c>
    </row>
    <row r="71" spans="1:5" x14ac:dyDescent="0.2">
      <c r="A71" s="1">
        <v>42644</v>
      </c>
      <c r="B71">
        <v>213</v>
      </c>
      <c r="C71" s="2">
        <f t="shared" si="1"/>
        <v>75</v>
      </c>
      <c r="D71">
        <v>25</v>
      </c>
      <c r="E71">
        <v>65</v>
      </c>
    </row>
    <row r="72" spans="1:5" x14ac:dyDescent="0.2">
      <c r="A72" s="1">
        <v>42675</v>
      </c>
      <c r="B72">
        <v>213</v>
      </c>
      <c r="C72" s="2">
        <f t="shared" si="1"/>
        <v>75</v>
      </c>
      <c r="D72">
        <v>22</v>
      </c>
      <c r="E72">
        <v>60</v>
      </c>
    </row>
    <row r="73" spans="1:5" x14ac:dyDescent="0.2">
      <c r="A73" s="1">
        <v>42705</v>
      </c>
      <c r="B73">
        <v>215</v>
      </c>
      <c r="C73" s="2">
        <f t="shared" si="1"/>
        <v>76</v>
      </c>
      <c r="D73">
        <v>22</v>
      </c>
      <c r="E73">
        <v>57</v>
      </c>
    </row>
    <row r="74" spans="1:5" x14ac:dyDescent="0.2">
      <c r="A74" s="1">
        <v>42736</v>
      </c>
      <c r="B74">
        <v>220</v>
      </c>
      <c r="C74" s="2">
        <f t="shared" si="1"/>
        <v>77</v>
      </c>
      <c r="D74">
        <v>23</v>
      </c>
      <c r="E74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showRuler="0" workbookViewId="0">
      <selection activeCell="C1" activeCellId="2" sqref="S1:S1048576 K1:K1048576 C1:C1048576"/>
    </sheetView>
  </sheetViews>
  <sheetFormatPr baseColWidth="10" defaultRowHeight="16" x14ac:dyDescent="0.2"/>
  <cols>
    <col min="5" max="7" width="11" customWidth="1"/>
    <col min="13" max="15" width="11" customWidth="1"/>
    <col min="21" max="23" width="11" customWidth="1"/>
  </cols>
  <sheetData>
    <row r="1" spans="1:24" s="3" customFormat="1" ht="112" x14ac:dyDescent="0.2">
      <c r="A1" s="3" t="s">
        <v>3</v>
      </c>
      <c r="B1" s="3" t="s">
        <v>6</v>
      </c>
      <c r="C1" s="3" t="s">
        <v>55</v>
      </c>
      <c r="D1" s="3" t="s">
        <v>54</v>
      </c>
      <c r="E1" s="3" t="s">
        <v>33</v>
      </c>
      <c r="F1" s="3" t="s">
        <v>22</v>
      </c>
      <c r="G1" s="3" t="s">
        <v>23</v>
      </c>
      <c r="H1" s="3" t="s">
        <v>24</v>
      </c>
      <c r="J1" s="4" t="s">
        <v>13</v>
      </c>
      <c r="K1" s="4" t="s">
        <v>57</v>
      </c>
      <c r="L1" s="3" t="s">
        <v>56</v>
      </c>
      <c r="M1" s="3" t="s">
        <v>33</v>
      </c>
      <c r="N1" s="3" t="s">
        <v>22</v>
      </c>
      <c r="O1" s="3" t="s">
        <v>23</v>
      </c>
      <c r="P1" s="3" t="s">
        <v>24</v>
      </c>
      <c r="R1" s="3" t="s">
        <v>18</v>
      </c>
      <c r="S1" s="3" t="s">
        <v>59</v>
      </c>
      <c r="T1" s="3" t="s">
        <v>58</v>
      </c>
      <c r="U1" s="3" t="s">
        <v>33</v>
      </c>
      <c r="V1" s="3" t="s">
        <v>22</v>
      </c>
      <c r="W1" s="3" t="s">
        <v>23</v>
      </c>
      <c r="X1" s="3" t="s">
        <v>24</v>
      </c>
    </row>
    <row r="2" spans="1:24" x14ac:dyDescent="0.2">
      <c r="A2" s="1">
        <v>40544</v>
      </c>
      <c r="B2" s="2">
        <v>0</v>
      </c>
      <c r="C2" s="2">
        <f>CEILING(B2*(50/100)*(625/100)*(16/100), 1)</f>
        <v>0</v>
      </c>
      <c r="D2" s="2">
        <v>11</v>
      </c>
      <c r="E2">
        <v>12</v>
      </c>
      <c r="F2">
        <v>0</v>
      </c>
      <c r="G2">
        <v>0</v>
      </c>
      <c r="H2">
        <v>0</v>
      </c>
      <c r="I2" s="2"/>
      <c r="J2" s="2">
        <v>42</v>
      </c>
      <c r="K2" s="2">
        <f>CEILING(J2*(140/100)*(625/100)*(16/100), 1)</f>
        <v>59</v>
      </c>
      <c r="L2">
        <v>22</v>
      </c>
      <c r="M2">
        <v>12</v>
      </c>
      <c r="N2">
        <v>0</v>
      </c>
      <c r="O2">
        <v>0</v>
      </c>
      <c r="P2">
        <v>0</v>
      </c>
      <c r="R2">
        <v>34</v>
      </c>
      <c r="S2">
        <f>CEILING(R2*(148/100)*(625/100)*(16/100), 1)</f>
        <v>51</v>
      </c>
      <c r="T2">
        <v>33</v>
      </c>
      <c r="U2">
        <v>12</v>
      </c>
      <c r="V2">
        <v>0</v>
      </c>
      <c r="W2">
        <v>0</v>
      </c>
      <c r="X2">
        <v>0</v>
      </c>
    </row>
    <row r="3" spans="1:24" x14ac:dyDescent="0.2">
      <c r="A3" s="1">
        <v>40575</v>
      </c>
      <c r="B3" s="2">
        <v>0</v>
      </c>
      <c r="C3" s="2">
        <f t="shared" ref="C3:C66" si="0">CEILING(B3*(50/100)*(625/100)*(16/100), 1)</f>
        <v>0</v>
      </c>
      <c r="D3" s="2">
        <v>6</v>
      </c>
      <c r="E3">
        <v>13</v>
      </c>
      <c r="F3">
        <v>0</v>
      </c>
      <c r="G3">
        <v>0</v>
      </c>
      <c r="H3">
        <v>0</v>
      </c>
      <c r="I3" s="2"/>
      <c r="J3" s="2">
        <v>53</v>
      </c>
      <c r="K3" s="2">
        <f t="shared" ref="K3:K66" si="1">CEILING(J3*(140/100)*(625/100)*(16/100), 1)</f>
        <v>75</v>
      </c>
      <c r="L3">
        <v>58</v>
      </c>
      <c r="M3">
        <v>13</v>
      </c>
      <c r="N3">
        <v>0</v>
      </c>
      <c r="O3">
        <v>0</v>
      </c>
      <c r="P3">
        <v>0</v>
      </c>
      <c r="R3">
        <v>84</v>
      </c>
      <c r="S3">
        <f t="shared" ref="S3:S66" si="2">CEILING(R3*(148/100)*(625/100)*(16/100), 1)</f>
        <v>125</v>
      </c>
      <c r="T3">
        <v>18</v>
      </c>
      <c r="U3">
        <v>13</v>
      </c>
      <c r="V3">
        <v>0</v>
      </c>
      <c r="W3">
        <v>0</v>
      </c>
      <c r="X3">
        <v>0</v>
      </c>
    </row>
    <row r="4" spans="1:24" x14ac:dyDescent="0.2">
      <c r="A4" s="1">
        <v>40603</v>
      </c>
      <c r="B4" s="2">
        <v>0</v>
      </c>
      <c r="C4" s="2">
        <f t="shared" si="0"/>
        <v>0</v>
      </c>
      <c r="D4" s="2">
        <v>12</v>
      </c>
      <c r="E4">
        <v>29</v>
      </c>
      <c r="F4">
        <v>0</v>
      </c>
      <c r="G4">
        <v>0</v>
      </c>
      <c r="H4">
        <v>0</v>
      </c>
      <c r="I4" s="2"/>
      <c r="J4" s="2">
        <v>42</v>
      </c>
      <c r="K4" s="2">
        <f t="shared" si="1"/>
        <v>59</v>
      </c>
      <c r="L4">
        <v>63</v>
      </c>
      <c r="M4">
        <v>29</v>
      </c>
      <c r="N4">
        <v>0</v>
      </c>
      <c r="O4">
        <v>0</v>
      </c>
      <c r="P4">
        <v>0</v>
      </c>
      <c r="R4">
        <v>34</v>
      </c>
      <c r="S4">
        <f t="shared" si="2"/>
        <v>51</v>
      </c>
      <c r="T4">
        <v>37</v>
      </c>
      <c r="U4">
        <v>29</v>
      </c>
      <c r="V4">
        <v>0</v>
      </c>
      <c r="W4">
        <v>0</v>
      </c>
      <c r="X4">
        <v>0</v>
      </c>
    </row>
    <row r="5" spans="1:24" x14ac:dyDescent="0.2">
      <c r="A5" s="1">
        <v>40634</v>
      </c>
      <c r="B5" s="2">
        <v>0</v>
      </c>
      <c r="C5" s="2">
        <f t="shared" si="0"/>
        <v>0</v>
      </c>
      <c r="D5" s="2">
        <v>8</v>
      </c>
      <c r="E5">
        <v>18</v>
      </c>
      <c r="F5">
        <v>0</v>
      </c>
      <c r="G5">
        <v>0</v>
      </c>
      <c r="H5">
        <v>0</v>
      </c>
      <c r="I5" s="2"/>
      <c r="J5" s="2">
        <v>53</v>
      </c>
      <c r="K5" s="2">
        <f t="shared" si="1"/>
        <v>75</v>
      </c>
      <c r="L5">
        <v>35</v>
      </c>
      <c r="M5">
        <v>18</v>
      </c>
      <c r="N5">
        <v>0</v>
      </c>
      <c r="O5">
        <v>0</v>
      </c>
      <c r="P5">
        <v>0</v>
      </c>
      <c r="R5">
        <v>67</v>
      </c>
      <c r="S5">
        <f t="shared" si="2"/>
        <v>100</v>
      </c>
      <c r="T5">
        <v>23</v>
      </c>
      <c r="U5">
        <v>18</v>
      </c>
      <c r="V5">
        <v>0</v>
      </c>
      <c r="W5">
        <v>0</v>
      </c>
      <c r="X5">
        <v>0</v>
      </c>
    </row>
    <row r="6" spans="1:24" x14ac:dyDescent="0.2">
      <c r="A6" s="1">
        <v>40664</v>
      </c>
      <c r="B6" s="2">
        <v>5</v>
      </c>
      <c r="C6" s="2">
        <f t="shared" si="0"/>
        <v>3</v>
      </c>
      <c r="D6" s="2">
        <v>12</v>
      </c>
      <c r="E6">
        <v>29</v>
      </c>
      <c r="F6">
        <v>0</v>
      </c>
      <c r="G6">
        <v>0</v>
      </c>
      <c r="H6">
        <v>0</v>
      </c>
      <c r="I6" s="2"/>
      <c r="J6" s="2">
        <v>69</v>
      </c>
      <c r="K6" s="2">
        <f t="shared" si="1"/>
        <v>97</v>
      </c>
      <c r="L6">
        <v>49</v>
      </c>
      <c r="M6">
        <v>29</v>
      </c>
      <c r="N6">
        <v>0</v>
      </c>
      <c r="O6">
        <v>0</v>
      </c>
      <c r="P6">
        <v>0</v>
      </c>
      <c r="R6">
        <v>77</v>
      </c>
      <c r="S6">
        <f t="shared" si="2"/>
        <v>114</v>
      </c>
      <c r="T6">
        <v>37</v>
      </c>
      <c r="U6">
        <v>29</v>
      </c>
      <c r="V6">
        <v>0</v>
      </c>
      <c r="W6">
        <v>0</v>
      </c>
      <c r="X6">
        <v>0</v>
      </c>
    </row>
    <row r="7" spans="1:24" x14ac:dyDescent="0.2">
      <c r="A7" s="1">
        <v>40695</v>
      </c>
      <c r="B7" s="2">
        <v>5</v>
      </c>
      <c r="C7" s="2">
        <f t="shared" si="0"/>
        <v>3</v>
      </c>
      <c r="D7" s="2">
        <v>16</v>
      </c>
      <c r="E7">
        <v>35</v>
      </c>
      <c r="F7">
        <v>0</v>
      </c>
      <c r="G7">
        <v>0</v>
      </c>
      <c r="H7">
        <v>0</v>
      </c>
      <c r="I7" s="2"/>
      <c r="J7" s="2">
        <v>151</v>
      </c>
      <c r="K7" s="2">
        <f t="shared" si="1"/>
        <v>212</v>
      </c>
      <c r="L7">
        <v>99</v>
      </c>
      <c r="M7">
        <v>35</v>
      </c>
      <c r="N7">
        <v>0</v>
      </c>
      <c r="O7">
        <v>0</v>
      </c>
      <c r="P7">
        <v>0</v>
      </c>
      <c r="R7">
        <v>77</v>
      </c>
      <c r="S7">
        <f t="shared" si="2"/>
        <v>114</v>
      </c>
      <c r="T7">
        <v>49</v>
      </c>
      <c r="U7">
        <v>35</v>
      </c>
      <c r="V7">
        <v>0</v>
      </c>
      <c r="W7">
        <v>0</v>
      </c>
      <c r="X7">
        <v>0</v>
      </c>
    </row>
    <row r="8" spans="1:24" x14ac:dyDescent="0.2">
      <c r="A8" s="1">
        <v>40725</v>
      </c>
      <c r="B8" s="2">
        <v>5</v>
      </c>
      <c r="C8" s="2">
        <f t="shared" si="0"/>
        <v>3</v>
      </c>
      <c r="D8" s="2">
        <v>36</v>
      </c>
      <c r="E8">
        <v>82</v>
      </c>
      <c r="F8">
        <v>0</v>
      </c>
      <c r="G8">
        <v>0</v>
      </c>
      <c r="H8">
        <v>0</v>
      </c>
      <c r="I8" s="2"/>
      <c r="J8" s="2">
        <v>75</v>
      </c>
      <c r="K8" s="2">
        <f t="shared" si="1"/>
        <v>105</v>
      </c>
      <c r="L8">
        <v>115</v>
      </c>
      <c r="M8">
        <v>82</v>
      </c>
      <c r="N8">
        <v>0</v>
      </c>
      <c r="O8">
        <v>0</v>
      </c>
      <c r="P8">
        <v>0</v>
      </c>
      <c r="R8">
        <v>77</v>
      </c>
      <c r="S8">
        <f t="shared" si="2"/>
        <v>114</v>
      </c>
      <c r="T8">
        <v>108</v>
      </c>
      <c r="U8">
        <v>82</v>
      </c>
      <c r="V8">
        <v>0</v>
      </c>
      <c r="W8">
        <v>0</v>
      </c>
      <c r="X8">
        <v>0</v>
      </c>
    </row>
    <row r="9" spans="1:24" x14ac:dyDescent="0.2">
      <c r="A9" s="1">
        <v>40756</v>
      </c>
      <c r="B9" s="2">
        <v>0</v>
      </c>
      <c r="C9" s="2">
        <f t="shared" si="0"/>
        <v>0</v>
      </c>
      <c r="D9" s="2">
        <v>14</v>
      </c>
      <c r="E9">
        <v>22</v>
      </c>
      <c r="F9">
        <v>0</v>
      </c>
      <c r="G9">
        <v>0</v>
      </c>
      <c r="H9">
        <v>0</v>
      </c>
      <c r="I9" s="2"/>
      <c r="J9" s="2">
        <v>53</v>
      </c>
      <c r="K9" s="2">
        <f t="shared" si="1"/>
        <v>75</v>
      </c>
      <c r="L9">
        <v>55</v>
      </c>
      <c r="M9">
        <v>22</v>
      </c>
      <c r="N9">
        <v>0</v>
      </c>
      <c r="O9">
        <v>0</v>
      </c>
      <c r="P9">
        <v>0</v>
      </c>
      <c r="R9">
        <v>34</v>
      </c>
      <c r="S9">
        <f t="shared" si="2"/>
        <v>51</v>
      </c>
      <c r="T9">
        <v>40</v>
      </c>
      <c r="U9">
        <v>22</v>
      </c>
      <c r="V9">
        <v>0</v>
      </c>
      <c r="W9">
        <v>0</v>
      </c>
      <c r="X9">
        <v>0</v>
      </c>
    </row>
    <row r="10" spans="1:24" x14ac:dyDescent="0.2">
      <c r="A10" s="1">
        <v>40787</v>
      </c>
      <c r="B10" s="2">
        <v>0</v>
      </c>
      <c r="C10" s="2">
        <f t="shared" si="0"/>
        <v>0</v>
      </c>
      <c r="D10" s="2">
        <v>10</v>
      </c>
      <c r="E10">
        <v>21</v>
      </c>
      <c r="F10">
        <v>0</v>
      </c>
      <c r="G10">
        <v>0</v>
      </c>
      <c r="H10">
        <v>0</v>
      </c>
      <c r="I10" s="2"/>
      <c r="J10" s="2">
        <v>48</v>
      </c>
      <c r="K10" s="2">
        <f t="shared" si="1"/>
        <v>68</v>
      </c>
      <c r="L10">
        <v>80</v>
      </c>
      <c r="M10">
        <v>21</v>
      </c>
      <c r="N10">
        <v>0</v>
      </c>
      <c r="O10">
        <v>0</v>
      </c>
      <c r="P10">
        <v>0</v>
      </c>
      <c r="R10">
        <v>50</v>
      </c>
      <c r="S10">
        <f t="shared" si="2"/>
        <v>74</v>
      </c>
      <c r="T10">
        <v>30</v>
      </c>
      <c r="U10">
        <v>21</v>
      </c>
      <c r="V10">
        <v>0</v>
      </c>
      <c r="W10">
        <v>0</v>
      </c>
      <c r="X10">
        <v>0</v>
      </c>
    </row>
    <row r="11" spans="1:24" x14ac:dyDescent="0.2">
      <c r="A11" s="1">
        <v>40817</v>
      </c>
      <c r="B11" s="2">
        <v>0</v>
      </c>
      <c r="C11" s="2">
        <f t="shared" si="0"/>
        <v>0</v>
      </c>
      <c r="D11" s="2">
        <v>9</v>
      </c>
      <c r="E11">
        <v>20</v>
      </c>
      <c r="F11">
        <v>0</v>
      </c>
      <c r="G11">
        <v>0</v>
      </c>
      <c r="H11">
        <v>0</v>
      </c>
      <c r="I11" s="2"/>
      <c r="J11" s="2">
        <v>65</v>
      </c>
      <c r="K11" s="2">
        <f t="shared" si="1"/>
        <v>91</v>
      </c>
      <c r="L11">
        <v>19</v>
      </c>
      <c r="M11">
        <v>20</v>
      </c>
      <c r="N11">
        <v>0</v>
      </c>
      <c r="O11">
        <v>0</v>
      </c>
      <c r="P11">
        <v>0</v>
      </c>
      <c r="R11">
        <v>50</v>
      </c>
      <c r="S11">
        <f t="shared" si="2"/>
        <v>74</v>
      </c>
      <c r="T11">
        <v>28</v>
      </c>
      <c r="U11">
        <v>20</v>
      </c>
      <c r="V11">
        <v>0</v>
      </c>
      <c r="W11">
        <v>0</v>
      </c>
      <c r="X11">
        <v>0</v>
      </c>
    </row>
    <row r="12" spans="1:24" x14ac:dyDescent="0.2">
      <c r="A12" s="1">
        <v>40848</v>
      </c>
      <c r="B12" s="2">
        <v>4</v>
      </c>
      <c r="C12" s="2">
        <f t="shared" si="0"/>
        <v>2</v>
      </c>
      <c r="D12" s="2">
        <v>9</v>
      </c>
      <c r="E12">
        <v>20</v>
      </c>
      <c r="F12">
        <v>0</v>
      </c>
      <c r="G12">
        <v>0</v>
      </c>
      <c r="H12">
        <v>0</v>
      </c>
      <c r="I12" s="2"/>
      <c r="J12" s="2">
        <v>64</v>
      </c>
      <c r="K12" s="2">
        <f t="shared" si="1"/>
        <v>90</v>
      </c>
      <c r="L12">
        <v>57</v>
      </c>
      <c r="M12">
        <v>20</v>
      </c>
      <c r="N12">
        <v>0</v>
      </c>
      <c r="O12">
        <v>0</v>
      </c>
      <c r="P12">
        <v>0</v>
      </c>
      <c r="R12">
        <v>89</v>
      </c>
      <c r="S12">
        <f t="shared" si="2"/>
        <v>132</v>
      </c>
      <c r="T12">
        <v>28</v>
      </c>
      <c r="U12">
        <v>20</v>
      </c>
      <c r="V12">
        <v>0</v>
      </c>
      <c r="W12">
        <v>0</v>
      </c>
      <c r="X12">
        <v>0</v>
      </c>
    </row>
    <row r="13" spans="1:24" x14ac:dyDescent="0.2">
      <c r="A13" s="1">
        <v>40878</v>
      </c>
      <c r="B13" s="2">
        <v>0</v>
      </c>
      <c r="C13" s="2">
        <f t="shared" si="0"/>
        <v>0</v>
      </c>
      <c r="D13" s="2">
        <v>11</v>
      </c>
      <c r="E13">
        <v>30</v>
      </c>
      <c r="F13">
        <v>0</v>
      </c>
      <c r="G13">
        <v>13</v>
      </c>
      <c r="H13">
        <v>2</v>
      </c>
      <c r="I13" s="2"/>
      <c r="J13" s="2">
        <v>48</v>
      </c>
      <c r="K13" s="2">
        <f t="shared" si="1"/>
        <v>68</v>
      </c>
      <c r="L13">
        <v>32</v>
      </c>
      <c r="M13">
        <v>30</v>
      </c>
      <c r="N13">
        <v>0</v>
      </c>
      <c r="O13">
        <v>13</v>
      </c>
      <c r="P13">
        <v>2</v>
      </c>
      <c r="R13">
        <v>34</v>
      </c>
      <c r="S13">
        <f t="shared" si="2"/>
        <v>51</v>
      </c>
      <c r="T13">
        <v>33</v>
      </c>
      <c r="U13">
        <v>30</v>
      </c>
      <c r="V13">
        <v>0</v>
      </c>
      <c r="W13">
        <v>13</v>
      </c>
      <c r="X13">
        <v>2</v>
      </c>
    </row>
    <row r="14" spans="1:24" x14ac:dyDescent="0.2">
      <c r="A14" s="1">
        <v>40909</v>
      </c>
      <c r="B14" s="2">
        <v>0</v>
      </c>
      <c r="C14" s="2">
        <f t="shared" si="0"/>
        <v>0</v>
      </c>
      <c r="D14" s="2">
        <v>6</v>
      </c>
      <c r="E14">
        <v>9</v>
      </c>
      <c r="F14">
        <v>0</v>
      </c>
      <c r="G14">
        <v>0</v>
      </c>
      <c r="H14">
        <v>3</v>
      </c>
      <c r="I14" s="2"/>
      <c r="J14" s="2">
        <v>30</v>
      </c>
      <c r="K14" s="2">
        <f t="shared" si="1"/>
        <v>42</v>
      </c>
      <c r="L14">
        <v>40</v>
      </c>
      <c r="M14">
        <v>9</v>
      </c>
      <c r="N14">
        <v>0</v>
      </c>
      <c r="O14">
        <v>0</v>
      </c>
      <c r="P14">
        <v>3</v>
      </c>
      <c r="R14">
        <v>17</v>
      </c>
      <c r="S14">
        <f t="shared" si="2"/>
        <v>26</v>
      </c>
      <c r="T14">
        <v>18</v>
      </c>
      <c r="U14">
        <v>9</v>
      </c>
      <c r="V14">
        <v>0</v>
      </c>
      <c r="W14">
        <v>0</v>
      </c>
      <c r="X14">
        <v>3</v>
      </c>
    </row>
    <row r="15" spans="1:24" x14ac:dyDescent="0.2">
      <c r="A15" s="1">
        <v>40940</v>
      </c>
      <c r="B15" s="2">
        <v>4</v>
      </c>
      <c r="C15" s="2">
        <f t="shared" si="0"/>
        <v>2</v>
      </c>
      <c r="D15" s="2">
        <v>13</v>
      </c>
      <c r="E15">
        <v>24</v>
      </c>
      <c r="F15">
        <v>0</v>
      </c>
      <c r="G15">
        <v>13</v>
      </c>
      <c r="H15">
        <v>2</v>
      </c>
      <c r="I15" s="2"/>
      <c r="J15" s="2">
        <v>85</v>
      </c>
      <c r="K15" s="2">
        <f t="shared" si="1"/>
        <v>119</v>
      </c>
      <c r="L15">
        <v>30</v>
      </c>
      <c r="M15">
        <v>24</v>
      </c>
      <c r="N15">
        <v>0</v>
      </c>
      <c r="O15">
        <v>13</v>
      </c>
      <c r="P15">
        <v>2</v>
      </c>
      <c r="R15">
        <v>93</v>
      </c>
      <c r="S15">
        <f t="shared" si="2"/>
        <v>138</v>
      </c>
      <c r="T15">
        <v>40</v>
      </c>
      <c r="U15">
        <v>24</v>
      </c>
      <c r="V15">
        <v>0</v>
      </c>
      <c r="W15">
        <v>13</v>
      </c>
      <c r="X15">
        <v>2</v>
      </c>
    </row>
    <row r="16" spans="1:24" x14ac:dyDescent="0.2">
      <c r="A16" s="1">
        <v>40969</v>
      </c>
      <c r="B16" s="2">
        <v>4</v>
      </c>
      <c r="C16" s="2">
        <f t="shared" si="0"/>
        <v>2</v>
      </c>
      <c r="D16" s="2">
        <v>20</v>
      </c>
      <c r="E16">
        <v>46</v>
      </c>
      <c r="F16">
        <v>0</v>
      </c>
      <c r="G16">
        <v>0</v>
      </c>
      <c r="H16">
        <v>0</v>
      </c>
      <c r="I16" s="2"/>
      <c r="J16" s="2">
        <v>52</v>
      </c>
      <c r="K16" s="2">
        <f t="shared" si="1"/>
        <v>73</v>
      </c>
      <c r="L16">
        <v>50</v>
      </c>
      <c r="M16">
        <v>46</v>
      </c>
      <c r="N16">
        <v>0</v>
      </c>
      <c r="O16">
        <v>0</v>
      </c>
      <c r="P16">
        <v>0</v>
      </c>
      <c r="R16">
        <v>56</v>
      </c>
      <c r="S16">
        <f t="shared" si="2"/>
        <v>83</v>
      </c>
      <c r="T16">
        <v>59</v>
      </c>
      <c r="U16">
        <v>46</v>
      </c>
      <c r="V16">
        <v>0</v>
      </c>
      <c r="W16">
        <v>0</v>
      </c>
      <c r="X16">
        <v>0</v>
      </c>
    </row>
    <row r="17" spans="1:24" x14ac:dyDescent="0.2">
      <c r="A17" s="1">
        <v>41000</v>
      </c>
      <c r="B17" s="2">
        <v>0</v>
      </c>
      <c r="C17" s="2">
        <f t="shared" si="0"/>
        <v>0</v>
      </c>
      <c r="D17" s="5">
        <v>50</v>
      </c>
      <c r="E17" s="5">
        <v>100</v>
      </c>
      <c r="F17">
        <v>0</v>
      </c>
      <c r="G17">
        <v>13</v>
      </c>
      <c r="H17">
        <v>3</v>
      </c>
      <c r="I17" s="2"/>
      <c r="J17" s="2">
        <v>36</v>
      </c>
      <c r="K17" s="2">
        <f t="shared" si="1"/>
        <v>51</v>
      </c>
      <c r="L17" s="5">
        <v>140</v>
      </c>
      <c r="M17" s="5">
        <v>100</v>
      </c>
      <c r="N17">
        <v>0</v>
      </c>
      <c r="O17">
        <v>13</v>
      </c>
      <c r="P17">
        <v>3</v>
      </c>
      <c r="R17">
        <v>34</v>
      </c>
      <c r="S17">
        <f t="shared" si="2"/>
        <v>51</v>
      </c>
      <c r="T17" s="5">
        <v>148</v>
      </c>
      <c r="U17" s="5">
        <v>100</v>
      </c>
      <c r="V17">
        <v>0</v>
      </c>
      <c r="W17">
        <v>13</v>
      </c>
      <c r="X17">
        <v>3</v>
      </c>
    </row>
    <row r="18" spans="1:24" x14ac:dyDescent="0.2">
      <c r="A18" s="1">
        <v>41030</v>
      </c>
      <c r="B18" s="2">
        <v>4</v>
      </c>
      <c r="C18" s="2">
        <f t="shared" si="0"/>
        <v>2</v>
      </c>
      <c r="D18" s="2">
        <v>21</v>
      </c>
      <c r="E18">
        <v>58</v>
      </c>
      <c r="F18">
        <v>0</v>
      </c>
      <c r="G18">
        <v>19</v>
      </c>
      <c r="H18">
        <v>2</v>
      </c>
      <c r="I18" s="2"/>
      <c r="J18" s="2">
        <v>87</v>
      </c>
      <c r="K18" s="2">
        <f t="shared" si="1"/>
        <v>122</v>
      </c>
      <c r="L18">
        <v>71</v>
      </c>
      <c r="M18">
        <v>58</v>
      </c>
      <c r="N18">
        <v>0</v>
      </c>
      <c r="O18">
        <v>19</v>
      </c>
      <c r="P18">
        <v>2</v>
      </c>
      <c r="R18">
        <v>56</v>
      </c>
      <c r="S18">
        <f t="shared" si="2"/>
        <v>83</v>
      </c>
      <c r="T18">
        <v>61</v>
      </c>
      <c r="U18">
        <v>58</v>
      </c>
      <c r="V18">
        <v>0</v>
      </c>
      <c r="W18">
        <v>19</v>
      </c>
      <c r="X18">
        <v>2</v>
      </c>
    </row>
    <row r="19" spans="1:24" x14ac:dyDescent="0.2">
      <c r="A19" s="1">
        <v>41061</v>
      </c>
      <c r="B19" s="2">
        <v>4</v>
      </c>
      <c r="C19" s="2">
        <f t="shared" si="0"/>
        <v>2</v>
      </c>
      <c r="D19" s="2">
        <v>13</v>
      </c>
      <c r="E19">
        <v>27</v>
      </c>
      <c r="F19">
        <v>0</v>
      </c>
      <c r="G19">
        <v>19</v>
      </c>
      <c r="H19">
        <v>4</v>
      </c>
      <c r="I19" s="2"/>
      <c r="J19" s="2">
        <v>52</v>
      </c>
      <c r="K19" s="2">
        <f t="shared" si="1"/>
        <v>73</v>
      </c>
      <c r="L19">
        <v>50</v>
      </c>
      <c r="M19">
        <v>27</v>
      </c>
      <c r="N19">
        <v>0</v>
      </c>
      <c r="O19">
        <v>19</v>
      </c>
      <c r="P19">
        <v>4</v>
      </c>
      <c r="R19">
        <v>72</v>
      </c>
      <c r="S19">
        <f t="shared" si="2"/>
        <v>107</v>
      </c>
      <c r="T19">
        <v>37</v>
      </c>
      <c r="U19">
        <v>27</v>
      </c>
      <c r="V19">
        <v>0</v>
      </c>
      <c r="W19">
        <v>19</v>
      </c>
      <c r="X19">
        <v>4</v>
      </c>
    </row>
    <row r="20" spans="1:24" x14ac:dyDescent="0.2">
      <c r="A20" s="1">
        <v>41091</v>
      </c>
      <c r="B20" s="2">
        <v>0</v>
      </c>
      <c r="C20" s="2">
        <f t="shared" si="0"/>
        <v>0</v>
      </c>
      <c r="D20" s="2">
        <v>15</v>
      </c>
      <c r="E20">
        <v>45</v>
      </c>
      <c r="F20">
        <v>0</v>
      </c>
      <c r="G20">
        <v>7</v>
      </c>
      <c r="H20">
        <v>1</v>
      </c>
      <c r="I20" s="2"/>
      <c r="J20" s="2">
        <v>36</v>
      </c>
      <c r="K20" s="2">
        <f t="shared" si="1"/>
        <v>51</v>
      </c>
      <c r="L20">
        <v>105</v>
      </c>
      <c r="M20">
        <v>45</v>
      </c>
      <c r="N20">
        <v>0</v>
      </c>
      <c r="O20">
        <v>7</v>
      </c>
      <c r="P20">
        <v>1</v>
      </c>
      <c r="R20">
        <v>50</v>
      </c>
      <c r="S20">
        <f t="shared" si="2"/>
        <v>74</v>
      </c>
      <c r="T20">
        <v>46</v>
      </c>
      <c r="U20">
        <v>45</v>
      </c>
      <c r="V20">
        <v>0</v>
      </c>
      <c r="W20">
        <v>7</v>
      </c>
      <c r="X20">
        <v>1</v>
      </c>
    </row>
    <row r="21" spans="1:24" x14ac:dyDescent="0.2">
      <c r="A21" s="1">
        <v>41122</v>
      </c>
      <c r="B21" s="2">
        <v>4</v>
      </c>
      <c r="C21" s="2">
        <f t="shared" si="0"/>
        <v>2</v>
      </c>
      <c r="D21" s="2">
        <v>17</v>
      </c>
      <c r="E21">
        <v>40</v>
      </c>
      <c r="F21">
        <v>0</v>
      </c>
      <c r="G21">
        <v>19</v>
      </c>
      <c r="H21">
        <v>2</v>
      </c>
      <c r="I21" s="2"/>
      <c r="J21" s="2">
        <v>65</v>
      </c>
      <c r="K21" s="2">
        <f t="shared" si="1"/>
        <v>91</v>
      </c>
      <c r="L21">
        <v>55</v>
      </c>
      <c r="M21">
        <v>40</v>
      </c>
      <c r="N21">
        <v>0</v>
      </c>
      <c r="O21">
        <v>19</v>
      </c>
      <c r="P21">
        <v>2</v>
      </c>
      <c r="R21">
        <v>75</v>
      </c>
      <c r="S21">
        <f t="shared" si="2"/>
        <v>111</v>
      </c>
      <c r="T21">
        <v>49</v>
      </c>
      <c r="U21">
        <v>40</v>
      </c>
      <c r="V21">
        <v>0</v>
      </c>
      <c r="W21">
        <v>19</v>
      </c>
      <c r="X21">
        <v>2</v>
      </c>
    </row>
    <row r="22" spans="1:24" x14ac:dyDescent="0.2">
      <c r="A22" s="1">
        <v>41153</v>
      </c>
      <c r="B22" s="2">
        <v>4</v>
      </c>
      <c r="C22" s="2">
        <f t="shared" si="0"/>
        <v>2</v>
      </c>
      <c r="D22" s="2">
        <v>11</v>
      </c>
      <c r="E22">
        <v>22</v>
      </c>
      <c r="F22">
        <v>1</v>
      </c>
      <c r="G22">
        <v>25</v>
      </c>
      <c r="H22">
        <v>4</v>
      </c>
      <c r="I22" s="2"/>
      <c r="J22" s="2">
        <v>52</v>
      </c>
      <c r="K22" s="2">
        <f t="shared" si="1"/>
        <v>73</v>
      </c>
      <c r="L22">
        <v>60</v>
      </c>
      <c r="M22">
        <v>22</v>
      </c>
      <c r="N22">
        <v>1</v>
      </c>
      <c r="O22">
        <v>25</v>
      </c>
      <c r="P22">
        <v>4</v>
      </c>
      <c r="R22">
        <v>56</v>
      </c>
      <c r="S22">
        <f t="shared" si="2"/>
        <v>83</v>
      </c>
      <c r="T22">
        <v>33</v>
      </c>
      <c r="U22">
        <v>22</v>
      </c>
      <c r="V22">
        <v>1</v>
      </c>
      <c r="W22">
        <v>25</v>
      </c>
      <c r="X22">
        <v>4</v>
      </c>
    </row>
    <row r="23" spans="1:24" x14ac:dyDescent="0.2">
      <c r="A23" s="1">
        <v>41183</v>
      </c>
      <c r="B23" s="2">
        <v>0</v>
      </c>
      <c r="C23" s="2">
        <f t="shared" si="0"/>
        <v>0</v>
      </c>
      <c r="D23" s="2">
        <v>17</v>
      </c>
      <c r="E23">
        <v>44</v>
      </c>
      <c r="F23">
        <v>0</v>
      </c>
      <c r="G23">
        <v>32</v>
      </c>
      <c r="H23">
        <v>4</v>
      </c>
      <c r="I23" s="2"/>
      <c r="J23" s="2">
        <v>59</v>
      </c>
      <c r="K23" s="2">
        <f t="shared" si="1"/>
        <v>83</v>
      </c>
      <c r="L23">
        <v>99</v>
      </c>
      <c r="M23">
        <v>44</v>
      </c>
      <c r="N23">
        <v>0</v>
      </c>
      <c r="O23">
        <v>32</v>
      </c>
      <c r="P23">
        <v>4</v>
      </c>
      <c r="R23">
        <v>17</v>
      </c>
      <c r="S23">
        <f t="shared" si="2"/>
        <v>26</v>
      </c>
      <c r="T23">
        <v>52</v>
      </c>
      <c r="U23">
        <v>44</v>
      </c>
      <c r="V23">
        <v>0</v>
      </c>
      <c r="W23">
        <v>32</v>
      </c>
      <c r="X23">
        <v>4</v>
      </c>
    </row>
    <row r="24" spans="1:24" x14ac:dyDescent="0.2">
      <c r="A24" s="1">
        <v>41214</v>
      </c>
      <c r="B24" s="2">
        <v>5</v>
      </c>
      <c r="C24" s="2">
        <f t="shared" si="0"/>
        <v>3</v>
      </c>
      <c r="D24" s="2">
        <v>18</v>
      </c>
      <c r="E24">
        <v>37</v>
      </c>
      <c r="F24">
        <v>0</v>
      </c>
      <c r="G24">
        <v>13</v>
      </c>
      <c r="H24">
        <v>2</v>
      </c>
      <c r="I24" s="2"/>
      <c r="J24" s="2">
        <v>98</v>
      </c>
      <c r="K24" s="2">
        <f t="shared" si="1"/>
        <v>138</v>
      </c>
      <c r="L24">
        <v>85</v>
      </c>
      <c r="M24">
        <v>37</v>
      </c>
      <c r="N24">
        <v>0</v>
      </c>
      <c r="O24">
        <v>13</v>
      </c>
      <c r="P24">
        <v>2</v>
      </c>
      <c r="R24">
        <v>79</v>
      </c>
      <c r="S24">
        <f t="shared" si="2"/>
        <v>117</v>
      </c>
      <c r="T24">
        <v>52</v>
      </c>
      <c r="U24">
        <v>37</v>
      </c>
      <c r="V24">
        <v>0</v>
      </c>
      <c r="W24">
        <v>13</v>
      </c>
      <c r="X24">
        <v>2</v>
      </c>
    </row>
    <row r="25" spans="1:24" x14ac:dyDescent="0.2">
      <c r="A25" s="1">
        <v>41244</v>
      </c>
      <c r="B25" s="2">
        <v>0</v>
      </c>
      <c r="C25" s="2">
        <f t="shared" si="0"/>
        <v>0</v>
      </c>
      <c r="D25" s="2">
        <v>18</v>
      </c>
      <c r="E25">
        <v>41</v>
      </c>
      <c r="F25" s="5">
        <v>16</v>
      </c>
      <c r="G25" s="5">
        <v>625</v>
      </c>
      <c r="H25" s="5">
        <v>100</v>
      </c>
      <c r="I25" s="2"/>
      <c r="J25" s="2">
        <v>36</v>
      </c>
      <c r="K25" s="2">
        <f t="shared" si="1"/>
        <v>51</v>
      </c>
      <c r="L25">
        <v>96</v>
      </c>
      <c r="M25">
        <v>41</v>
      </c>
      <c r="N25" s="5">
        <v>16</v>
      </c>
      <c r="O25" s="5">
        <v>625</v>
      </c>
      <c r="P25" s="5">
        <v>100</v>
      </c>
      <c r="Q25" s="5"/>
      <c r="R25">
        <v>50</v>
      </c>
      <c r="S25">
        <f t="shared" si="2"/>
        <v>74</v>
      </c>
      <c r="T25">
        <v>52</v>
      </c>
      <c r="U25">
        <v>41</v>
      </c>
      <c r="V25" s="5">
        <v>16</v>
      </c>
      <c r="W25" s="5">
        <v>625</v>
      </c>
      <c r="X25" s="5">
        <v>100</v>
      </c>
    </row>
    <row r="26" spans="1:24" x14ac:dyDescent="0.2">
      <c r="A26" s="1">
        <v>41275</v>
      </c>
      <c r="B26" s="2">
        <v>0</v>
      </c>
      <c r="C26" s="2">
        <f t="shared" si="0"/>
        <v>0</v>
      </c>
      <c r="D26" s="2">
        <v>14</v>
      </c>
      <c r="E26">
        <v>26</v>
      </c>
      <c r="F26">
        <v>4</v>
      </c>
      <c r="G26">
        <v>150</v>
      </c>
      <c r="H26">
        <v>25</v>
      </c>
      <c r="I26" s="2"/>
      <c r="J26" s="2">
        <v>30</v>
      </c>
      <c r="K26" s="2">
        <f t="shared" si="1"/>
        <v>42</v>
      </c>
      <c r="L26">
        <v>68</v>
      </c>
      <c r="M26">
        <v>26</v>
      </c>
      <c r="N26">
        <v>4</v>
      </c>
      <c r="O26">
        <v>150</v>
      </c>
      <c r="P26">
        <v>25</v>
      </c>
      <c r="R26">
        <v>50</v>
      </c>
      <c r="S26">
        <f t="shared" si="2"/>
        <v>74</v>
      </c>
      <c r="T26">
        <v>40</v>
      </c>
      <c r="U26">
        <v>26</v>
      </c>
      <c r="V26">
        <v>4</v>
      </c>
      <c r="W26">
        <v>150</v>
      </c>
      <c r="X26">
        <v>25</v>
      </c>
    </row>
    <row r="27" spans="1:24" x14ac:dyDescent="0.2">
      <c r="A27" s="1">
        <v>41306</v>
      </c>
      <c r="B27" s="2">
        <v>3</v>
      </c>
      <c r="C27" s="2">
        <f t="shared" si="0"/>
        <v>2</v>
      </c>
      <c r="D27" s="2">
        <v>21</v>
      </c>
      <c r="E27">
        <v>54</v>
      </c>
      <c r="F27">
        <v>2</v>
      </c>
      <c r="G27">
        <v>44</v>
      </c>
      <c r="H27">
        <v>8</v>
      </c>
      <c r="I27" s="2"/>
      <c r="J27" s="2">
        <v>34</v>
      </c>
      <c r="K27" s="2">
        <f t="shared" si="1"/>
        <v>48</v>
      </c>
      <c r="L27">
        <v>90</v>
      </c>
      <c r="M27">
        <v>54</v>
      </c>
      <c r="N27">
        <v>2</v>
      </c>
      <c r="O27">
        <v>44</v>
      </c>
      <c r="P27">
        <v>8</v>
      </c>
      <c r="R27">
        <v>66</v>
      </c>
      <c r="S27">
        <f t="shared" si="2"/>
        <v>98</v>
      </c>
      <c r="T27">
        <v>64</v>
      </c>
      <c r="U27">
        <v>54</v>
      </c>
      <c r="V27">
        <v>2</v>
      </c>
      <c r="W27">
        <v>44</v>
      </c>
      <c r="X27">
        <v>8</v>
      </c>
    </row>
    <row r="28" spans="1:24" x14ac:dyDescent="0.2">
      <c r="A28" s="1">
        <v>41334</v>
      </c>
      <c r="B28" s="2">
        <v>0</v>
      </c>
      <c r="C28" s="2">
        <f t="shared" si="0"/>
        <v>0</v>
      </c>
      <c r="D28" s="2">
        <v>9</v>
      </c>
      <c r="E28">
        <v>22</v>
      </c>
      <c r="F28">
        <v>2</v>
      </c>
      <c r="G28">
        <v>38</v>
      </c>
      <c r="H28">
        <v>7</v>
      </c>
      <c r="I28" s="2"/>
      <c r="J28" s="2">
        <v>18</v>
      </c>
      <c r="K28" s="2">
        <f t="shared" si="1"/>
        <v>26</v>
      </c>
      <c r="L28">
        <v>72</v>
      </c>
      <c r="M28">
        <v>22</v>
      </c>
      <c r="N28">
        <v>2</v>
      </c>
      <c r="O28">
        <v>38</v>
      </c>
      <c r="P28">
        <v>7</v>
      </c>
      <c r="R28">
        <v>34</v>
      </c>
      <c r="S28">
        <f t="shared" si="2"/>
        <v>51</v>
      </c>
      <c r="T28">
        <v>27</v>
      </c>
      <c r="U28">
        <v>22</v>
      </c>
      <c r="V28">
        <v>2</v>
      </c>
      <c r="W28">
        <v>38</v>
      </c>
      <c r="X28">
        <v>7</v>
      </c>
    </row>
    <row r="29" spans="1:24" x14ac:dyDescent="0.2">
      <c r="A29" s="1">
        <v>41365</v>
      </c>
      <c r="B29" s="2">
        <v>3</v>
      </c>
      <c r="C29" s="2">
        <f t="shared" si="0"/>
        <v>2</v>
      </c>
      <c r="D29" s="2">
        <v>18</v>
      </c>
      <c r="E29">
        <v>33</v>
      </c>
      <c r="F29">
        <v>1</v>
      </c>
      <c r="G29">
        <v>50</v>
      </c>
      <c r="H29">
        <v>8</v>
      </c>
      <c r="I29" s="2"/>
      <c r="J29" s="2">
        <v>62</v>
      </c>
      <c r="K29" s="2">
        <f t="shared" si="1"/>
        <v>87</v>
      </c>
      <c r="L29">
        <v>68</v>
      </c>
      <c r="M29">
        <v>33</v>
      </c>
      <c r="N29">
        <v>1</v>
      </c>
      <c r="O29">
        <v>50</v>
      </c>
      <c r="P29">
        <v>8</v>
      </c>
      <c r="R29">
        <v>66</v>
      </c>
      <c r="S29">
        <f t="shared" si="2"/>
        <v>98</v>
      </c>
      <c r="T29">
        <v>55</v>
      </c>
      <c r="U29">
        <v>33</v>
      </c>
      <c r="V29">
        <v>1</v>
      </c>
      <c r="W29">
        <v>50</v>
      </c>
      <c r="X29">
        <v>8</v>
      </c>
    </row>
    <row r="30" spans="1:24" x14ac:dyDescent="0.2">
      <c r="A30" s="1">
        <v>41395</v>
      </c>
      <c r="B30" s="2">
        <v>3</v>
      </c>
      <c r="C30" s="2">
        <f t="shared" si="0"/>
        <v>2</v>
      </c>
      <c r="D30" s="2">
        <v>13</v>
      </c>
      <c r="E30">
        <v>22</v>
      </c>
      <c r="F30">
        <v>1</v>
      </c>
      <c r="G30">
        <v>50</v>
      </c>
      <c r="H30">
        <v>8</v>
      </c>
      <c r="I30" s="2"/>
      <c r="J30" s="2">
        <v>40</v>
      </c>
      <c r="K30" s="2">
        <f t="shared" si="1"/>
        <v>56</v>
      </c>
      <c r="L30">
        <v>71</v>
      </c>
      <c r="M30">
        <v>22</v>
      </c>
      <c r="N30">
        <v>1</v>
      </c>
      <c r="O30">
        <v>50</v>
      </c>
      <c r="P30">
        <v>8</v>
      </c>
      <c r="R30">
        <v>33</v>
      </c>
      <c r="S30">
        <f t="shared" si="2"/>
        <v>49</v>
      </c>
      <c r="T30">
        <v>40</v>
      </c>
      <c r="U30">
        <v>22</v>
      </c>
      <c r="V30">
        <v>1</v>
      </c>
      <c r="W30">
        <v>50</v>
      </c>
      <c r="X30">
        <v>8</v>
      </c>
    </row>
    <row r="31" spans="1:24" x14ac:dyDescent="0.2">
      <c r="A31" s="1">
        <v>41426</v>
      </c>
      <c r="B31" s="2">
        <v>3</v>
      </c>
      <c r="C31" s="2">
        <f t="shared" si="0"/>
        <v>2</v>
      </c>
      <c r="D31" s="2">
        <v>10</v>
      </c>
      <c r="E31">
        <v>22</v>
      </c>
      <c r="F31">
        <v>0</v>
      </c>
      <c r="G31">
        <v>25</v>
      </c>
      <c r="H31">
        <v>4</v>
      </c>
      <c r="I31" s="2"/>
      <c r="J31" s="2">
        <v>34</v>
      </c>
      <c r="K31" s="2">
        <f t="shared" si="1"/>
        <v>48</v>
      </c>
      <c r="L31">
        <v>36</v>
      </c>
      <c r="M31">
        <v>22</v>
      </c>
      <c r="N31">
        <v>0</v>
      </c>
      <c r="O31">
        <v>25</v>
      </c>
      <c r="P31">
        <v>4</v>
      </c>
      <c r="R31">
        <v>66</v>
      </c>
      <c r="S31">
        <f t="shared" si="2"/>
        <v>98</v>
      </c>
      <c r="T31">
        <v>31</v>
      </c>
      <c r="U31">
        <v>22</v>
      </c>
      <c r="V31">
        <v>0</v>
      </c>
      <c r="W31">
        <v>25</v>
      </c>
      <c r="X31">
        <v>4</v>
      </c>
    </row>
    <row r="32" spans="1:24" x14ac:dyDescent="0.2">
      <c r="A32" s="1">
        <v>41456</v>
      </c>
      <c r="B32" s="2">
        <v>3</v>
      </c>
      <c r="C32" s="2">
        <f t="shared" si="0"/>
        <v>2</v>
      </c>
      <c r="D32" s="2">
        <v>22</v>
      </c>
      <c r="E32">
        <v>51</v>
      </c>
      <c r="F32">
        <v>1</v>
      </c>
      <c r="G32">
        <v>32</v>
      </c>
      <c r="H32">
        <v>5</v>
      </c>
      <c r="I32" s="2"/>
      <c r="J32" s="2">
        <v>69</v>
      </c>
      <c r="K32" s="2">
        <f t="shared" si="1"/>
        <v>97</v>
      </c>
      <c r="L32">
        <v>49</v>
      </c>
      <c r="M32">
        <v>51</v>
      </c>
      <c r="N32">
        <v>1</v>
      </c>
      <c r="O32">
        <v>32</v>
      </c>
      <c r="P32">
        <v>5</v>
      </c>
      <c r="R32">
        <v>66</v>
      </c>
      <c r="S32">
        <f t="shared" si="2"/>
        <v>98</v>
      </c>
      <c r="T32">
        <v>67</v>
      </c>
      <c r="U32">
        <v>51</v>
      </c>
      <c r="V32">
        <v>1</v>
      </c>
      <c r="W32">
        <v>32</v>
      </c>
      <c r="X32">
        <v>5</v>
      </c>
    </row>
    <row r="33" spans="1:24" x14ac:dyDescent="0.2">
      <c r="A33" s="1">
        <v>41487</v>
      </c>
      <c r="B33" s="2">
        <v>4</v>
      </c>
      <c r="C33" s="2">
        <f t="shared" si="0"/>
        <v>2</v>
      </c>
      <c r="D33" s="2">
        <v>16</v>
      </c>
      <c r="E33">
        <v>36</v>
      </c>
      <c r="F33">
        <v>1</v>
      </c>
      <c r="G33">
        <v>44</v>
      </c>
      <c r="H33">
        <v>7</v>
      </c>
      <c r="I33" s="2"/>
      <c r="J33" s="2">
        <v>96</v>
      </c>
      <c r="K33" s="2">
        <f t="shared" si="1"/>
        <v>135</v>
      </c>
      <c r="L33">
        <v>54</v>
      </c>
      <c r="M33">
        <v>36</v>
      </c>
      <c r="N33">
        <v>1</v>
      </c>
      <c r="O33">
        <v>44</v>
      </c>
      <c r="P33">
        <v>7</v>
      </c>
      <c r="R33">
        <v>87</v>
      </c>
      <c r="S33">
        <f t="shared" si="2"/>
        <v>129</v>
      </c>
      <c r="T33">
        <v>46</v>
      </c>
      <c r="U33">
        <v>36</v>
      </c>
      <c r="V33">
        <v>1</v>
      </c>
      <c r="W33">
        <v>44</v>
      </c>
      <c r="X33">
        <v>7</v>
      </c>
    </row>
    <row r="34" spans="1:24" x14ac:dyDescent="0.2">
      <c r="A34" s="1">
        <v>41518</v>
      </c>
      <c r="B34" s="2">
        <v>9</v>
      </c>
      <c r="C34" s="2">
        <f t="shared" si="0"/>
        <v>5</v>
      </c>
      <c r="D34" s="2">
        <v>12</v>
      </c>
      <c r="E34">
        <v>28</v>
      </c>
      <c r="F34">
        <v>1</v>
      </c>
      <c r="G34">
        <v>69</v>
      </c>
      <c r="H34">
        <v>10</v>
      </c>
      <c r="I34" s="2"/>
      <c r="J34" s="2">
        <v>90</v>
      </c>
      <c r="K34" s="2">
        <f t="shared" si="1"/>
        <v>126</v>
      </c>
      <c r="L34">
        <v>49</v>
      </c>
      <c r="M34">
        <v>28</v>
      </c>
      <c r="N34">
        <v>1</v>
      </c>
      <c r="O34">
        <v>69</v>
      </c>
      <c r="P34">
        <v>10</v>
      </c>
      <c r="R34">
        <v>132</v>
      </c>
      <c r="S34">
        <f t="shared" si="2"/>
        <v>196</v>
      </c>
      <c r="T34">
        <v>36</v>
      </c>
      <c r="U34">
        <v>28</v>
      </c>
      <c r="V34">
        <v>1</v>
      </c>
      <c r="W34">
        <v>69</v>
      </c>
      <c r="X34">
        <v>10</v>
      </c>
    </row>
    <row r="35" spans="1:24" x14ac:dyDescent="0.2">
      <c r="A35" s="1">
        <v>41548</v>
      </c>
      <c r="B35" s="2">
        <v>3</v>
      </c>
      <c r="C35" s="2">
        <f t="shared" si="0"/>
        <v>2</v>
      </c>
      <c r="D35" s="2">
        <v>12</v>
      </c>
      <c r="E35">
        <v>34</v>
      </c>
      <c r="F35">
        <v>1</v>
      </c>
      <c r="G35">
        <v>69</v>
      </c>
      <c r="H35">
        <v>10</v>
      </c>
      <c r="I35" s="2"/>
      <c r="J35" s="2">
        <v>46</v>
      </c>
      <c r="K35" s="2">
        <f t="shared" si="1"/>
        <v>65</v>
      </c>
      <c r="L35">
        <v>58</v>
      </c>
      <c r="M35">
        <v>34</v>
      </c>
      <c r="N35">
        <v>1</v>
      </c>
      <c r="O35">
        <v>69</v>
      </c>
      <c r="P35">
        <v>10</v>
      </c>
      <c r="R35">
        <v>83</v>
      </c>
      <c r="S35">
        <f t="shared" si="2"/>
        <v>123</v>
      </c>
      <c r="T35">
        <v>37</v>
      </c>
      <c r="U35">
        <v>34</v>
      </c>
      <c r="V35">
        <v>1</v>
      </c>
      <c r="W35">
        <v>69</v>
      </c>
      <c r="X35">
        <v>10</v>
      </c>
    </row>
    <row r="36" spans="1:24" x14ac:dyDescent="0.2">
      <c r="A36" s="1">
        <v>41579</v>
      </c>
      <c r="B36" s="2">
        <v>3</v>
      </c>
      <c r="C36" s="2">
        <f t="shared" si="0"/>
        <v>2</v>
      </c>
      <c r="D36" s="2">
        <v>9</v>
      </c>
      <c r="E36">
        <v>20</v>
      </c>
      <c r="F36">
        <v>1</v>
      </c>
      <c r="G36">
        <v>32</v>
      </c>
      <c r="H36">
        <v>5</v>
      </c>
      <c r="I36" s="2"/>
      <c r="J36" s="2">
        <v>46</v>
      </c>
      <c r="K36" s="2">
        <f t="shared" si="1"/>
        <v>65</v>
      </c>
      <c r="L36">
        <v>50</v>
      </c>
      <c r="M36">
        <v>20</v>
      </c>
      <c r="N36">
        <v>1</v>
      </c>
      <c r="O36">
        <v>32</v>
      </c>
      <c r="P36">
        <v>5</v>
      </c>
      <c r="R36">
        <v>83</v>
      </c>
      <c r="S36">
        <f t="shared" si="2"/>
        <v>123</v>
      </c>
      <c r="T36">
        <v>28</v>
      </c>
      <c r="U36">
        <v>20</v>
      </c>
      <c r="V36">
        <v>1</v>
      </c>
      <c r="W36">
        <v>32</v>
      </c>
      <c r="X36">
        <v>5</v>
      </c>
    </row>
    <row r="37" spans="1:24" x14ac:dyDescent="0.2">
      <c r="A37" s="1">
        <v>41609</v>
      </c>
      <c r="B37" s="2">
        <v>4</v>
      </c>
      <c r="C37" s="2">
        <f t="shared" si="0"/>
        <v>2</v>
      </c>
      <c r="D37" s="2">
        <v>15</v>
      </c>
      <c r="E37">
        <v>27</v>
      </c>
      <c r="F37">
        <v>3</v>
      </c>
      <c r="G37">
        <v>132</v>
      </c>
      <c r="H37">
        <v>20</v>
      </c>
      <c r="I37" s="2"/>
      <c r="J37" s="2">
        <v>79</v>
      </c>
      <c r="K37" s="2">
        <f t="shared" si="1"/>
        <v>111</v>
      </c>
      <c r="L37">
        <v>33</v>
      </c>
      <c r="M37">
        <v>27</v>
      </c>
      <c r="N37">
        <v>3</v>
      </c>
      <c r="O37">
        <v>132</v>
      </c>
      <c r="P37">
        <v>20</v>
      </c>
      <c r="R37">
        <v>120</v>
      </c>
      <c r="S37">
        <f t="shared" si="2"/>
        <v>178</v>
      </c>
      <c r="T37">
        <v>45</v>
      </c>
      <c r="U37">
        <v>27</v>
      </c>
      <c r="V37">
        <v>3</v>
      </c>
      <c r="W37">
        <v>132</v>
      </c>
      <c r="X37">
        <v>20</v>
      </c>
    </row>
    <row r="38" spans="1:24" x14ac:dyDescent="0.2">
      <c r="A38" s="1">
        <v>41640</v>
      </c>
      <c r="B38" s="2">
        <v>6</v>
      </c>
      <c r="C38" s="2">
        <f t="shared" si="0"/>
        <v>3</v>
      </c>
      <c r="D38" s="2">
        <v>17</v>
      </c>
      <c r="E38">
        <v>38</v>
      </c>
      <c r="F38">
        <v>2</v>
      </c>
      <c r="G38">
        <v>50</v>
      </c>
      <c r="H38">
        <v>8</v>
      </c>
      <c r="I38" s="2"/>
      <c r="J38" s="2">
        <v>112</v>
      </c>
      <c r="K38" s="2">
        <f t="shared" si="1"/>
        <v>157</v>
      </c>
      <c r="L38">
        <v>47</v>
      </c>
      <c r="M38">
        <v>38</v>
      </c>
      <c r="N38">
        <v>2</v>
      </c>
      <c r="O38">
        <v>50</v>
      </c>
      <c r="P38">
        <v>8</v>
      </c>
      <c r="R38">
        <v>159</v>
      </c>
      <c r="S38">
        <f t="shared" si="2"/>
        <v>236</v>
      </c>
      <c r="T38">
        <v>50</v>
      </c>
      <c r="U38">
        <v>38</v>
      </c>
      <c r="V38">
        <v>2</v>
      </c>
      <c r="W38">
        <v>50</v>
      </c>
      <c r="X38">
        <v>8</v>
      </c>
    </row>
    <row r="39" spans="1:24" x14ac:dyDescent="0.2">
      <c r="A39" s="1">
        <v>41671</v>
      </c>
      <c r="B39" s="2">
        <v>8</v>
      </c>
      <c r="C39" s="2">
        <f t="shared" si="0"/>
        <v>4</v>
      </c>
      <c r="D39" s="2">
        <v>17</v>
      </c>
      <c r="E39">
        <v>28</v>
      </c>
      <c r="F39">
        <v>1</v>
      </c>
      <c r="G39">
        <v>44</v>
      </c>
      <c r="H39">
        <v>6</v>
      </c>
      <c r="I39" s="2"/>
      <c r="J39" s="2">
        <v>85</v>
      </c>
      <c r="K39" s="2">
        <f t="shared" si="1"/>
        <v>119</v>
      </c>
      <c r="L39">
        <v>69</v>
      </c>
      <c r="M39">
        <v>28</v>
      </c>
      <c r="N39">
        <v>1</v>
      </c>
      <c r="O39">
        <v>44</v>
      </c>
      <c r="P39">
        <v>6</v>
      </c>
      <c r="R39">
        <v>227</v>
      </c>
      <c r="S39">
        <f t="shared" si="2"/>
        <v>336</v>
      </c>
      <c r="T39">
        <v>52</v>
      </c>
      <c r="U39">
        <v>28</v>
      </c>
      <c r="V39">
        <v>1</v>
      </c>
      <c r="W39">
        <v>44</v>
      </c>
      <c r="X39">
        <v>6</v>
      </c>
    </row>
    <row r="40" spans="1:24" x14ac:dyDescent="0.2">
      <c r="A40" s="1">
        <v>41699</v>
      </c>
      <c r="B40" s="2">
        <v>3</v>
      </c>
      <c r="C40" s="2">
        <f t="shared" si="0"/>
        <v>2</v>
      </c>
      <c r="D40" s="2">
        <v>12</v>
      </c>
      <c r="E40">
        <v>19</v>
      </c>
      <c r="F40">
        <v>10</v>
      </c>
      <c r="G40">
        <v>444</v>
      </c>
      <c r="H40">
        <v>64</v>
      </c>
      <c r="I40" s="2"/>
      <c r="J40" s="2">
        <v>100</v>
      </c>
      <c r="K40" s="2">
        <f t="shared" si="1"/>
        <v>140</v>
      </c>
      <c r="L40">
        <v>40</v>
      </c>
      <c r="M40">
        <v>19</v>
      </c>
      <c r="N40">
        <v>10</v>
      </c>
      <c r="O40">
        <v>444</v>
      </c>
      <c r="P40">
        <v>64</v>
      </c>
      <c r="R40">
        <v>129</v>
      </c>
      <c r="S40">
        <f t="shared" si="2"/>
        <v>191</v>
      </c>
      <c r="T40">
        <v>34</v>
      </c>
      <c r="U40">
        <v>19</v>
      </c>
      <c r="V40">
        <v>10</v>
      </c>
      <c r="W40">
        <v>444</v>
      </c>
      <c r="X40">
        <v>64</v>
      </c>
    </row>
    <row r="41" spans="1:24" x14ac:dyDescent="0.2">
      <c r="A41" s="1">
        <v>41730</v>
      </c>
      <c r="B41" s="2">
        <v>5</v>
      </c>
      <c r="C41" s="2">
        <f t="shared" si="0"/>
        <v>3</v>
      </c>
      <c r="D41" s="2">
        <v>13</v>
      </c>
      <c r="E41">
        <v>23</v>
      </c>
      <c r="F41">
        <v>1</v>
      </c>
      <c r="G41">
        <v>50</v>
      </c>
      <c r="H41">
        <v>9</v>
      </c>
      <c r="I41" s="2"/>
      <c r="J41" s="2">
        <v>71</v>
      </c>
      <c r="K41" s="2">
        <f t="shared" si="1"/>
        <v>100</v>
      </c>
      <c r="L41">
        <v>44</v>
      </c>
      <c r="M41">
        <v>23</v>
      </c>
      <c r="N41">
        <v>1</v>
      </c>
      <c r="O41">
        <v>50</v>
      </c>
      <c r="P41">
        <v>9</v>
      </c>
      <c r="R41">
        <v>225</v>
      </c>
      <c r="S41">
        <f t="shared" si="2"/>
        <v>333</v>
      </c>
      <c r="T41">
        <v>39</v>
      </c>
      <c r="U41">
        <v>23</v>
      </c>
      <c r="V41">
        <v>1</v>
      </c>
      <c r="W41">
        <v>50</v>
      </c>
      <c r="X41">
        <v>9</v>
      </c>
    </row>
    <row r="42" spans="1:24" x14ac:dyDescent="0.2">
      <c r="A42" s="1">
        <v>41760</v>
      </c>
      <c r="B42" s="2">
        <v>11</v>
      </c>
      <c r="C42" s="2">
        <f t="shared" si="0"/>
        <v>6</v>
      </c>
      <c r="D42" s="2">
        <v>19</v>
      </c>
      <c r="E42">
        <v>49</v>
      </c>
      <c r="F42">
        <v>1</v>
      </c>
      <c r="G42">
        <v>38</v>
      </c>
      <c r="H42">
        <v>6</v>
      </c>
      <c r="I42" s="2"/>
      <c r="J42" s="2">
        <v>137</v>
      </c>
      <c r="K42" s="2">
        <f t="shared" si="1"/>
        <v>192</v>
      </c>
      <c r="L42">
        <v>80</v>
      </c>
      <c r="M42">
        <v>49</v>
      </c>
      <c r="N42">
        <v>1</v>
      </c>
      <c r="O42">
        <v>38</v>
      </c>
      <c r="P42">
        <v>6</v>
      </c>
      <c r="R42">
        <v>256</v>
      </c>
      <c r="S42">
        <f t="shared" si="2"/>
        <v>379</v>
      </c>
      <c r="T42">
        <v>56</v>
      </c>
      <c r="U42">
        <v>49</v>
      </c>
      <c r="V42">
        <v>1</v>
      </c>
      <c r="W42">
        <v>38</v>
      </c>
      <c r="X42">
        <v>6</v>
      </c>
    </row>
    <row r="43" spans="1:24" x14ac:dyDescent="0.2">
      <c r="A43" s="1">
        <v>41791</v>
      </c>
      <c r="B43" s="2">
        <v>6</v>
      </c>
      <c r="C43" s="2">
        <f t="shared" si="0"/>
        <v>3</v>
      </c>
      <c r="D43" s="2">
        <v>20</v>
      </c>
      <c r="E43">
        <v>47</v>
      </c>
      <c r="F43">
        <v>1</v>
      </c>
      <c r="G43">
        <v>63</v>
      </c>
      <c r="H43">
        <v>9</v>
      </c>
      <c r="I43" s="2"/>
      <c r="J43" s="2">
        <v>169</v>
      </c>
      <c r="K43" s="2">
        <f t="shared" si="1"/>
        <v>237</v>
      </c>
      <c r="L43">
        <v>97</v>
      </c>
      <c r="M43">
        <v>47</v>
      </c>
      <c r="N43">
        <v>1</v>
      </c>
      <c r="O43">
        <v>63</v>
      </c>
      <c r="P43">
        <v>9</v>
      </c>
      <c r="R43">
        <v>397</v>
      </c>
      <c r="S43">
        <f t="shared" si="2"/>
        <v>588</v>
      </c>
      <c r="T43">
        <v>59</v>
      </c>
      <c r="U43">
        <v>47</v>
      </c>
      <c r="V43">
        <v>1</v>
      </c>
      <c r="W43">
        <v>63</v>
      </c>
      <c r="X43">
        <v>9</v>
      </c>
    </row>
    <row r="44" spans="1:24" x14ac:dyDescent="0.2">
      <c r="A44" s="1">
        <v>41821</v>
      </c>
      <c r="B44" s="2">
        <v>3</v>
      </c>
      <c r="C44" s="2">
        <f t="shared" si="0"/>
        <v>2</v>
      </c>
      <c r="D44" s="2">
        <v>22</v>
      </c>
      <c r="E44">
        <v>42</v>
      </c>
      <c r="F44">
        <v>1</v>
      </c>
      <c r="G44">
        <v>38</v>
      </c>
      <c r="H44">
        <v>6</v>
      </c>
      <c r="I44" s="2"/>
      <c r="J44" s="2">
        <v>114</v>
      </c>
      <c r="K44" s="2">
        <f t="shared" si="1"/>
        <v>160</v>
      </c>
      <c r="L44">
        <v>100</v>
      </c>
      <c r="M44">
        <v>42</v>
      </c>
      <c r="N44">
        <v>1</v>
      </c>
      <c r="O44">
        <v>38</v>
      </c>
      <c r="P44">
        <v>6</v>
      </c>
      <c r="R44">
        <v>348</v>
      </c>
      <c r="S44">
        <f t="shared" si="2"/>
        <v>516</v>
      </c>
      <c r="T44">
        <v>64</v>
      </c>
      <c r="U44">
        <v>42</v>
      </c>
      <c r="V44">
        <v>1</v>
      </c>
      <c r="W44">
        <v>38</v>
      </c>
      <c r="X44">
        <v>6</v>
      </c>
    </row>
    <row r="45" spans="1:24" x14ac:dyDescent="0.2">
      <c r="A45" s="1">
        <v>41852</v>
      </c>
      <c r="B45" s="2">
        <v>5</v>
      </c>
      <c r="C45" s="2">
        <f t="shared" si="0"/>
        <v>3</v>
      </c>
      <c r="D45" s="2">
        <v>39</v>
      </c>
      <c r="E45">
        <v>88</v>
      </c>
      <c r="F45">
        <v>1</v>
      </c>
      <c r="G45">
        <v>44</v>
      </c>
      <c r="H45">
        <v>5</v>
      </c>
      <c r="I45" s="2"/>
      <c r="J45" s="2">
        <v>193</v>
      </c>
      <c r="K45" s="2">
        <f t="shared" si="1"/>
        <v>271</v>
      </c>
      <c r="L45">
        <v>157</v>
      </c>
      <c r="M45">
        <v>88</v>
      </c>
      <c r="N45">
        <v>1</v>
      </c>
      <c r="O45">
        <v>44</v>
      </c>
      <c r="P45">
        <v>5</v>
      </c>
      <c r="R45">
        <v>374</v>
      </c>
      <c r="S45">
        <f t="shared" si="2"/>
        <v>554</v>
      </c>
      <c r="T45">
        <v>117</v>
      </c>
      <c r="U45">
        <v>88</v>
      </c>
      <c r="V45">
        <v>1</v>
      </c>
      <c r="W45">
        <v>44</v>
      </c>
      <c r="X45">
        <v>5</v>
      </c>
    </row>
    <row r="46" spans="1:24" x14ac:dyDescent="0.2">
      <c r="A46" s="1">
        <v>41883</v>
      </c>
      <c r="B46" s="2">
        <v>11</v>
      </c>
      <c r="C46" s="2">
        <f t="shared" si="0"/>
        <v>6</v>
      </c>
      <c r="D46" s="2">
        <v>23</v>
      </c>
      <c r="E46">
        <v>58</v>
      </c>
      <c r="F46">
        <v>1</v>
      </c>
      <c r="G46">
        <v>50</v>
      </c>
      <c r="H46">
        <v>7</v>
      </c>
      <c r="I46" s="2"/>
      <c r="J46" s="2">
        <v>179</v>
      </c>
      <c r="K46" s="2">
        <f t="shared" si="1"/>
        <v>251</v>
      </c>
      <c r="L46">
        <v>113</v>
      </c>
      <c r="M46">
        <v>58</v>
      </c>
      <c r="N46">
        <v>1</v>
      </c>
      <c r="O46">
        <v>50</v>
      </c>
      <c r="P46">
        <v>7</v>
      </c>
      <c r="R46">
        <v>452</v>
      </c>
      <c r="S46">
        <f t="shared" si="2"/>
        <v>669</v>
      </c>
      <c r="T46">
        <v>68</v>
      </c>
      <c r="U46">
        <v>58</v>
      </c>
      <c r="V46">
        <v>1</v>
      </c>
      <c r="W46">
        <v>50</v>
      </c>
      <c r="X46">
        <v>7</v>
      </c>
    </row>
    <row r="47" spans="1:24" x14ac:dyDescent="0.2">
      <c r="A47" s="1">
        <v>41913</v>
      </c>
      <c r="B47" s="2">
        <v>13</v>
      </c>
      <c r="C47" s="2">
        <f t="shared" si="0"/>
        <v>7</v>
      </c>
      <c r="D47" s="2">
        <v>22</v>
      </c>
      <c r="E47">
        <v>55</v>
      </c>
      <c r="F47">
        <v>1</v>
      </c>
      <c r="G47">
        <v>32</v>
      </c>
      <c r="H47">
        <v>7</v>
      </c>
      <c r="I47" s="2"/>
      <c r="J47" s="2">
        <v>233</v>
      </c>
      <c r="K47" s="2">
        <f t="shared" si="1"/>
        <v>327</v>
      </c>
      <c r="L47">
        <v>71</v>
      </c>
      <c r="M47">
        <v>55</v>
      </c>
      <c r="N47">
        <v>1</v>
      </c>
      <c r="O47">
        <v>32</v>
      </c>
      <c r="P47">
        <v>7</v>
      </c>
      <c r="R47">
        <v>446</v>
      </c>
      <c r="S47">
        <f t="shared" si="2"/>
        <v>661</v>
      </c>
      <c r="T47">
        <v>65</v>
      </c>
      <c r="U47">
        <v>55</v>
      </c>
      <c r="V47">
        <v>1</v>
      </c>
      <c r="W47">
        <v>32</v>
      </c>
      <c r="X47">
        <v>7</v>
      </c>
    </row>
    <row r="48" spans="1:24" x14ac:dyDescent="0.2">
      <c r="A48" s="1">
        <v>41944</v>
      </c>
      <c r="B48" s="2">
        <v>100</v>
      </c>
      <c r="C48" s="2">
        <f t="shared" si="0"/>
        <v>50</v>
      </c>
      <c r="D48" s="2">
        <v>23</v>
      </c>
      <c r="E48">
        <v>56</v>
      </c>
      <c r="F48">
        <v>1</v>
      </c>
      <c r="G48">
        <v>44</v>
      </c>
      <c r="H48">
        <v>10</v>
      </c>
      <c r="I48" s="2"/>
      <c r="J48" s="2">
        <v>733</v>
      </c>
      <c r="K48" s="2">
        <f t="shared" si="1"/>
        <v>1027</v>
      </c>
      <c r="L48">
        <v>85</v>
      </c>
      <c r="M48">
        <v>56</v>
      </c>
      <c r="N48">
        <v>1</v>
      </c>
      <c r="O48">
        <v>44</v>
      </c>
      <c r="P48">
        <v>10</v>
      </c>
      <c r="R48">
        <v>1008</v>
      </c>
      <c r="S48">
        <f t="shared" si="2"/>
        <v>1492</v>
      </c>
      <c r="T48">
        <v>70</v>
      </c>
      <c r="U48">
        <v>56</v>
      </c>
      <c r="V48">
        <v>1</v>
      </c>
      <c r="W48">
        <v>44</v>
      </c>
      <c r="X48">
        <v>10</v>
      </c>
    </row>
    <row r="49" spans="1:24" x14ac:dyDescent="0.2">
      <c r="A49" s="1">
        <v>41974</v>
      </c>
      <c r="B49" s="2">
        <v>34</v>
      </c>
      <c r="C49" s="2">
        <f t="shared" si="0"/>
        <v>17</v>
      </c>
      <c r="D49" s="2">
        <v>20</v>
      </c>
      <c r="E49">
        <v>33</v>
      </c>
      <c r="F49">
        <v>2</v>
      </c>
      <c r="G49">
        <v>82</v>
      </c>
      <c r="H49">
        <v>11</v>
      </c>
      <c r="I49" s="2"/>
      <c r="J49" s="2">
        <v>334</v>
      </c>
      <c r="K49" s="2">
        <f t="shared" si="1"/>
        <v>468</v>
      </c>
      <c r="L49">
        <v>72</v>
      </c>
      <c r="M49">
        <v>33</v>
      </c>
      <c r="N49">
        <v>2</v>
      </c>
      <c r="O49">
        <v>82</v>
      </c>
      <c r="P49">
        <v>11</v>
      </c>
      <c r="R49">
        <v>750</v>
      </c>
      <c r="S49">
        <f t="shared" si="2"/>
        <v>1110</v>
      </c>
      <c r="T49">
        <v>59</v>
      </c>
      <c r="U49">
        <v>33</v>
      </c>
      <c r="V49">
        <v>2</v>
      </c>
      <c r="W49">
        <v>82</v>
      </c>
      <c r="X49">
        <v>11</v>
      </c>
    </row>
    <row r="50" spans="1:24" x14ac:dyDescent="0.2">
      <c r="A50" s="1">
        <v>42005</v>
      </c>
      <c r="B50" s="2">
        <v>16</v>
      </c>
      <c r="C50" s="2">
        <f t="shared" si="0"/>
        <v>8</v>
      </c>
      <c r="D50" s="2">
        <v>27</v>
      </c>
      <c r="E50">
        <v>70</v>
      </c>
      <c r="F50">
        <v>1</v>
      </c>
      <c r="G50">
        <v>57</v>
      </c>
      <c r="H50">
        <v>9</v>
      </c>
      <c r="I50" s="2"/>
      <c r="J50" s="2">
        <v>254</v>
      </c>
      <c r="K50" s="2">
        <f t="shared" si="1"/>
        <v>356</v>
      </c>
      <c r="L50">
        <v>90</v>
      </c>
      <c r="M50">
        <v>70</v>
      </c>
      <c r="N50">
        <v>1</v>
      </c>
      <c r="O50">
        <v>57</v>
      </c>
      <c r="P50">
        <v>9</v>
      </c>
      <c r="R50">
        <v>508</v>
      </c>
      <c r="S50">
        <f t="shared" si="2"/>
        <v>752</v>
      </c>
      <c r="T50">
        <v>81</v>
      </c>
      <c r="U50">
        <v>70</v>
      </c>
      <c r="V50">
        <v>1</v>
      </c>
      <c r="W50">
        <v>57</v>
      </c>
      <c r="X50">
        <v>9</v>
      </c>
    </row>
    <row r="51" spans="1:24" x14ac:dyDescent="0.2">
      <c r="A51" s="1">
        <v>42036</v>
      </c>
      <c r="B51" s="2">
        <v>30</v>
      </c>
      <c r="C51" s="2">
        <f t="shared" si="0"/>
        <v>15</v>
      </c>
      <c r="D51" s="2">
        <v>13</v>
      </c>
      <c r="E51">
        <v>33</v>
      </c>
      <c r="F51">
        <v>1</v>
      </c>
      <c r="G51">
        <v>69</v>
      </c>
      <c r="H51">
        <v>9</v>
      </c>
      <c r="I51" s="2"/>
      <c r="J51" s="2">
        <v>298</v>
      </c>
      <c r="K51" s="2">
        <f t="shared" si="1"/>
        <v>418</v>
      </c>
      <c r="L51">
        <v>74</v>
      </c>
      <c r="M51">
        <v>33</v>
      </c>
      <c r="N51">
        <v>1</v>
      </c>
      <c r="O51">
        <v>69</v>
      </c>
      <c r="P51">
        <v>9</v>
      </c>
      <c r="R51">
        <v>720</v>
      </c>
      <c r="S51">
        <f t="shared" si="2"/>
        <v>1066</v>
      </c>
      <c r="T51">
        <v>39</v>
      </c>
      <c r="U51">
        <v>33</v>
      </c>
      <c r="V51">
        <v>1</v>
      </c>
      <c r="W51">
        <v>69</v>
      </c>
      <c r="X51">
        <v>9</v>
      </c>
    </row>
    <row r="52" spans="1:24" x14ac:dyDescent="0.2">
      <c r="A52" s="1">
        <v>42064</v>
      </c>
      <c r="B52" s="2">
        <v>19</v>
      </c>
      <c r="C52" s="2">
        <f t="shared" si="0"/>
        <v>10</v>
      </c>
      <c r="D52" s="2">
        <v>18</v>
      </c>
      <c r="E52">
        <v>47</v>
      </c>
      <c r="F52">
        <v>2</v>
      </c>
      <c r="G52">
        <v>44</v>
      </c>
      <c r="H52">
        <v>9</v>
      </c>
      <c r="I52" s="2"/>
      <c r="J52" s="2">
        <v>214</v>
      </c>
      <c r="K52" s="2">
        <f t="shared" si="1"/>
        <v>300</v>
      </c>
      <c r="L52">
        <v>85</v>
      </c>
      <c r="M52">
        <v>47</v>
      </c>
      <c r="N52">
        <v>2</v>
      </c>
      <c r="O52">
        <v>44</v>
      </c>
      <c r="P52">
        <v>9</v>
      </c>
      <c r="R52">
        <v>636</v>
      </c>
      <c r="S52">
        <f t="shared" si="2"/>
        <v>942</v>
      </c>
      <c r="T52">
        <v>52</v>
      </c>
      <c r="U52">
        <v>47</v>
      </c>
      <c r="V52">
        <v>2</v>
      </c>
      <c r="W52">
        <v>44</v>
      </c>
      <c r="X52">
        <v>9</v>
      </c>
    </row>
    <row r="53" spans="1:24" x14ac:dyDescent="0.2">
      <c r="A53" s="1">
        <v>42095</v>
      </c>
      <c r="B53" s="2">
        <v>28</v>
      </c>
      <c r="C53" s="2">
        <f t="shared" si="0"/>
        <v>14</v>
      </c>
      <c r="D53" s="2">
        <v>14</v>
      </c>
      <c r="E53">
        <v>34</v>
      </c>
      <c r="F53">
        <v>1</v>
      </c>
      <c r="G53">
        <v>57</v>
      </c>
      <c r="H53">
        <v>9</v>
      </c>
      <c r="I53" s="2"/>
      <c r="J53" s="2">
        <v>383</v>
      </c>
      <c r="K53" s="2">
        <f t="shared" si="1"/>
        <v>537</v>
      </c>
      <c r="L53">
        <v>80</v>
      </c>
      <c r="M53">
        <v>34</v>
      </c>
      <c r="N53">
        <v>1</v>
      </c>
      <c r="O53">
        <v>57</v>
      </c>
      <c r="P53">
        <v>9</v>
      </c>
      <c r="R53">
        <v>933</v>
      </c>
      <c r="S53">
        <f t="shared" si="2"/>
        <v>1381</v>
      </c>
      <c r="T53">
        <v>42</v>
      </c>
      <c r="U53">
        <v>34</v>
      </c>
      <c r="V53">
        <v>1</v>
      </c>
      <c r="W53">
        <v>57</v>
      </c>
      <c r="X53">
        <v>9</v>
      </c>
    </row>
    <row r="54" spans="1:24" x14ac:dyDescent="0.2">
      <c r="A54" s="1">
        <v>42125</v>
      </c>
      <c r="B54" s="2">
        <v>32</v>
      </c>
      <c r="C54" s="2">
        <f t="shared" si="0"/>
        <v>16</v>
      </c>
      <c r="D54" s="2">
        <v>11</v>
      </c>
      <c r="E54">
        <v>21</v>
      </c>
      <c r="F54">
        <v>1</v>
      </c>
      <c r="G54">
        <v>38</v>
      </c>
      <c r="H54">
        <v>7</v>
      </c>
      <c r="I54" s="2"/>
      <c r="J54" s="2">
        <v>587</v>
      </c>
      <c r="K54" s="2">
        <f t="shared" si="1"/>
        <v>822</v>
      </c>
      <c r="L54">
        <v>52</v>
      </c>
      <c r="M54">
        <v>21</v>
      </c>
      <c r="N54">
        <v>1</v>
      </c>
      <c r="O54">
        <v>38</v>
      </c>
      <c r="P54">
        <v>7</v>
      </c>
      <c r="R54">
        <v>866</v>
      </c>
      <c r="S54">
        <f t="shared" si="2"/>
        <v>1282</v>
      </c>
      <c r="T54">
        <v>33</v>
      </c>
      <c r="U54">
        <v>21</v>
      </c>
      <c r="V54">
        <v>1</v>
      </c>
      <c r="W54">
        <v>38</v>
      </c>
      <c r="X54">
        <v>7</v>
      </c>
    </row>
    <row r="55" spans="1:24" x14ac:dyDescent="0.2">
      <c r="A55" s="1">
        <v>42156</v>
      </c>
      <c r="B55" s="2">
        <v>51</v>
      </c>
      <c r="C55" s="2">
        <f t="shared" si="0"/>
        <v>26</v>
      </c>
      <c r="D55" s="2">
        <v>16</v>
      </c>
      <c r="E55">
        <v>43</v>
      </c>
      <c r="F55">
        <v>1</v>
      </c>
      <c r="G55">
        <v>25</v>
      </c>
      <c r="H55">
        <v>5</v>
      </c>
      <c r="I55" s="2"/>
      <c r="J55" s="2">
        <v>711</v>
      </c>
      <c r="K55" s="2">
        <f t="shared" si="1"/>
        <v>996</v>
      </c>
      <c r="L55">
        <v>57</v>
      </c>
      <c r="M55">
        <v>43</v>
      </c>
      <c r="N55">
        <v>1</v>
      </c>
      <c r="O55">
        <v>25</v>
      </c>
      <c r="P55">
        <v>5</v>
      </c>
      <c r="R55">
        <v>1174</v>
      </c>
      <c r="S55">
        <f t="shared" si="2"/>
        <v>1738</v>
      </c>
      <c r="T55">
        <v>48</v>
      </c>
      <c r="U55">
        <v>43</v>
      </c>
      <c r="V55">
        <v>1</v>
      </c>
      <c r="W55">
        <v>25</v>
      </c>
      <c r="X55">
        <v>5</v>
      </c>
    </row>
    <row r="56" spans="1:24" x14ac:dyDescent="0.2">
      <c r="A56" s="1">
        <v>42186</v>
      </c>
      <c r="B56" s="2">
        <v>46</v>
      </c>
      <c r="C56" s="2">
        <f t="shared" si="0"/>
        <v>23</v>
      </c>
      <c r="D56" s="2">
        <v>14</v>
      </c>
      <c r="E56">
        <v>21</v>
      </c>
      <c r="F56">
        <v>1</v>
      </c>
      <c r="G56">
        <v>32</v>
      </c>
      <c r="H56">
        <v>4</v>
      </c>
      <c r="I56" s="2"/>
      <c r="J56" s="2">
        <v>577</v>
      </c>
      <c r="K56" s="2">
        <f t="shared" si="1"/>
        <v>808</v>
      </c>
      <c r="L56">
        <v>60</v>
      </c>
      <c r="M56">
        <v>21</v>
      </c>
      <c r="N56">
        <v>1</v>
      </c>
      <c r="O56">
        <v>32</v>
      </c>
      <c r="P56">
        <v>4</v>
      </c>
      <c r="R56">
        <v>1079</v>
      </c>
      <c r="S56">
        <f t="shared" si="2"/>
        <v>1597</v>
      </c>
      <c r="T56">
        <v>42</v>
      </c>
      <c r="U56">
        <v>21</v>
      </c>
      <c r="V56">
        <v>1</v>
      </c>
      <c r="W56">
        <v>32</v>
      </c>
      <c r="X56">
        <v>4</v>
      </c>
    </row>
    <row r="57" spans="1:24" x14ac:dyDescent="0.2">
      <c r="A57" s="1">
        <v>42217</v>
      </c>
      <c r="B57" s="2">
        <v>21</v>
      </c>
      <c r="C57" s="2">
        <f t="shared" si="0"/>
        <v>11</v>
      </c>
      <c r="D57" s="2">
        <v>16</v>
      </c>
      <c r="E57">
        <v>42</v>
      </c>
      <c r="F57">
        <v>1</v>
      </c>
      <c r="G57">
        <v>44</v>
      </c>
      <c r="H57">
        <v>6</v>
      </c>
      <c r="I57" s="2"/>
      <c r="J57" s="2">
        <v>343</v>
      </c>
      <c r="K57" s="2">
        <f t="shared" si="1"/>
        <v>481</v>
      </c>
      <c r="L57">
        <v>66</v>
      </c>
      <c r="M57">
        <v>42</v>
      </c>
      <c r="N57">
        <v>1</v>
      </c>
      <c r="O57">
        <v>44</v>
      </c>
      <c r="P57">
        <v>6</v>
      </c>
      <c r="R57">
        <v>1087</v>
      </c>
      <c r="S57">
        <f t="shared" si="2"/>
        <v>1609</v>
      </c>
      <c r="T57">
        <v>46</v>
      </c>
      <c r="U57">
        <v>42</v>
      </c>
      <c r="V57">
        <v>1</v>
      </c>
      <c r="W57">
        <v>44</v>
      </c>
      <c r="X57">
        <v>6</v>
      </c>
    </row>
    <row r="58" spans="1:24" x14ac:dyDescent="0.2">
      <c r="A58" s="1">
        <v>42248</v>
      </c>
      <c r="B58" s="2">
        <v>34</v>
      </c>
      <c r="C58" s="2">
        <f t="shared" si="0"/>
        <v>17</v>
      </c>
      <c r="D58" s="2">
        <v>23</v>
      </c>
      <c r="E58">
        <v>50</v>
      </c>
      <c r="F58">
        <v>2</v>
      </c>
      <c r="G58">
        <v>63</v>
      </c>
      <c r="H58">
        <v>10</v>
      </c>
      <c r="I58" s="2"/>
      <c r="J58" s="2">
        <v>494</v>
      </c>
      <c r="K58" s="2">
        <f t="shared" si="1"/>
        <v>692</v>
      </c>
      <c r="L58">
        <v>75</v>
      </c>
      <c r="M58">
        <v>50</v>
      </c>
      <c r="N58">
        <v>2</v>
      </c>
      <c r="O58">
        <v>63</v>
      </c>
      <c r="P58">
        <v>10</v>
      </c>
      <c r="R58">
        <v>992</v>
      </c>
      <c r="S58">
        <f t="shared" si="2"/>
        <v>1469</v>
      </c>
      <c r="T58">
        <v>67</v>
      </c>
      <c r="U58">
        <v>50</v>
      </c>
      <c r="V58">
        <v>2</v>
      </c>
      <c r="W58">
        <v>63</v>
      </c>
      <c r="X58">
        <v>10</v>
      </c>
    </row>
    <row r="59" spans="1:24" x14ac:dyDescent="0.2">
      <c r="A59" s="1">
        <v>42278</v>
      </c>
      <c r="B59" s="2">
        <v>24</v>
      </c>
      <c r="C59" s="2">
        <f t="shared" si="0"/>
        <v>12</v>
      </c>
      <c r="D59" s="2">
        <v>9</v>
      </c>
      <c r="E59">
        <v>14</v>
      </c>
      <c r="F59">
        <v>1</v>
      </c>
      <c r="G59">
        <v>50</v>
      </c>
      <c r="H59">
        <v>7</v>
      </c>
      <c r="I59" s="2"/>
      <c r="J59" s="2">
        <v>373</v>
      </c>
      <c r="K59" s="2">
        <f t="shared" si="1"/>
        <v>523</v>
      </c>
      <c r="L59">
        <v>61</v>
      </c>
      <c r="M59">
        <v>14</v>
      </c>
      <c r="N59">
        <v>1</v>
      </c>
      <c r="O59">
        <v>50</v>
      </c>
      <c r="P59">
        <v>7</v>
      </c>
      <c r="R59">
        <v>1106</v>
      </c>
      <c r="S59">
        <f t="shared" si="2"/>
        <v>1637</v>
      </c>
      <c r="T59">
        <v>25</v>
      </c>
      <c r="U59">
        <v>14</v>
      </c>
      <c r="V59">
        <v>1</v>
      </c>
      <c r="W59">
        <v>50</v>
      </c>
      <c r="X59">
        <v>7</v>
      </c>
    </row>
    <row r="60" spans="1:24" x14ac:dyDescent="0.2">
      <c r="A60" s="1">
        <v>42309</v>
      </c>
      <c r="B60" s="2">
        <v>20</v>
      </c>
      <c r="C60" s="2">
        <f t="shared" si="0"/>
        <v>10</v>
      </c>
      <c r="D60" s="2">
        <v>13</v>
      </c>
      <c r="E60">
        <v>28</v>
      </c>
      <c r="F60">
        <v>2</v>
      </c>
      <c r="G60">
        <v>75</v>
      </c>
      <c r="H60">
        <v>12</v>
      </c>
      <c r="I60" s="2"/>
      <c r="J60" s="2">
        <v>399</v>
      </c>
      <c r="K60" s="2">
        <f t="shared" si="1"/>
        <v>559</v>
      </c>
      <c r="L60">
        <v>38</v>
      </c>
      <c r="M60">
        <v>28</v>
      </c>
      <c r="N60">
        <v>2</v>
      </c>
      <c r="O60">
        <v>75</v>
      </c>
      <c r="P60">
        <v>12</v>
      </c>
      <c r="R60">
        <v>1089</v>
      </c>
      <c r="S60">
        <f t="shared" si="2"/>
        <v>1612</v>
      </c>
      <c r="T60">
        <v>39</v>
      </c>
      <c r="U60">
        <v>28</v>
      </c>
      <c r="V60">
        <v>2</v>
      </c>
      <c r="W60">
        <v>75</v>
      </c>
      <c r="X60">
        <v>12</v>
      </c>
    </row>
    <row r="61" spans="1:24" x14ac:dyDescent="0.2">
      <c r="A61" s="1">
        <v>42339</v>
      </c>
      <c r="B61" s="2">
        <v>22</v>
      </c>
      <c r="C61" s="2">
        <f t="shared" si="0"/>
        <v>11</v>
      </c>
      <c r="D61" s="2">
        <v>12</v>
      </c>
      <c r="E61">
        <v>26</v>
      </c>
      <c r="F61">
        <v>1</v>
      </c>
      <c r="G61">
        <v>44</v>
      </c>
      <c r="H61">
        <v>8</v>
      </c>
      <c r="I61" s="2"/>
      <c r="J61" s="2">
        <v>465</v>
      </c>
      <c r="K61" s="2">
        <f t="shared" si="1"/>
        <v>651</v>
      </c>
      <c r="L61">
        <v>49</v>
      </c>
      <c r="M61">
        <v>26</v>
      </c>
      <c r="N61">
        <v>1</v>
      </c>
      <c r="O61">
        <v>44</v>
      </c>
      <c r="P61">
        <v>8</v>
      </c>
      <c r="R61">
        <v>1058</v>
      </c>
      <c r="S61">
        <f t="shared" si="2"/>
        <v>1566</v>
      </c>
      <c r="T61">
        <v>37</v>
      </c>
      <c r="U61">
        <v>26</v>
      </c>
      <c r="V61">
        <v>1</v>
      </c>
      <c r="W61">
        <v>44</v>
      </c>
      <c r="X61">
        <v>8</v>
      </c>
    </row>
    <row r="62" spans="1:24" x14ac:dyDescent="0.2">
      <c r="A62" s="1">
        <v>42370</v>
      </c>
      <c r="B62" s="2">
        <v>31</v>
      </c>
      <c r="C62" s="2">
        <f t="shared" si="0"/>
        <v>16</v>
      </c>
      <c r="D62" s="2">
        <v>10</v>
      </c>
      <c r="E62">
        <v>25</v>
      </c>
      <c r="F62">
        <v>1</v>
      </c>
      <c r="G62">
        <v>50</v>
      </c>
      <c r="H62">
        <v>8</v>
      </c>
      <c r="I62" s="2"/>
      <c r="J62" s="2">
        <v>490</v>
      </c>
      <c r="K62" s="2">
        <f t="shared" si="1"/>
        <v>686</v>
      </c>
      <c r="L62">
        <v>36</v>
      </c>
      <c r="M62">
        <v>25</v>
      </c>
      <c r="N62">
        <v>1</v>
      </c>
      <c r="O62">
        <v>50</v>
      </c>
      <c r="P62">
        <v>8</v>
      </c>
      <c r="R62">
        <v>1153</v>
      </c>
      <c r="S62">
        <f t="shared" si="2"/>
        <v>1707</v>
      </c>
      <c r="T62">
        <v>30</v>
      </c>
      <c r="U62">
        <v>25</v>
      </c>
      <c r="V62">
        <v>1</v>
      </c>
      <c r="W62">
        <v>50</v>
      </c>
      <c r="X62">
        <v>8</v>
      </c>
    </row>
    <row r="63" spans="1:24" x14ac:dyDescent="0.2">
      <c r="A63" s="1">
        <v>42401</v>
      </c>
      <c r="B63" s="2">
        <v>26</v>
      </c>
      <c r="C63" s="2">
        <f t="shared" si="0"/>
        <v>13</v>
      </c>
      <c r="D63" s="2">
        <v>14</v>
      </c>
      <c r="E63">
        <v>30</v>
      </c>
      <c r="F63">
        <v>2</v>
      </c>
      <c r="G63">
        <v>88</v>
      </c>
      <c r="H63">
        <v>12</v>
      </c>
      <c r="I63" s="2"/>
      <c r="J63" s="2">
        <v>443</v>
      </c>
      <c r="K63" s="2">
        <f t="shared" si="1"/>
        <v>621</v>
      </c>
      <c r="L63">
        <v>36</v>
      </c>
      <c r="M63">
        <v>30</v>
      </c>
      <c r="N63">
        <v>2</v>
      </c>
      <c r="O63">
        <v>88</v>
      </c>
      <c r="P63">
        <v>12</v>
      </c>
      <c r="R63">
        <v>1256</v>
      </c>
      <c r="S63">
        <f t="shared" si="2"/>
        <v>1859</v>
      </c>
      <c r="T63">
        <v>43</v>
      </c>
      <c r="U63">
        <v>30</v>
      </c>
      <c r="V63">
        <v>2</v>
      </c>
      <c r="W63">
        <v>88</v>
      </c>
      <c r="X63">
        <v>12</v>
      </c>
    </row>
    <row r="64" spans="1:24" x14ac:dyDescent="0.2">
      <c r="A64" s="1">
        <v>42430</v>
      </c>
      <c r="B64" s="2">
        <v>18</v>
      </c>
      <c r="C64" s="2">
        <f t="shared" si="0"/>
        <v>9</v>
      </c>
      <c r="D64" s="2">
        <v>11</v>
      </c>
      <c r="E64">
        <v>28</v>
      </c>
      <c r="F64">
        <v>2</v>
      </c>
      <c r="G64">
        <v>75</v>
      </c>
      <c r="H64">
        <v>12</v>
      </c>
      <c r="I64" s="2"/>
      <c r="J64" s="2">
        <v>375</v>
      </c>
      <c r="K64" s="2">
        <f t="shared" si="1"/>
        <v>525</v>
      </c>
      <c r="L64">
        <v>57</v>
      </c>
      <c r="M64">
        <v>28</v>
      </c>
      <c r="N64">
        <v>2</v>
      </c>
      <c r="O64">
        <v>75</v>
      </c>
      <c r="P64">
        <v>12</v>
      </c>
      <c r="R64">
        <v>960</v>
      </c>
      <c r="S64">
        <f t="shared" si="2"/>
        <v>1421</v>
      </c>
      <c r="T64">
        <v>33</v>
      </c>
      <c r="U64">
        <v>28</v>
      </c>
      <c r="V64">
        <v>2</v>
      </c>
      <c r="W64">
        <v>75</v>
      </c>
      <c r="X64">
        <v>12</v>
      </c>
    </row>
    <row r="65" spans="1:24" x14ac:dyDescent="0.2">
      <c r="A65" s="1">
        <v>42461</v>
      </c>
      <c r="B65" s="2">
        <v>29</v>
      </c>
      <c r="C65" s="2">
        <f t="shared" si="0"/>
        <v>15</v>
      </c>
      <c r="D65" s="2">
        <v>11</v>
      </c>
      <c r="E65">
        <v>26</v>
      </c>
      <c r="F65">
        <v>2</v>
      </c>
      <c r="G65">
        <v>44</v>
      </c>
      <c r="H65">
        <v>8</v>
      </c>
      <c r="I65" s="2"/>
      <c r="J65" s="2">
        <v>559</v>
      </c>
      <c r="K65" s="2">
        <f t="shared" si="1"/>
        <v>783</v>
      </c>
      <c r="L65">
        <v>49</v>
      </c>
      <c r="M65">
        <v>26</v>
      </c>
      <c r="N65">
        <v>2</v>
      </c>
      <c r="O65">
        <v>44</v>
      </c>
      <c r="P65">
        <v>8</v>
      </c>
      <c r="R65">
        <v>1322</v>
      </c>
      <c r="S65">
        <f t="shared" si="2"/>
        <v>1957</v>
      </c>
      <c r="T65">
        <v>34</v>
      </c>
      <c r="U65">
        <v>26</v>
      </c>
      <c r="V65">
        <v>2</v>
      </c>
      <c r="W65">
        <v>44</v>
      </c>
      <c r="X65">
        <v>8</v>
      </c>
    </row>
    <row r="66" spans="1:24" x14ac:dyDescent="0.2">
      <c r="A66" s="1">
        <v>42491</v>
      </c>
      <c r="B66" s="2">
        <v>27</v>
      </c>
      <c r="C66" s="2">
        <f t="shared" si="0"/>
        <v>14</v>
      </c>
      <c r="D66" s="2">
        <v>16</v>
      </c>
      <c r="E66">
        <v>25</v>
      </c>
      <c r="F66">
        <v>1</v>
      </c>
      <c r="G66">
        <v>57</v>
      </c>
      <c r="H66">
        <v>8</v>
      </c>
      <c r="I66" s="2"/>
      <c r="J66" s="2">
        <v>529</v>
      </c>
      <c r="K66" s="2">
        <f t="shared" si="1"/>
        <v>741</v>
      </c>
      <c r="L66">
        <v>69</v>
      </c>
      <c r="M66">
        <v>25</v>
      </c>
      <c r="N66">
        <v>1</v>
      </c>
      <c r="O66">
        <v>57</v>
      </c>
      <c r="P66">
        <v>8</v>
      </c>
      <c r="R66">
        <v>1260</v>
      </c>
      <c r="S66">
        <f t="shared" si="2"/>
        <v>1865</v>
      </c>
      <c r="T66">
        <v>46</v>
      </c>
      <c r="U66">
        <v>25</v>
      </c>
      <c r="V66">
        <v>1</v>
      </c>
      <c r="W66">
        <v>57</v>
      </c>
      <c r="X66">
        <v>8</v>
      </c>
    </row>
    <row r="67" spans="1:24" x14ac:dyDescent="0.2">
      <c r="A67" s="1">
        <v>42522</v>
      </c>
      <c r="B67" s="2">
        <v>28</v>
      </c>
      <c r="C67" s="2">
        <f t="shared" ref="C67:C74" si="3">CEILING(B67*(50/100)*(625/100)*(16/100), 1)</f>
        <v>14</v>
      </c>
      <c r="D67" s="2">
        <v>13</v>
      </c>
      <c r="E67">
        <v>26</v>
      </c>
      <c r="F67">
        <v>2</v>
      </c>
      <c r="G67">
        <v>88</v>
      </c>
      <c r="H67">
        <v>14</v>
      </c>
      <c r="I67" s="2"/>
      <c r="J67" s="2">
        <v>586</v>
      </c>
      <c r="K67" s="2">
        <f t="shared" ref="K67:K74" si="4">CEILING(J67*(140/100)*(625/100)*(16/100), 1)</f>
        <v>821</v>
      </c>
      <c r="L67">
        <v>40</v>
      </c>
      <c r="M67">
        <v>26</v>
      </c>
      <c r="N67">
        <v>2</v>
      </c>
      <c r="O67">
        <v>88</v>
      </c>
      <c r="P67">
        <v>14</v>
      </c>
      <c r="R67">
        <v>1314</v>
      </c>
      <c r="S67">
        <f t="shared" ref="S67:S74" si="5">CEILING(R67*(148/100)*(625/100)*(16/100), 1)</f>
        <v>1945</v>
      </c>
      <c r="T67">
        <v>39</v>
      </c>
      <c r="U67">
        <v>26</v>
      </c>
      <c r="V67">
        <v>2</v>
      </c>
      <c r="W67">
        <v>88</v>
      </c>
      <c r="X67">
        <v>14</v>
      </c>
    </row>
    <row r="68" spans="1:24" x14ac:dyDescent="0.2">
      <c r="A68" s="1">
        <v>42552</v>
      </c>
      <c r="B68" s="2">
        <v>27</v>
      </c>
      <c r="C68" s="2">
        <f t="shared" si="3"/>
        <v>14</v>
      </c>
      <c r="D68" s="2">
        <v>19</v>
      </c>
      <c r="E68">
        <v>40</v>
      </c>
      <c r="F68">
        <v>2</v>
      </c>
      <c r="G68">
        <v>63</v>
      </c>
      <c r="H68">
        <v>12</v>
      </c>
      <c r="I68" s="2"/>
      <c r="J68" s="2">
        <v>573</v>
      </c>
      <c r="K68" s="2">
        <f t="shared" si="4"/>
        <v>803</v>
      </c>
      <c r="L68">
        <v>79</v>
      </c>
      <c r="M68">
        <v>40</v>
      </c>
      <c r="N68">
        <v>2</v>
      </c>
      <c r="O68">
        <v>63</v>
      </c>
      <c r="P68">
        <v>12</v>
      </c>
      <c r="R68">
        <v>1290</v>
      </c>
      <c r="S68">
        <f t="shared" si="5"/>
        <v>1910</v>
      </c>
      <c r="T68">
        <v>56</v>
      </c>
      <c r="U68">
        <v>40</v>
      </c>
      <c r="V68">
        <v>2</v>
      </c>
      <c r="W68">
        <v>63</v>
      </c>
      <c r="X68">
        <v>12</v>
      </c>
    </row>
    <row r="69" spans="1:24" x14ac:dyDescent="0.2">
      <c r="A69" s="1">
        <v>42583</v>
      </c>
      <c r="B69" s="2">
        <v>26</v>
      </c>
      <c r="C69" s="2">
        <f t="shared" si="3"/>
        <v>13</v>
      </c>
      <c r="D69" s="2">
        <v>18</v>
      </c>
      <c r="E69">
        <v>36</v>
      </c>
      <c r="F69">
        <v>1</v>
      </c>
      <c r="G69">
        <v>38</v>
      </c>
      <c r="H69">
        <v>9</v>
      </c>
      <c r="I69" s="2"/>
      <c r="J69" s="2">
        <v>627</v>
      </c>
      <c r="K69" s="2">
        <f t="shared" si="4"/>
        <v>878</v>
      </c>
      <c r="L69">
        <v>61</v>
      </c>
      <c r="M69">
        <v>36</v>
      </c>
      <c r="N69">
        <v>1</v>
      </c>
      <c r="O69">
        <v>38</v>
      </c>
      <c r="P69">
        <v>9</v>
      </c>
      <c r="R69">
        <v>1408</v>
      </c>
      <c r="S69">
        <f t="shared" si="5"/>
        <v>2084</v>
      </c>
      <c r="T69">
        <v>55</v>
      </c>
      <c r="U69">
        <v>36</v>
      </c>
      <c r="V69">
        <v>1</v>
      </c>
      <c r="W69">
        <v>38</v>
      </c>
      <c r="X69">
        <v>9</v>
      </c>
    </row>
    <row r="70" spans="1:24" x14ac:dyDescent="0.2">
      <c r="A70" s="1">
        <v>42614</v>
      </c>
      <c r="B70" s="2">
        <v>27</v>
      </c>
      <c r="C70" s="2">
        <f t="shared" si="3"/>
        <v>14</v>
      </c>
      <c r="D70" s="2">
        <v>6</v>
      </c>
      <c r="E70">
        <v>10</v>
      </c>
      <c r="F70">
        <v>3</v>
      </c>
      <c r="G70">
        <v>94</v>
      </c>
      <c r="H70">
        <v>14</v>
      </c>
      <c r="I70" s="2"/>
      <c r="J70" s="2">
        <v>613</v>
      </c>
      <c r="K70" s="2">
        <f t="shared" si="4"/>
        <v>859</v>
      </c>
      <c r="L70">
        <v>44</v>
      </c>
      <c r="M70">
        <v>10</v>
      </c>
      <c r="N70">
        <v>3</v>
      </c>
      <c r="O70">
        <v>94</v>
      </c>
      <c r="P70">
        <v>14</v>
      </c>
      <c r="R70">
        <v>1467</v>
      </c>
      <c r="S70">
        <f t="shared" si="5"/>
        <v>2172</v>
      </c>
      <c r="T70">
        <v>20</v>
      </c>
      <c r="U70">
        <v>10</v>
      </c>
      <c r="V70">
        <v>3</v>
      </c>
      <c r="W70">
        <v>94</v>
      </c>
      <c r="X70">
        <v>14</v>
      </c>
    </row>
    <row r="71" spans="1:24" x14ac:dyDescent="0.2">
      <c r="A71" s="1">
        <v>42644</v>
      </c>
      <c r="B71" s="2">
        <v>24</v>
      </c>
      <c r="C71" s="2">
        <f t="shared" si="3"/>
        <v>12</v>
      </c>
      <c r="D71" s="2">
        <v>17</v>
      </c>
      <c r="E71">
        <v>27</v>
      </c>
      <c r="F71">
        <v>2</v>
      </c>
      <c r="G71">
        <v>75</v>
      </c>
      <c r="H71">
        <v>11</v>
      </c>
      <c r="I71" s="2"/>
      <c r="J71" s="2">
        <v>789</v>
      </c>
      <c r="K71" s="2">
        <f t="shared" si="4"/>
        <v>1105</v>
      </c>
      <c r="L71">
        <v>50</v>
      </c>
      <c r="M71">
        <v>27</v>
      </c>
      <c r="N71">
        <v>2</v>
      </c>
      <c r="O71">
        <v>75</v>
      </c>
      <c r="P71">
        <v>11</v>
      </c>
      <c r="R71">
        <v>1450</v>
      </c>
      <c r="S71">
        <f t="shared" si="5"/>
        <v>2146</v>
      </c>
      <c r="T71">
        <v>49</v>
      </c>
      <c r="U71">
        <v>27</v>
      </c>
      <c r="V71">
        <v>2</v>
      </c>
      <c r="W71">
        <v>75</v>
      </c>
      <c r="X71">
        <v>11</v>
      </c>
    </row>
    <row r="72" spans="1:24" x14ac:dyDescent="0.2">
      <c r="A72" s="1">
        <v>42675</v>
      </c>
      <c r="B72" s="2">
        <v>42</v>
      </c>
      <c r="C72" s="2">
        <f t="shared" si="3"/>
        <v>21</v>
      </c>
      <c r="D72" s="2">
        <v>10</v>
      </c>
      <c r="E72">
        <v>22</v>
      </c>
      <c r="F72">
        <v>2</v>
      </c>
      <c r="G72">
        <v>75</v>
      </c>
      <c r="H72">
        <v>12</v>
      </c>
      <c r="I72" s="2"/>
      <c r="J72" s="2">
        <v>838</v>
      </c>
      <c r="K72" s="2">
        <f t="shared" si="4"/>
        <v>1174</v>
      </c>
      <c r="L72">
        <v>61</v>
      </c>
      <c r="M72">
        <v>22</v>
      </c>
      <c r="N72">
        <v>2</v>
      </c>
      <c r="O72">
        <v>75</v>
      </c>
      <c r="P72">
        <v>12</v>
      </c>
      <c r="R72">
        <v>1563</v>
      </c>
      <c r="S72">
        <f t="shared" si="5"/>
        <v>2314</v>
      </c>
      <c r="T72">
        <v>30</v>
      </c>
      <c r="U72">
        <v>22</v>
      </c>
      <c r="V72">
        <v>2</v>
      </c>
      <c r="W72">
        <v>75</v>
      </c>
      <c r="X72">
        <v>12</v>
      </c>
    </row>
    <row r="73" spans="1:24" x14ac:dyDescent="0.2">
      <c r="A73" s="1">
        <v>42705</v>
      </c>
      <c r="B73" s="2">
        <v>57</v>
      </c>
      <c r="C73" s="2">
        <f t="shared" si="3"/>
        <v>29</v>
      </c>
      <c r="D73" s="2">
        <v>8</v>
      </c>
      <c r="E73">
        <v>15</v>
      </c>
      <c r="F73">
        <v>2</v>
      </c>
      <c r="G73">
        <v>57</v>
      </c>
      <c r="H73">
        <v>10</v>
      </c>
      <c r="I73" s="2"/>
      <c r="J73" s="2">
        <v>865</v>
      </c>
      <c r="K73" s="2">
        <f t="shared" si="4"/>
        <v>1211</v>
      </c>
      <c r="L73">
        <v>33</v>
      </c>
      <c r="M73">
        <v>15</v>
      </c>
      <c r="N73">
        <v>2</v>
      </c>
      <c r="O73">
        <v>57</v>
      </c>
      <c r="P73">
        <v>10</v>
      </c>
      <c r="R73">
        <v>1826</v>
      </c>
      <c r="S73">
        <f t="shared" si="5"/>
        <v>2703</v>
      </c>
      <c r="T73">
        <v>25</v>
      </c>
      <c r="U73">
        <v>15</v>
      </c>
      <c r="V73">
        <v>2</v>
      </c>
      <c r="W73">
        <v>57</v>
      </c>
      <c r="X73">
        <v>10</v>
      </c>
    </row>
    <row r="74" spans="1:24" x14ac:dyDescent="0.2">
      <c r="A74" s="1">
        <v>42736</v>
      </c>
      <c r="B74" s="2">
        <v>45</v>
      </c>
      <c r="C74" s="2">
        <f t="shared" si="3"/>
        <v>23</v>
      </c>
      <c r="D74" s="2">
        <v>22</v>
      </c>
      <c r="E74">
        <v>42</v>
      </c>
      <c r="F74">
        <v>2</v>
      </c>
      <c r="G74">
        <v>100</v>
      </c>
      <c r="H74">
        <v>14</v>
      </c>
      <c r="I74" s="2"/>
      <c r="J74" s="2">
        <v>779</v>
      </c>
      <c r="K74" s="2">
        <f t="shared" si="4"/>
        <v>1091</v>
      </c>
      <c r="L74">
        <v>91</v>
      </c>
      <c r="M74">
        <v>42</v>
      </c>
      <c r="N74">
        <v>2</v>
      </c>
      <c r="O74">
        <v>100</v>
      </c>
      <c r="P74">
        <v>14</v>
      </c>
      <c r="R74">
        <v>1963</v>
      </c>
      <c r="S74">
        <f t="shared" si="5"/>
        <v>2906</v>
      </c>
      <c r="T74">
        <v>65</v>
      </c>
      <c r="U74">
        <v>42</v>
      </c>
      <c r="V74">
        <v>2</v>
      </c>
      <c r="W74">
        <v>100</v>
      </c>
      <c r="X74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showRuler="0" workbookViewId="0">
      <selection activeCell="H1" activeCellId="3" sqref="E1:E1048576 F1:F1048576 G1:G1048576 H1:H1048576"/>
    </sheetView>
  </sheetViews>
  <sheetFormatPr baseColWidth="10" defaultRowHeight="16" x14ac:dyDescent="0.2"/>
  <cols>
    <col min="5" max="7" width="11" customWidth="1"/>
    <col min="13" max="15" width="11" customWidth="1"/>
    <col min="21" max="23" width="11" customWidth="1"/>
  </cols>
  <sheetData>
    <row r="1" spans="1:24" s="3" customFormat="1" ht="112" x14ac:dyDescent="0.2">
      <c r="A1" s="3" t="s">
        <v>3</v>
      </c>
      <c r="B1" s="3" t="s">
        <v>5</v>
      </c>
      <c r="C1" s="3" t="s">
        <v>46</v>
      </c>
      <c r="D1" s="3" t="s">
        <v>45</v>
      </c>
      <c r="E1" s="3" t="s">
        <v>33</v>
      </c>
      <c r="F1" s="3" t="s">
        <v>22</v>
      </c>
      <c r="G1" s="3" t="s">
        <v>23</v>
      </c>
      <c r="H1" s="3" t="s">
        <v>24</v>
      </c>
      <c r="J1" s="3" t="s">
        <v>12</v>
      </c>
      <c r="K1" s="3" t="s">
        <v>48</v>
      </c>
      <c r="L1" s="3" t="s">
        <v>47</v>
      </c>
      <c r="M1" s="3" t="s">
        <v>33</v>
      </c>
      <c r="N1" s="3" t="s">
        <v>22</v>
      </c>
      <c r="O1" s="3" t="s">
        <v>23</v>
      </c>
      <c r="P1" s="3" t="s">
        <v>24</v>
      </c>
      <c r="R1" s="3" t="s">
        <v>17</v>
      </c>
      <c r="S1" s="3" t="s">
        <v>50</v>
      </c>
      <c r="T1" s="3" t="s">
        <v>49</v>
      </c>
      <c r="U1" s="3" t="s">
        <v>33</v>
      </c>
      <c r="V1" s="3" t="s">
        <v>22</v>
      </c>
      <c r="W1" s="3" t="s">
        <v>23</v>
      </c>
      <c r="X1" s="3" t="s">
        <v>24</v>
      </c>
    </row>
    <row r="2" spans="1:24" x14ac:dyDescent="0.2">
      <c r="A2" s="1">
        <v>40544</v>
      </c>
      <c r="B2">
        <v>7</v>
      </c>
      <c r="C2">
        <f>CEILING(B2*(68/100)*(625/100)*(16/100), 1)</f>
        <v>5</v>
      </c>
      <c r="D2">
        <v>15</v>
      </c>
      <c r="E2">
        <v>12</v>
      </c>
      <c r="F2">
        <v>0</v>
      </c>
      <c r="G2">
        <v>0</v>
      </c>
      <c r="H2">
        <v>0</v>
      </c>
      <c r="J2">
        <v>44</v>
      </c>
      <c r="K2">
        <f>CEILING(J2*(88/100)*(625/100)*(16/100), 1)</f>
        <v>39</v>
      </c>
      <c r="L2">
        <v>14</v>
      </c>
      <c r="M2">
        <v>12</v>
      </c>
      <c r="N2">
        <v>0</v>
      </c>
      <c r="O2">
        <v>0</v>
      </c>
      <c r="P2">
        <v>0</v>
      </c>
      <c r="R2">
        <v>37</v>
      </c>
      <c r="S2">
        <f>CEILING(R2*(88/100)*(625/100)*(16/100), 1)</f>
        <v>33</v>
      </c>
      <c r="T2">
        <v>14</v>
      </c>
      <c r="U2">
        <v>12</v>
      </c>
      <c r="V2">
        <v>0</v>
      </c>
      <c r="W2">
        <v>0</v>
      </c>
      <c r="X2">
        <v>0</v>
      </c>
    </row>
    <row r="3" spans="1:24" x14ac:dyDescent="0.2">
      <c r="A3" s="1">
        <v>40575</v>
      </c>
      <c r="B3">
        <v>7</v>
      </c>
      <c r="C3">
        <f t="shared" ref="C3:C66" si="0">CEILING(B3*(68/100)*(625/100)*(16/100), 1)</f>
        <v>5</v>
      </c>
      <c r="D3">
        <v>8</v>
      </c>
      <c r="E3">
        <v>13</v>
      </c>
      <c r="F3">
        <v>0</v>
      </c>
      <c r="G3">
        <v>0</v>
      </c>
      <c r="H3">
        <v>0</v>
      </c>
      <c r="J3">
        <v>36</v>
      </c>
      <c r="K3">
        <f t="shared" ref="K3:K66" si="1">CEILING(J3*(88/100)*(625/100)*(16/100), 1)</f>
        <v>32</v>
      </c>
      <c r="L3">
        <v>37</v>
      </c>
      <c r="M3">
        <v>13</v>
      </c>
      <c r="N3">
        <v>0</v>
      </c>
      <c r="O3">
        <v>0</v>
      </c>
      <c r="P3">
        <v>0</v>
      </c>
      <c r="R3">
        <v>46</v>
      </c>
      <c r="S3">
        <f t="shared" ref="S3:S66" si="2">CEILING(R3*(88/100)*(625/100)*(16/100), 1)</f>
        <v>41</v>
      </c>
      <c r="T3">
        <v>37</v>
      </c>
      <c r="U3">
        <v>13</v>
      </c>
      <c r="V3">
        <v>0</v>
      </c>
      <c r="W3">
        <v>0</v>
      </c>
      <c r="X3">
        <v>0</v>
      </c>
    </row>
    <row r="4" spans="1:24" x14ac:dyDescent="0.2">
      <c r="A4" s="1">
        <v>40603</v>
      </c>
      <c r="B4">
        <v>6</v>
      </c>
      <c r="C4">
        <f t="shared" si="0"/>
        <v>5</v>
      </c>
      <c r="D4">
        <v>17</v>
      </c>
      <c r="E4">
        <v>29</v>
      </c>
      <c r="F4">
        <v>0</v>
      </c>
      <c r="G4">
        <v>0</v>
      </c>
      <c r="H4">
        <v>0</v>
      </c>
      <c r="J4">
        <v>35</v>
      </c>
      <c r="K4">
        <f t="shared" si="1"/>
        <v>31</v>
      </c>
      <c r="L4">
        <v>40</v>
      </c>
      <c r="M4">
        <v>29</v>
      </c>
      <c r="N4">
        <v>0</v>
      </c>
      <c r="O4">
        <v>0</v>
      </c>
      <c r="P4">
        <v>0</v>
      </c>
      <c r="R4">
        <v>55</v>
      </c>
      <c r="S4">
        <f t="shared" si="2"/>
        <v>49</v>
      </c>
      <c r="T4">
        <v>40</v>
      </c>
      <c r="U4">
        <v>29</v>
      </c>
      <c r="V4">
        <v>0</v>
      </c>
      <c r="W4">
        <v>0</v>
      </c>
      <c r="X4">
        <v>0</v>
      </c>
    </row>
    <row r="5" spans="1:24" x14ac:dyDescent="0.2">
      <c r="A5" s="1">
        <v>40634</v>
      </c>
      <c r="B5">
        <v>7</v>
      </c>
      <c r="C5">
        <f t="shared" si="0"/>
        <v>5</v>
      </c>
      <c r="D5">
        <v>10</v>
      </c>
      <c r="E5">
        <v>18</v>
      </c>
      <c r="F5">
        <v>0</v>
      </c>
      <c r="G5">
        <v>0</v>
      </c>
      <c r="H5">
        <v>0</v>
      </c>
      <c r="J5">
        <v>44</v>
      </c>
      <c r="K5">
        <f t="shared" si="1"/>
        <v>39</v>
      </c>
      <c r="L5">
        <v>21</v>
      </c>
      <c r="M5">
        <v>18</v>
      </c>
      <c r="N5">
        <v>0</v>
      </c>
      <c r="O5">
        <v>0</v>
      </c>
      <c r="P5">
        <v>0</v>
      </c>
      <c r="R5">
        <v>44</v>
      </c>
      <c r="S5">
        <f t="shared" si="2"/>
        <v>39</v>
      </c>
      <c r="T5">
        <v>21</v>
      </c>
      <c r="U5">
        <v>18</v>
      </c>
      <c r="V5">
        <v>0</v>
      </c>
      <c r="W5">
        <v>0</v>
      </c>
      <c r="X5">
        <v>0</v>
      </c>
    </row>
    <row r="6" spans="1:24" x14ac:dyDescent="0.2">
      <c r="A6" s="1">
        <v>40664</v>
      </c>
      <c r="B6">
        <v>23</v>
      </c>
      <c r="C6">
        <f t="shared" si="0"/>
        <v>16</v>
      </c>
      <c r="D6">
        <v>17</v>
      </c>
      <c r="E6">
        <v>29</v>
      </c>
      <c r="F6">
        <v>0</v>
      </c>
      <c r="G6">
        <v>0</v>
      </c>
      <c r="H6">
        <v>0</v>
      </c>
      <c r="J6">
        <v>51</v>
      </c>
      <c r="K6">
        <f t="shared" si="1"/>
        <v>45</v>
      </c>
      <c r="L6">
        <v>31</v>
      </c>
      <c r="M6">
        <v>29</v>
      </c>
      <c r="N6">
        <v>0</v>
      </c>
      <c r="O6">
        <v>0</v>
      </c>
      <c r="P6">
        <v>0</v>
      </c>
      <c r="R6">
        <v>62</v>
      </c>
      <c r="S6">
        <f t="shared" si="2"/>
        <v>55</v>
      </c>
      <c r="T6">
        <v>31</v>
      </c>
      <c r="U6">
        <v>29</v>
      </c>
      <c r="V6">
        <v>0</v>
      </c>
      <c r="W6">
        <v>0</v>
      </c>
      <c r="X6">
        <v>0</v>
      </c>
    </row>
    <row r="7" spans="1:24" x14ac:dyDescent="0.2">
      <c r="A7" s="1">
        <v>40695</v>
      </c>
      <c r="B7">
        <v>13</v>
      </c>
      <c r="C7">
        <f t="shared" si="0"/>
        <v>9</v>
      </c>
      <c r="D7">
        <v>22</v>
      </c>
      <c r="E7">
        <v>35</v>
      </c>
      <c r="F7">
        <v>0</v>
      </c>
      <c r="G7">
        <v>0</v>
      </c>
      <c r="H7">
        <v>0</v>
      </c>
      <c r="J7">
        <v>24</v>
      </c>
      <c r="K7">
        <f t="shared" si="1"/>
        <v>22</v>
      </c>
      <c r="L7">
        <v>62</v>
      </c>
      <c r="M7">
        <v>35</v>
      </c>
      <c r="N7">
        <v>0</v>
      </c>
      <c r="O7">
        <v>0</v>
      </c>
      <c r="P7">
        <v>0</v>
      </c>
      <c r="R7">
        <v>28</v>
      </c>
      <c r="S7">
        <f t="shared" si="2"/>
        <v>25</v>
      </c>
      <c r="T7">
        <v>62</v>
      </c>
      <c r="U7">
        <v>35</v>
      </c>
      <c r="V7">
        <v>0</v>
      </c>
      <c r="W7">
        <v>0</v>
      </c>
      <c r="X7">
        <v>0</v>
      </c>
    </row>
    <row r="8" spans="1:24" x14ac:dyDescent="0.2">
      <c r="A8" s="1">
        <v>40725</v>
      </c>
      <c r="B8">
        <v>20</v>
      </c>
      <c r="C8">
        <f t="shared" si="0"/>
        <v>14</v>
      </c>
      <c r="D8">
        <v>50</v>
      </c>
      <c r="E8">
        <v>82</v>
      </c>
      <c r="F8">
        <v>0</v>
      </c>
      <c r="G8">
        <v>0</v>
      </c>
      <c r="H8">
        <v>0</v>
      </c>
      <c r="J8">
        <v>38</v>
      </c>
      <c r="K8">
        <f t="shared" si="1"/>
        <v>34</v>
      </c>
      <c r="L8">
        <v>72</v>
      </c>
      <c r="M8">
        <v>82</v>
      </c>
      <c r="N8">
        <v>0</v>
      </c>
      <c r="O8">
        <v>0</v>
      </c>
      <c r="P8">
        <v>0</v>
      </c>
      <c r="R8">
        <v>50</v>
      </c>
      <c r="S8">
        <f t="shared" si="2"/>
        <v>44</v>
      </c>
      <c r="T8">
        <v>72</v>
      </c>
      <c r="U8">
        <v>82</v>
      </c>
      <c r="V8">
        <v>0</v>
      </c>
      <c r="W8">
        <v>0</v>
      </c>
      <c r="X8">
        <v>0</v>
      </c>
    </row>
    <row r="9" spans="1:24" x14ac:dyDescent="0.2">
      <c r="A9" s="1">
        <v>40756</v>
      </c>
      <c r="B9">
        <v>12</v>
      </c>
      <c r="C9">
        <f t="shared" si="0"/>
        <v>9</v>
      </c>
      <c r="D9">
        <v>19</v>
      </c>
      <c r="E9">
        <v>22</v>
      </c>
      <c r="F9">
        <v>0</v>
      </c>
      <c r="G9">
        <v>0</v>
      </c>
      <c r="H9">
        <v>0</v>
      </c>
      <c r="J9">
        <v>53</v>
      </c>
      <c r="K9">
        <f t="shared" si="1"/>
        <v>47</v>
      </c>
      <c r="L9">
        <v>34</v>
      </c>
      <c r="M9">
        <v>22</v>
      </c>
      <c r="N9">
        <v>0</v>
      </c>
      <c r="O9">
        <v>0</v>
      </c>
      <c r="P9">
        <v>0</v>
      </c>
      <c r="R9">
        <v>54</v>
      </c>
      <c r="S9">
        <f t="shared" si="2"/>
        <v>48</v>
      </c>
      <c r="T9">
        <v>34</v>
      </c>
      <c r="U9">
        <v>22</v>
      </c>
      <c r="V9">
        <v>0</v>
      </c>
      <c r="W9">
        <v>0</v>
      </c>
      <c r="X9">
        <v>0</v>
      </c>
    </row>
    <row r="10" spans="1:24" x14ac:dyDescent="0.2">
      <c r="A10" s="1">
        <v>40787</v>
      </c>
      <c r="B10">
        <v>6</v>
      </c>
      <c r="C10">
        <f t="shared" si="0"/>
        <v>5</v>
      </c>
      <c r="D10">
        <v>14</v>
      </c>
      <c r="E10">
        <v>21</v>
      </c>
      <c r="F10">
        <v>0</v>
      </c>
      <c r="G10">
        <v>0</v>
      </c>
      <c r="H10">
        <v>0</v>
      </c>
      <c r="J10">
        <v>46</v>
      </c>
      <c r="K10">
        <f t="shared" si="1"/>
        <v>41</v>
      </c>
      <c r="L10">
        <v>50</v>
      </c>
      <c r="M10">
        <v>21</v>
      </c>
      <c r="N10">
        <v>0</v>
      </c>
      <c r="O10">
        <v>0</v>
      </c>
      <c r="P10">
        <v>0</v>
      </c>
      <c r="R10">
        <v>46</v>
      </c>
      <c r="S10">
        <f t="shared" si="2"/>
        <v>41</v>
      </c>
      <c r="T10">
        <v>50</v>
      </c>
      <c r="U10">
        <v>21</v>
      </c>
      <c r="V10">
        <v>0</v>
      </c>
      <c r="W10">
        <v>0</v>
      </c>
      <c r="X10">
        <v>0</v>
      </c>
    </row>
    <row r="11" spans="1:24" x14ac:dyDescent="0.2">
      <c r="A11" s="1">
        <v>40817</v>
      </c>
      <c r="B11">
        <v>14</v>
      </c>
      <c r="C11">
        <f t="shared" si="0"/>
        <v>10</v>
      </c>
      <c r="D11">
        <v>13</v>
      </c>
      <c r="E11">
        <v>20</v>
      </c>
      <c r="F11">
        <v>0</v>
      </c>
      <c r="G11">
        <v>0</v>
      </c>
      <c r="H11">
        <v>0</v>
      </c>
      <c r="J11">
        <v>57</v>
      </c>
      <c r="K11">
        <f t="shared" si="1"/>
        <v>51</v>
      </c>
      <c r="L11">
        <v>12</v>
      </c>
      <c r="M11">
        <v>20</v>
      </c>
      <c r="N11">
        <v>0</v>
      </c>
      <c r="O11">
        <v>0</v>
      </c>
      <c r="P11">
        <v>0</v>
      </c>
      <c r="R11">
        <v>43</v>
      </c>
      <c r="S11">
        <f t="shared" si="2"/>
        <v>38</v>
      </c>
      <c r="T11">
        <v>12</v>
      </c>
      <c r="U11">
        <v>20</v>
      </c>
      <c r="V11">
        <v>0</v>
      </c>
      <c r="W11">
        <v>0</v>
      </c>
      <c r="X11">
        <v>0</v>
      </c>
    </row>
    <row r="12" spans="1:24" x14ac:dyDescent="0.2">
      <c r="A12" s="1">
        <v>40848</v>
      </c>
      <c r="B12">
        <v>17</v>
      </c>
      <c r="C12">
        <f t="shared" si="0"/>
        <v>12</v>
      </c>
      <c r="D12">
        <v>13</v>
      </c>
      <c r="E12">
        <v>20</v>
      </c>
      <c r="F12">
        <v>0</v>
      </c>
      <c r="G12">
        <v>0</v>
      </c>
      <c r="H12">
        <v>0</v>
      </c>
      <c r="J12">
        <v>25</v>
      </c>
      <c r="K12">
        <f t="shared" si="1"/>
        <v>22</v>
      </c>
      <c r="L12">
        <v>36</v>
      </c>
      <c r="M12">
        <v>20</v>
      </c>
      <c r="N12">
        <v>0</v>
      </c>
      <c r="O12">
        <v>0</v>
      </c>
      <c r="P12">
        <v>0</v>
      </c>
      <c r="R12">
        <v>12</v>
      </c>
      <c r="S12">
        <f t="shared" si="2"/>
        <v>11</v>
      </c>
      <c r="T12">
        <v>36</v>
      </c>
      <c r="U12">
        <v>20</v>
      </c>
      <c r="V12">
        <v>0</v>
      </c>
      <c r="W12">
        <v>0</v>
      </c>
      <c r="X12">
        <v>0</v>
      </c>
    </row>
    <row r="13" spans="1:24" x14ac:dyDescent="0.2">
      <c r="A13" s="1">
        <v>40878</v>
      </c>
      <c r="B13">
        <v>17</v>
      </c>
      <c r="C13">
        <f t="shared" si="0"/>
        <v>12</v>
      </c>
      <c r="D13">
        <v>15</v>
      </c>
      <c r="E13">
        <v>30</v>
      </c>
      <c r="F13">
        <v>0</v>
      </c>
      <c r="G13">
        <v>13</v>
      </c>
      <c r="H13">
        <v>2</v>
      </c>
      <c r="J13">
        <v>41</v>
      </c>
      <c r="K13">
        <f t="shared" si="1"/>
        <v>37</v>
      </c>
      <c r="L13">
        <v>20</v>
      </c>
      <c r="M13">
        <v>30</v>
      </c>
      <c r="N13">
        <v>0</v>
      </c>
      <c r="O13">
        <v>13</v>
      </c>
      <c r="P13">
        <v>2</v>
      </c>
      <c r="R13">
        <v>43</v>
      </c>
      <c r="S13">
        <f t="shared" si="2"/>
        <v>38</v>
      </c>
      <c r="T13">
        <v>20</v>
      </c>
      <c r="U13">
        <v>30</v>
      </c>
      <c r="V13">
        <v>0</v>
      </c>
      <c r="W13">
        <v>13</v>
      </c>
      <c r="X13">
        <v>2</v>
      </c>
    </row>
    <row r="14" spans="1:24" x14ac:dyDescent="0.2">
      <c r="A14" s="1">
        <v>40909</v>
      </c>
      <c r="B14">
        <v>21</v>
      </c>
      <c r="C14">
        <f t="shared" si="0"/>
        <v>15</v>
      </c>
      <c r="D14">
        <v>8</v>
      </c>
      <c r="E14">
        <v>9</v>
      </c>
      <c r="F14">
        <v>0</v>
      </c>
      <c r="G14">
        <v>0</v>
      </c>
      <c r="H14">
        <v>3</v>
      </c>
      <c r="J14">
        <v>56</v>
      </c>
      <c r="K14">
        <f t="shared" si="1"/>
        <v>50</v>
      </c>
      <c r="L14">
        <v>25</v>
      </c>
      <c r="M14">
        <v>9</v>
      </c>
      <c r="N14">
        <v>0</v>
      </c>
      <c r="O14">
        <v>0</v>
      </c>
      <c r="P14">
        <v>3</v>
      </c>
      <c r="R14">
        <v>28</v>
      </c>
      <c r="S14">
        <f t="shared" si="2"/>
        <v>25</v>
      </c>
      <c r="T14">
        <v>25</v>
      </c>
      <c r="U14">
        <v>9</v>
      </c>
      <c r="V14">
        <v>0</v>
      </c>
      <c r="W14">
        <v>0</v>
      </c>
      <c r="X14">
        <v>3</v>
      </c>
    </row>
    <row r="15" spans="1:24" x14ac:dyDescent="0.2">
      <c r="A15" s="1">
        <v>40940</v>
      </c>
      <c r="B15">
        <v>41</v>
      </c>
      <c r="C15">
        <f t="shared" si="0"/>
        <v>28</v>
      </c>
      <c r="D15">
        <v>18</v>
      </c>
      <c r="E15">
        <v>24</v>
      </c>
      <c r="F15">
        <v>0</v>
      </c>
      <c r="G15">
        <v>13</v>
      </c>
      <c r="H15">
        <v>2</v>
      </c>
      <c r="J15">
        <v>78</v>
      </c>
      <c r="K15">
        <f t="shared" si="1"/>
        <v>69</v>
      </c>
      <c r="L15">
        <v>19</v>
      </c>
      <c r="M15">
        <v>24</v>
      </c>
      <c r="N15">
        <v>0</v>
      </c>
      <c r="O15">
        <v>13</v>
      </c>
      <c r="P15">
        <v>2</v>
      </c>
      <c r="R15">
        <v>94</v>
      </c>
      <c r="S15">
        <f t="shared" si="2"/>
        <v>83</v>
      </c>
      <c r="T15">
        <v>19</v>
      </c>
      <c r="U15">
        <v>24</v>
      </c>
      <c r="V15">
        <v>0</v>
      </c>
      <c r="W15">
        <v>13</v>
      </c>
      <c r="X15">
        <v>2</v>
      </c>
    </row>
    <row r="16" spans="1:24" x14ac:dyDescent="0.2">
      <c r="A16" s="1">
        <v>40969</v>
      </c>
      <c r="B16">
        <v>33</v>
      </c>
      <c r="C16">
        <f t="shared" si="0"/>
        <v>23</v>
      </c>
      <c r="D16">
        <v>27</v>
      </c>
      <c r="E16">
        <v>46</v>
      </c>
      <c r="F16">
        <v>0</v>
      </c>
      <c r="G16">
        <v>0</v>
      </c>
      <c r="H16">
        <v>0</v>
      </c>
      <c r="J16">
        <v>80</v>
      </c>
      <c r="K16">
        <f t="shared" si="1"/>
        <v>71</v>
      </c>
      <c r="L16">
        <v>32</v>
      </c>
      <c r="M16">
        <v>46</v>
      </c>
      <c r="N16">
        <v>0</v>
      </c>
      <c r="O16">
        <v>0</v>
      </c>
      <c r="P16">
        <v>0</v>
      </c>
      <c r="R16">
        <v>71</v>
      </c>
      <c r="S16">
        <f t="shared" si="2"/>
        <v>63</v>
      </c>
      <c r="T16">
        <v>32</v>
      </c>
      <c r="U16">
        <v>46</v>
      </c>
      <c r="V16">
        <v>0</v>
      </c>
      <c r="W16">
        <v>0</v>
      </c>
      <c r="X16">
        <v>0</v>
      </c>
    </row>
    <row r="17" spans="1:24" x14ac:dyDescent="0.2">
      <c r="A17" s="1">
        <v>41000</v>
      </c>
      <c r="B17">
        <v>41</v>
      </c>
      <c r="C17">
        <f t="shared" si="0"/>
        <v>28</v>
      </c>
      <c r="D17" s="5">
        <v>68</v>
      </c>
      <c r="E17" s="5">
        <v>100</v>
      </c>
      <c r="F17">
        <v>0</v>
      </c>
      <c r="G17">
        <v>13</v>
      </c>
      <c r="H17">
        <v>3</v>
      </c>
      <c r="J17">
        <v>50</v>
      </c>
      <c r="K17">
        <f t="shared" si="1"/>
        <v>44</v>
      </c>
      <c r="L17" s="5">
        <v>88</v>
      </c>
      <c r="M17" s="5">
        <v>100</v>
      </c>
      <c r="N17">
        <v>0</v>
      </c>
      <c r="O17">
        <v>13</v>
      </c>
      <c r="P17">
        <v>3</v>
      </c>
      <c r="R17">
        <v>52</v>
      </c>
      <c r="S17">
        <f t="shared" si="2"/>
        <v>46</v>
      </c>
      <c r="T17" s="5">
        <v>88</v>
      </c>
      <c r="U17" s="5">
        <v>100</v>
      </c>
      <c r="V17">
        <v>0</v>
      </c>
      <c r="W17">
        <v>13</v>
      </c>
      <c r="X17">
        <v>3</v>
      </c>
    </row>
    <row r="18" spans="1:24" x14ac:dyDescent="0.2">
      <c r="A18" s="1">
        <v>41030</v>
      </c>
      <c r="B18">
        <v>27</v>
      </c>
      <c r="C18">
        <f t="shared" si="0"/>
        <v>19</v>
      </c>
      <c r="D18">
        <v>28</v>
      </c>
      <c r="E18">
        <v>58</v>
      </c>
      <c r="F18">
        <v>0</v>
      </c>
      <c r="G18">
        <v>19</v>
      </c>
      <c r="H18">
        <v>2</v>
      </c>
      <c r="J18">
        <v>92</v>
      </c>
      <c r="K18">
        <f t="shared" si="1"/>
        <v>81</v>
      </c>
      <c r="L18">
        <v>45</v>
      </c>
      <c r="M18">
        <v>58</v>
      </c>
      <c r="N18">
        <v>0</v>
      </c>
      <c r="O18">
        <v>19</v>
      </c>
      <c r="P18">
        <v>2</v>
      </c>
      <c r="R18">
        <v>91</v>
      </c>
      <c r="S18">
        <f t="shared" si="2"/>
        <v>81</v>
      </c>
      <c r="T18">
        <v>45</v>
      </c>
      <c r="U18">
        <v>58</v>
      </c>
      <c r="V18">
        <v>0</v>
      </c>
      <c r="W18">
        <v>19</v>
      </c>
      <c r="X18">
        <v>2</v>
      </c>
    </row>
    <row r="19" spans="1:24" x14ac:dyDescent="0.2">
      <c r="A19" s="1">
        <v>41061</v>
      </c>
      <c r="B19">
        <v>44</v>
      </c>
      <c r="C19">
        <f t="shared" si="0"/>
        <v>30</v>
      </c>
      <c r="D19">
        <v>17</v>
      </c>
      <c r="E19">
        <v>27</v>
      </c>
      <c r="F19">
        <v>0</v>
      </c>
      <c r="G19">
        <v>19</v>
      </c>
      <c r="H19">
        <v>4</v>
      </c>
      <c r="J19">
        <v>48</v>
      </c>
      <c r="K19">
        <f t="shared" si="1"/>
        <v>43</v>
      </c>
      <c r="L19">
        <v>32</v>
      </c>
      <c r="M19">
        <v>27</v>
      </c>
      <c r="N19">
        <v>0</v>
      </c>
      <c r="O19">
        <v>19</v>
      </c>
      <c r="P19">
        <v>4</v>
      </c>
      <c r="R19">
        <v>39</v>
      </c>
      <c r="S19">
        <f t="shared" si="2"/>
        <v>35</v>
      </c>
      <c r="T19">
        <v>32</v>
      </c>
      <c r="U19">
        <v>27</v>
      </c>
      <c r="V19">
        <v>0</v>
      </c>
      <c r="W19">
        <v>19</v>
      </c>
      <c r="X19">
        <v>4</v>
      </c>
    </row>
    <row r="20" spans="1:24" x14ac:dyDescent="0.2">
      <c r="A20" s="1">
        <v>41091</v>
      </c>
      <c r="B20">
        <v>33</v>
      </c>
      <c r="C20">
        <f t="shared" si="0"/>
        <v>23</v>
      </c>
      <c r="D20">
        <v>21</v>
      </c>
      <c r="E20">
        <v>45</v>
      </c>
      <c r="F20">
        <v>0</v>
      </c>
      <c r="G20">
        <v>7</v>
      </c>
      <c r="H20">
        <v>1</v>
      </c>
      <c r="J20">
        <v>55</v>
      </c>
      <c r="K20">
        <f t="shared" si="1"/>
        <v>49</v>
      </c>
      <c r="L20">
        <v>67</v>
      </c>
      <c r="M20">
        <v>45</v>
      </c>
      <c r="N20">
        <v>0</v>
      </c>
      <c r="O20">
        <v>7</v>
      </c>
      <c r="P20">
        <v>1</v>
      </c>
      <c r="R20">
        <v>27</v>
      </c>
      <c r="S20">
        <f t="shared" si="2"/>
        <v>24</v>
      </c>
      <c r="T20">
        <v>67</v>
      </c>
      <c r="U20">
        <v>45</v>
      </c>
      <c r="V20">
        <v>0</v>
      </c>
      <c r="W20">
        <v>7</v>
      </c>
      <c r="X20">
        <v>1</v>
      </c>
    </row>
    <row r="21" spans="1:24" x14ac:dyDescent="0.2">
      <c r="A21" s="1">
        <v>41122</v>
      </c>
      <c r="B21">
        <v>48</v>
      </c>
      <c r="C21">
        <f t="shared" si="0"/>
        <v>33</v>
      </c>
      <c r="D21">
        <v>23</v>
      </c>
      <c r="E21">
        <v>40</v>
      </c>
      <c r="F21">
        <v>0</v>
      </c>
      <c r="G21">
        <v>19</v>
      </c>
      <c r="H21">
        <v>2</v>
      </c>
      <c r="J21">
        <v>54</v>
      </c>
      <c r="K21">
        <f t="shared" si="1"/>
        <v>48</v>
      </c>
      <c r="L21">
        <v>35</v>
      </c>
      <c r="M21">
        <v>40</v>
      </c>
      <c r="N21">
        <v>0</v>
      </c>
      <c r="O21">
        <v>19</v>
      </c>
      <c r="P21">
        <v>2</v>
      </c>
      <c r="R21">
        <v>38</v>
      </c>
      <c r="S21">
        <f t="shared" si="2"/>
        <v>34</v>
      </c>
      <c r="T21">
        <v>35</v>
      </c>
      <c r="U21">
        <v>40</v>
      </c>
      <c r="V21">
        <v>0</v>
      </c>
      <c r="W21">
        <v>19</v>
      </c>
      <c r="X21">
        <v>2</v>
      </c>
    </row>
    <row r="22" spans="1:24" x14ac:dyDescent="0.2">
      <c r="A22" s="1">
        <v>41153</v>
      </c>
      <c r="B22">
        <v>61</v>
      </c>
      <c r="C22">
        <f t="shared" si="0"/>
        <v>42</v>
      </c>
      <c r="D22">
        <v>15</v>
      </c>
      <c r="E22">
        <v>22</v>
      </c>
      <c r="F22">
        <v>1</v>
      </c>
      <c r="G22">
        <v>25</v>
      </c>
      <c r="H22">
        <v>4</v>
      </c>
      <c r="J22">
        <v>64</v>
      </c>
      <c r="K22">
        <f t="shared" si="1"/>
        <v>57</v>
      </c>
      <c r="L22">
        <v>38</v>
      </c>
      <c r="M22">
        <v>22</v>
      </c>
      <c r="N22">
        <v>1</v>
      </c>
      <c r="O22">
        <v>25</v>
      </c>
      <c r="P22">
        <v>4</v>
      </c>
      <c r="R22">
        <v>59</v>
      </c>
      <c r="S22">
        <f t="shared" si="2"/>
        <v>52</v>
      </c>
      <c r="T22">
        <v>38</v>
      </c>
      <c r="U22">
        <v>22</v>
      </c>
      <c r="V22">
        <v>1</v>
      </c>
      <c r="W22">
        <v>25</v>
      </c>
      <c r="X22">
        <v>4</v>
      </c>
    </row>
    <row r="23" spans="1:24" x14ac:dyDescent="0.2">
      <c r="A23" s="1">
        <v>41183</v>
      </c>
      <c r="B23">
        <v>53</v>
      </c>
      <c r="C23">
        <f t="shared" si="0"/>
        <v>37</v>
      </c>
      <c r="D23">
        <v>24</v>
      </c>
      <c r="E23">
        <v>44</v>
      </c>
      <c r="F23">
        <v>0</v>
      </c>
      <c r="G23">
        <v>32</v>
      </c>
      <c r="H23">
        <v>4</v>
      </c>
      <c r="J23">
        <v>52</v>
      </c>
      <c r="K23">
        <f t="shared" si="1"/>
        <v>46</v>
      </c>
      <c r="L23">
        <v>62</v>
      </c>
      <c r="M23">
        <v>44</v>
      </c>
      <c r="N23">
        <v>0</v>
      </c>
      <c r="O23">
        <v>32</v>
      </c>
      <c r="P23">
        <v>4</v>
      </c>
      <c r="R23">
        <v>59</v>
      </c>
      <c r="S23">
        <f t="shared" si="2"/>
        <v>52</v>
      </c>
      <c r="T23">
        <v>62</v>
      </c>
      <c r="U23">
        <v>44</v>
      </c>
      <c r="V23">
        <v>0</v>
      </c>
      <c r="W23">
        <v>32</v>
      </c>
      <c r="X23">
        <v>4</v>
      </c>
    </row>
    <row r="24" spans="1:24" x14ac:dyDescent="0.2">
      <c r="A24" s="1">
        <v>41214</v>
      </c>
      <c r="B24">
        <v>35</v>
      </c>
      <c r="C24">
        <f t="shared" si="0"/>
        <v>24</v>
      </c>
      <c r="D24">
        <v>24</v>
      </c>
      <c r="E24">
        <v>37</v>
      </c>
      <c r="F24">
        <v>0</v>
      </c>
      <c r="G24">
        <v>13</v>
      </c>
      <c r="H24">
        <v>2</v>
      </c>
      <c r="J24">
        <v>56</v>
      </c>
      <c r="K24">
        <f t="shared" si="1"/>
        <v>50</v>
      </c>
      <c r="L24">
        <v>54</v>
      </c>
      <c r="M24">
        <v>37</v>
      </c>
      <c r="N24">
        <v>0</v>
      </c>
      <c r="O24">
        <v>13</v>
      </c>
      <c r="P24">
        <v>2</v>
      </c>
      <c r="R24">
        <v>55</v>
      </c>
      <c r="S24">
        <f t="shared" si="2"/>
        <v>49</v>
      </c>
      <c r="T24">
        <v>54</v>
      </c>
      <c r="U24">
        <v>37</v>
      </c>
      <c r="V24">
        <v>0</v>
      </c>
      <c r="W24">
        <v>13</v>
      </c>
      <c r="X24">
        <v>2</v>
      </c>
    </row>
    <row r="25" spans="1:24" x14ac:dyDescent="0.2">
      <c r="A25" s="1">
        <v>41244</v>
      </c>
      <c r="B25">
        <v>53</v>
      </c>
      <c r="C25">
        <f t="shared" si="0"/>
        <v>37</v>
      </c>
      <c r="D25">
        <v>24</v>
      </c>
      <c r="E25">
        <v>41</v>
      </c>
      <c r="F25" s="5">
        <v>16</v>
      </c>
      <c r="G25" s="5">
        <v>625</v>
      </c>
      <c r="H25" s="5">
        <v>100</v>
      </c>
      <c r="J25">
        <v>66</v>
      </c>
      <c r="K25">
        <f t="shared" si="1"/>
        <v>59</v>
      </c>
      <c r="L25">
        <v>60</v>
      </c>
      <c r="M25">
        <v>41</v>
      </c>
      <c r="N25" s="5">
        <v>16</v>
      </c>
      <c r="O25" s="5">
        <v>625</v>
      </c>
      <c r="P25" s="5">
        <v>100</v>
      </c>
      <c r="Q25" s="5"/>
      <c r="R25">
        <v>59</v>
      </c>
      <c r="S25">
        <f t="shared" si="2"/>
        <v>52</v>
      </c>
      <c r="T25">
        <v>60</v>
      </c>
      <c r="U25">
        <v>41</v>
      </c>
      <c r="V25" s="5">
        <v>16</v>
      </c>
      <c r="W25" s="5">
        <v>625</v>
      </c>
      <c r="X25" s="5">
        <v>100</v>
      </c>
    </row>
    <row r="26" spans="1:24" x14ac:dyDescent="0.2">
      <c r="A26" s="1">
        <v>41275</v>
      </c>
      <c r="B26">
        <v>63</v>
      </c>
      <c r="C26">
        <f t="shared" si="0"/>
        <v>43</v>
      </c>
      <c r="D26">
        <v>19</v>
      </c>
      <c r="E26">
        <v>26</v>
      </c>
      <c r="F26">
        <v>4</v>
      </c>
      <c r="G26">
        <v>150</v>
      </c>
      <c r="H26">
        <v>25</v>
      </c>
      <c r="J26">
        <v>74</v>
      </c>
      <c r="K26">
        <f t="shared" si="1"/>
        <v>66</v>
      </c>
      <c r="L26">
        <v>43</v>
      </c>
      <c r="M26">
        <v>26</v>
      </c>
      <c r="N26">
        <v>4</v>
      </c>
      <c r="O26">
        <v>150</v>
      </c>
      <c r="P26">
        <v>25</v>
      </c>
      <c r="R26">
        <v>81</v>
      </c>
      <c r="S26">
        <f t="shared" si="2"/>
        <v>72</v>
      </c>
      <c r="T26">
        <v>43</v>
      </c>
      <c r="U26">
        <v>26</v>
      </c>
      <c r="V26">
        <v>4</v>
      </c>
      <c r="W26">
        <v>150</v>
      </c>
      <c r="X26">
        <v>25</v>
      </c>
    </row>
    <row r="27" spans="1:24" x14ac:dyDescent="0.2">
      <c r="A27" s="1">
        <v>41306</v>
      </c>
      <c r="B27">
        <v>58</v>
      </c>
      <c r="C27">
        <f t="shared" si="0"/>
        <v>40</v>
      </c>
      <c r="D27">
        <v>29</v>
      </c>
      <c r="E27">
        <v>54</v>
      </c>
      <c r="F27">
        <v>2</v>
      </c>
      <c r="G27">
        <v>44</v>
      </c>
      <c r="H27">
        <v>8</v>
      </c>
      <c r="J27">
        <v>89</v>
      </c>
      <c r="K27">
        <f t="shared" si="1"/>
        <v>79</v>
      </c>
      <c r="L27">
        <v>57</v>
      </c>
      <c r="M27">
        <v>54</v>
      </c>
      <c r="N27">
        <v>2</v>
      </c>
      <c r="O27">
        <v>44</v>
      </c>
      <c r="P27">
        <v>8</v>
      </c>
      <c r="R27">
        <v>74</v>
      </c>
      <c r="S27">
        <f t="shared" si="2"/>
        <v>66</v>
      </c>
      <c r="T27">
        <v>57</v>
      </c>
      <c r="U27">
        <v>54</v>
      </c>
      <c r="V27">
        <v>2</v>
      </c>
      <c r="W27">
        <v>44</v>
      </c>
      <c r="X27">
        <v>8</v>
      </c>
    </row>
    <row r="28" spans="1:24" x14ac:dyDescent="0.2">
      <c r="A28" s="1">
        <v>41334</v>
      </c>
      <c r="B28">
        <v>60</v>
      </c>
      <c r="C28">
        <f t="shared" si="0"/>
        <v>41</v>
      </c>
      <c r="D28">
        <v>12</v>
      </c>
      <c r="E28">
        <v>22</v>
      </c>
      <c r="F28">
        <v>2</v>
      </c>
      <c r="G28">
        <v>38</v>
      </c>
      <c r="H28">
        <v>7</v>
      </c>
      <c r="J28">
        <v>100</v>
      </c>
      <c r="K28">
        <f t="shared" si="1"/>
        <v>88</v>
      </c>
      <c r="L28">
        <v>45</v>
      </c>
      <c r="M28">
        <v>22</v>
      </c>
      <c r="N28">
        <v>2</v>
      </c>
      <c r="O28">
        <v>38</v>
      </c>
      <c r="P28">
        <v>7</v>
      </c>
      <c r="R28">
        <v>93</v>
      </c>
      <c r="S28">
        <f t="shared" si="2"/>
        <v>82</v>
      </c>
      <c r="T28">
        <v>45</v>
      </c>
      <c r="U28">
        <v>22</v>
      </c>
      <c r="V28">
        <v>2</v>
      </c>
      <c r="W28">
        <v>38</v>
      </c>
      <c r="X28">
        <v>7</v>
      </c>
    </row>
    <row r="29" spans="1:24" x14ac:dyDescent="0.2">
      <c r="A29" s="1">
        <v>41365</v>
      </c>
      <c r="B29">
        <v>62</v>
      </c>
      <c r="C29">
        <f t="shared" si="0"/>
        <v>43</v>
      </c>
      <c r="D29">
        <v>25</v>
      </c>
      <c r="E29">
        <v>33</v>
      </c>
      <c r="F29">
        <v>1</v>
      </c>
      <c r="G29">
        <v>50</v>
      </c>
      <c r="H29">
        <v>8</v>
      </c>
      <c r="J29">
        <v>71</v>
      </c>
      <c r="K29">
        <f t="shared" si="1"/>
        <v>63</v>
      </c>
      <c r="L29">
        <v>43</v>
      </c>
      <c r="M29">
        <v>33</v>
      </c>
      <c r="N29">
        <v>1</v>
      </c>
      <c r="O29">
        <v>50</v>
      </c>
      <c r="P29">
        <v>8</v>
      </c>
      <c r="R29">
        <v>62</v>
      </c>
      <c r="S29">
        <f t="shared" si="2"/>
        <v>55</v>
      </c>
      <c r="T29">
        <v>43</v>
      </c>
      <c r="U29">
        <v>33</v>
      </c>
      <c r="V29">
        <v>1</v>
      </c>
      <c r="W29">
        <v>50</v>
      </c>
      <c r="X29">
        <v>8</v>
      </c>
    </row>
    <row r="30" spans="1:24" x14ac:dyDescent="0.2">
      <c r="A30" s="1">
        <v>41395</v>
      </c>
      <c r="B30">
        <v>55</v>
      </c>
      <c r="C30">
        <f t="shared" si="0"/>
        <v>38</v>
      </c>
      <c r="D30">
        <v>18</v>
      </c>
      <c r="E30">
        <v>22</v>
      </c>
      <c r="F30">
        <v>1</v>
      </c>
      <c r="G30">
        <v>50</v>
      </c>
      <c r="H30">
        <v>8</v>
      </c>
      <c r="J30">
        <v>40</v>
      </c>
      <c r="K30">
        <f t="shared" si="1"/>
        <v>36</v>
      </c>
      <c r="L30">
        <v>45</v>
      </c>
      <c r="M30">
        <v>22</v>
      </c>
      <c r="N30">
        <v>1</v>
      </c>
      <c r="O30">
        <v>50</v>
      </c>
      <c r="P30">
        <v>8</v>
      </c>
      <c r="R30">
        <v>48</v>
      </c>
      <c r="S30">
        <f t="shared" si="2"/>
        <v>43</v>
      </c>
      <c r="T30">
        <v>45</v>
      </c>
      <c r="U30">
        <v>22</v>
      </c>
      <c r="V30">
        <v>1</v>
      </c>
      <c r="W30">
        <v>50</v>
      </c>
      <c r="X30">
        <v>8</v>
      </c>
    </row>
    <row r="31" spans="1:24" x14ac:dyDescent="0.2">
      <c r="A31" s="1">
        <v>41426</v>
      </c>
      <c r="B31">
        <v>67</v>
      </c>
      <c r="C31">
        <f t="shared" si="0"/>
        <v>46</v>
      </c>
      <c r="D31">
        <v>14</v>
      </c>
      <c r="E31">
        <v>22</v>
      </c>
      <c r="F31">
        <v>0</v>
      </c>
      <c r="G31">
        <v>25</v>
      </c>
      <c r="H31">
        <v>4</v>
      </c>
      <c r="J31">
        <v>45</v>
      </c>
      <c r="K31">
        <f t="shared" si="1"/>
        <v>40</v>
      </c>
      <c r="L31">
        <v>23</v>
      </c>
      <c r="M31">
        <v>22</v>
      </c>
      <c r="N31">
        <v>0</v>
      </c>
      <c r="O31">
        <v>25</v>
      </c>
      <c r="P31">
        <v>4</v>
      </c>
      <c r="R31">
        <v>45</v>
      </c>
      <c r="S31">
        <f t="shared" si="2"/>
        <v>40</v>
      </c>
      <c r="T31">
        <v>23</v>
      </c>
      <c r="U31">
        <v>22</v>
      </c>
      <c r="V31">
        <v>0</v>
      </c>
      <c r="W31">
        <v>25</v>
      </c>
      <c r="X31">
        <v>4</v>
      </c>
    </row>
    <row r="32" spans="1:24" x14ac:dyDescent="0.2">
      <c r="A32" s="1">
        <v>41456</v>
      </c>
      <c r="B32">
        <v>92</v>
      </c>
      <c r="C32">
        <f t="shared" si="0"/>
        <v>63</v>
      </c>
      <c r="D32">
        <v>31</v>
      </c>
      <c r="E32">
        <v>51</v>
      </c>
      <c r="F32">
        <v>1</v>
      </c>
      <c r="G32">
        <v>32</v>
      </c>
      <c r="H32">
        <v>5</v>
      </c>
      <c r="J32">
        <v>56</v>
      </c>
      <c r="K32">
        <f t="shared" si="1"/>
        <v>50</v>
      </c>
      <c r="L32">
        <v>31</v>
      </c>
      <c r="M32">
        <v>51</v>
      </c>
      <c r="N32">
        <v>1</v>
      </c>
      <c r="O32">
        <v>32</v>
      </c>
      <c r="P32">
        <v>5</v>
      </c>
      <c r="R32">
        <v>53</v>
      </c>
      <c r="S32">
        <f t="shared" si="2"/>
        <v>47</v>
      </c>
      <c r="T32">
        <v>31</v>
      </c>
      <c r="U32">
        <v>51</v>
      </c>
      <c r="V32">
        <v>1</v>
      </c>
      <c r="W32">
        <v>32</v>
      </c>
      <c r="X32">
        <v>5</v>
      </c>
    </row>
    <row r="33" spans="1:24" x14ac:dyDescent="0.2">
      <c r="A33" s="1">
        <v>41487</v>
      </c>
      <c r="B33">
        <v>100</v>
      </c>
      <c r="C33">
        <f t="shared" si="0"/>
        <v>68</v>
      </c>
      <c r="D33">
        <v>21</v>
      </c>
      <c r="E33">
        <v>36</v>
      </c>
      <c r="F33">
        <v>1</v>
      </c>
      <c r="G33">
        <v>44</v>
      </c>
      <c r="H33">
        <v>7</v>
      </c>
      <c r="J33">
        <v>38</v>
      </c>
      <c r="K33">
        <f t="shared" si="1"/>
        <v>34</v>
      </c>
      <c r="L33">
        <v>33</v>
      </c>
      <c r="M33">
        <v>36</v>
      </c>
      <c r="N33">
        <v>1</v>
      </c>
      <c r="O33">
        <v>44</v>
      </c>
      <c r="P33">
        <v>7</v>
      </c>
      <c r="R33">
        <v>44</v>
      </c>
      <c r="S33">
        <f t="shared" si="2"/>
        <v>39</v>
      </c>
      <c r="T33">
        <v>33</v>
      </c>
      <c r="U33">
        <v>36</v>
      </c>
      <c r="V33">
        <v>1</v>
      </c>
      <c r="W33">
        <v>44</v>
      </c>
      <c r="X33">
        <v>7</v>
      </c>
    </row>
    <row r="34" spans="1:24" x14ac:dyDescent="0.2">
      <c r="A34" s="1">
        <v>41518</v>
      </c>
      <c r="B34">
        <v>72</v>
      </c>
      <c r="C34">
        <f t="shared" si="0"/>
        <v>49</v>
      </c>
      <c r="D34">
        <v>16</v>
      </c>
      <c r="E34">
        <v>28</v>
      </c>
      <c r="F34">
        <v>1</v>
      </c>
      <c r="G34">
        <v>69</v>
      </c>
      <c r="H34">
        <v>10</v>
      </c>
      <c r="J34">
        <v>54</v>
      </c>
      <c r="K34">
        <f t="shared" si="1"/>
        <v>48</v>
      </c>
      <c r="L34">
        <v>30</v>
      </c>
      <c r="M34">
        <v>28</v>
      </c>
      <c r="N34">
        <v>1</v>
      </c>
      <c r="O34">
        <v>69</v>
      </c>
      <c r="P34">
        <v>10</v>
      </c>
      <c r="R34">
        <v>56</v>
      </c>
      <c r="S34">
        <f t="shared" si="2"/>
        <v>50</v>
      </c>
      <c r="T34">
        <v>30</v>
      </c>
      <c r="U34">
        <v>28</v>
      </c>
      <c r="V34">
        <v>1</v>
      </c>
      <c r="W34">
        <v>69</v>
      </c>
      <c r="X34">
        <v>10</v>
      </c>
    </row>
    <row r="35" spans="1:24" x14ac:dyDescent="0.2">
      <c r="A35" s="1">
        <v>41548</v>
      </c>
      <c r="B35">
        <v>40</v>
      </c>
      <c r="C35">
        <f t="shared" si="0"/>
        <v>28</v>
      </c>
      <c r="D35">
        <v>17</v>
      </c>
      <c r="E35">
        <v>34</v>
      </c>
      <c r="F35">
        <v>1</v>
      </c>
      <c r="G35">
        <v>69</v>
      </c>
      <c r="H35">
        <v>10</v>
      </c>
      <c r="J35">
        <v>43</v>
      </c>
      <c r="K35">
        <f t="shared" si="1"/>
        <v>38</v>
      </c>
      <c r="L35">
        <v>36</v>
      </c>
      <c r="M35">
        <v>34</v>
      </c>
      <c r="N35">
        <v>1</v>
      </c>
      <c r="O35">
        <v>69</v>
      </c>
      <c r="P35">
        <v>10</v>
      </c>
      <c r="R35">
        <v>33</v>
      </c>
      <c r="S35">
        <f t="shared" si="2"/>
        <v>30</v>
      </c>
      <c r="T35">
        <v>36</v>
      </c>
      <c r="U35">
        <v>34</v>
      </c>
      <c r="V35">
        <v>1</v>
      </c>
      <c r="W35">
        <v>69</v>
      </c>
      <c r="X35">
        <v>10</v>
      </c>
    </row>
    <row r="36" spans="1:24" x14ac:dyDescent="0.2">
      <c r="A36" s="1">
        <v>41579</v>
      </c>
      <c r="B36">
        <v>48</v>
      </c>
      <c r="C36">
        <f t="shared" si="0"/>
        <v>33</v>
      </c>
      <c r="D36">
        <v>13</v>
      </c>
      <c r="E36">
        <v>20</v>
      </c>
      <c r="F36">
        <v>1</v>
      </c>
      <c r="G36">
        <v>32</v>
      </c>
      <c r="H36">
        <v>5</v>
      </c>
      <c r="J36">
        <v>69</v>
      </c>
      <c r="K36">
        <f t="shared" si="1"/>
        <v>61</v>
      </c>
      <c r="L36">
        <v>32</v>
      </c>
      <c r="M36">
        <v>20</v>
      </c>
      <c r="N36">
        <v>1</v>
      </c>
      <c r="O36">
        <v>32</v>
      </c>
      <c r="P36">
        <v>5</v>
      </c>
      <c r="R36">
        <v>82</v>
      </c>
      <c r="S36">
        <f t="shared" si="2"/>
        <v>73</v>
      </c>
      <c r="T36">
        <v>32</v>
      </c>
      <c r="U36">
        <v>20</v>
      </c>
      <c r="V36">
        <v>1</v>
      </c>
      <c r="W36">
        <v>32</v>
      </c>
      <c r="X36">
        <v>5</v>
      </c>
    </row>
    <row r="37" spans="1:24" x14ac:dyDescent="0.2">
      <c r="A37" s="1">
        <v>41609</v>
      </c>
      <c r="B37">
        <v>69</v>
      </c>
      <c r="C37">
        <f t="shared" si="0"/>
        <v>47</v>
      </c>
      <c r="D37">
        <v>20</v>
      </c>
      <c r="E37">
        <v>27</v>
      </c>
      <c r="F37">
        <v>3</v>
      </c>
      <c r="G37">
        <v>132</v>
      </c>
      <c r="H37">
        <v>20</v>
      </c>
      <c r="J37">
        <v>44</v>
      </c>
      <c r="K37">
        <f t="shared" si="1"/>
        <v>39</v>
      </c>
      <c r="L37">
        <v>21</v>
      </c>
      <c r="M37">
        <v>27</v>
      </c>
      <c r="N37">
        <v>3</v>
      </c>
      <c r="O37">
        <v>132</v>
      </c>
      <c r="P37">
        <v>20</v>
      </c>
      <c r="R37">
        <v>37</v>
      </c>
      <c r="S37">
        <f t="shared" si="2"/>
        <v>33</v>
      </c>
      <c r="T37">
        <v>21</v>
      </c>
      <c r="U37">
        <v>27</v>
      </c>
      <c r="V37">
        <v>3</v>
      </c>
      <c r="W37">
        <v>132</v>
      </c>
      <c r="X37">
        <v>20</v>
      </c>
    </row>
    <row r="38" spans="1:24" x14ac:dyDescent="0.2">
      <c r="A38" s="1">
        <v>41640</v>
      </c>
      <c r="B38">
        <v>83</v>
      </c>
      <c r="C38">
        <f t="shared" si="0"/>
        <v>57</v>
      </c>
      <c r="D38">
        <v>23</v>
      </c>
      <c r="E38">
        <v>38</v>
      </c>
      <c r="F38">
        <v>2</v>
      </c>
      <c r="G38">
        <v>50</v>
      </c>
      <c r="H38">
        <v>8</v>
      </c>
      <c r="J38">
        <v>52</v>
      </c>
      <c r="K38">
        <f t="shared" si="1"/>
        <v>46</v>
      </c>
      <c r="L38">
        <v>30</v>
      </c>
      <c r="M38">
        <v>38</v>
      </c>
      <c r="N38">
        <v>2</v>
      </c>
      <c r="O38">
        <v>50</v>
      </c>
      <c r="P38">
        <v>8</v>
      </c>
      <c r="R38">
        <v>46</v>
      </c>
      <c r="S38">
        <f t="shared" si="2"/>
        <v>41</v>
      </c>
      <c r="T38">
        <v>30</v>
      </c>
      <c r="U38">
        <v>38</v>
      </c>
      <c r="V38">
        <v>2</v>
      </c>
      <c r="W38">
        <v>50</v>
      </c>
      <c r="X38">
        <v>8</v>
      </c>
    </row>
    <row r="39" spans="1:24" x14ac:dyDescent="0.2">
      <c r="A39" s="1">
        <v>41671</v>
      </c>
      <c r="B39">
        <v>79</v>
      </c>
      <c r="C39">
        <f t="shared" si="0"/>
        <v>54</v>
      </c>
      <c r="D39">
        <v>24</v>
      </c>
      <c r="E39">
        <v>28</v>
      </c>
      <c r="F39">
        <v>1</v>
      </c>
      <c r="G39">
        <v>44</v>
      </c>
      <c r="H39">
        <v>6</v>
      </c>
      <c r="J39">
        <v>79</v>
      </c>
      <c r="K39">
        <f t="shared" si="1"/>
        <v>70</v>
      </c>
      <c r="L39">
        <v>43</v>
      </c>
      <c r="M39">
        <v>28</v>
      </c>
      <c r="N39">
        <v>1</v>
      </c>
      <c r="O39">
        <v>44</v>
      </c>
      <c r="P39">
        <v>6</v>
      </c>
      <c r="R39">
        <v>81</v>
      </c>
      <c r="S39">
        <f t="shared" si="2"/>
        <v>72</v>
      </c>
      <c r="T39">
        <v>43</v>
      </c>
      <c r="U39">
        <v>28</v>
      </c>
      <c r="V39">
        <v>1</v>
      </c>
      <c r="W39">
        <v>44</v>
      </c>
      <c r="X39">
        <v>6</v>
      </c>
    </row>
    <row r="40" spans="1:24" x14ac:dyDescent="0.2">
      <c r="A40" s="1">
        <v>41699</v>
      </c>
      <c r="B40">
        <v>50</v>
      </c>
      <c r="C40">
        <f t="shared" si="0"/>
        <v>34</v>
      </c>
      <c r="D40">
        <v>16</v>
      </c>
      <c r="E40">
        <v>19</v>
      </c>
      <c r="F40">
        <v>10</v>
      </c>
      <c r="G40">
        <v>444</v>
      </c>
      <c r="H40">
        <v>64</v>
      </c>
      <c r="J40">
        <v>81</v>
      </c>
      <c r="K40">
        <f t="shared" si="1"/>
        <v>72</v>
      </c>
      <c r="L40">
        <v>24</v>
      </c>
      <c r="M40">
        <v>19</v>
      </c>
      <c r="N40">
        <v>10</v>
      </c>
      <c r="O40">
        <v>444</v>
      </c>
      <c r="P40">
        <v>64</v>
      </c>
      <c r="R40">
        <v>80</v>
      </c>
      <c r="S40">
        <f t="shared" si="2"/>
        <v>71</v>
      </c>
      <c r="T40">
        <v>24</v>
      </c>
      <c r="U40">
        <v>19</v>
      </c>
      <c r="V40">
        <v>10</v>
      </c>
      <c r="W40">
        <v>444</v>
      </c>
      <c r="X40">
        <v>64</v>
      </c>
    </row>
    <row r="41" spans="1:24" x14ac:dyDescent="0.2">
      <c r="A41" s="1">
        <v>41730</v>
      </c>
      <c r="B41">
        <v>57</v>
      </c>
      <c r="C41">
        <f t="shared" si="0"/>
        <v>39</v>
      </c>
      <c r="D41">
        <v>18</v>
      </c>
      <c r="E41">
        <v>23</v>
      </c>
      <c r="F41">
        <v>1</v>
      </c>
      <c r="G41">
        <v>50</v>
      </c>
      <c r="H41">
        <v>9</v>
      </c>
      <c r="J41">
        <v>76</v>
      </c>
      <c r="K41">
        <f t="shared" si="1"/>
        <v>67</v>
      </c>
      <c r="L41">
        <v>27</v>
      </c>
      <c r="M41">
        <v>23</v>
      </c>
      <c r="N41">
        <v>1</v>
      </c>
      <c r="O41">
        <v>50</v>
      </c>
      <c r="P41">
        <v>9</v>
      </c>
      <c r="R41">
        <v>71</v>
      </c>
      <c r="S41">
        <f t="shared" si="2"/>
        <v>63</v>
      </c>
      <c r="T41">
        <v>27</v>
      </c>
      <c r="U41">
        <v>23</v>
      </c>
      <c r="V41">
        <v>1</v>
      </c>
      <c r="W41">
        <v>50</v>
      </c>
      <c r="X41">
        <v>9</v>
      </c>
    </row>
    <row r="42" spans="1:24" x14ac:dyDescent="0.2">
      <c r="A42" s="1">
        <v>41760</v>
      </c>
      <c r="B42">
        <v>50</v>
      </c>
      <c r="C42">
        <f t="shared" si="0"/>
        <v>34</v>
      </c>
      <c r="D42">
        <v>26</v>
      </c>
      <c r="E42">
        <v>49</v>
      </c>
      <c r="F42">
        <v>1</v>
      </c>
      <c r="G42">
        <v>38</v>
      </c>
      <c r="H42">
        <v>6</v>
      </c>
      <c r="J42">
        <v>58</v>
      </c>
      <c r="K42">
        <f t="shared" si="1"/>
        <v>52</v>
      </c>
      <c r="L42">
        <v>50</v>
      </c>
      <c r="M42">
        <v>49</v>
      </c>
      <c r="N42">
        <v>1</v>
      </c>
      <c r="O42">
        <v>38</v>
      </c>
      <c r="P42">
        <v>6</v>
      </c>
      <c r="R42">
        <v>55</v>
      </c>
      <c r="S42">
        <f t="shared" si="2"/>
        <v>49</v>
      </c>
      <c r="T42">
        <v>50</v>
      </c>
      <c r="U42">
        <v>49</v>
      </c>
      <c r="V42">
        <v>1</v>
      </c>
      <c r="W42">
        <v>38</v>
      </c>
      <c r="X42">
        <v>6</v>
      </c>
    </row>
    <row r="43" spans="1:24" x14ac:dyDescent="0.2">
      <c r="A43" s="1">
        <v>41791</v>
      </c>
      <c r="B43">
        <v>89</v>
      </c>
      <c r="C43">
        <f t="shared" si="0"/>
        <v>61</v>
      </c>
      <c r="D43">
        <v>28</v>
      </c>
      <c r="E43">
        <v>47</v>
      </c>
      <c r="F43">
        <v>1</v>
      </c>
      <c r="G43">
        <v>63</v>
      </c>
      <c r="H43">
        <v>9</v>
      </c>
      <c r="J43">
        <v>59</v>
      </c>
      <c r="K43">
        <f t="shared" si="1"/>
        <v>52</v>
      </c>
      <c r="L43">
        <v>62</v>
      </c>
      <c r="M43">
        <v>47</v>
      </c>
      <c r="N43">
        <v>1</v>
      </c>
      <c r="O43">
        <v>63</v>
      </c>
      <c r="P43">
        <v>9</v>
      </c>
      <c r="R43">
        <v>57</v>
      </c>
      <c r="S43">
        <f t="shared" si="2"/>
        <v>51</v>
      </c>
      <c r="T43">
        <v>62</v>
      </c>
      <c r="U43">
        <v>47</v>
      </c>
      <c r="V43">
        <v>1</v>
      </c>
      <c r="W43">
        <v>63</v>
      </c>
      <c r="X43">
        <v>9</v>
      </c>
    </row>
    <row r="44" spans="1:24" x14ac:dyDescent="0.2">
      <c r="A44" s="1">
        <v>41821</v>
      </c>
      <c r="B44">
        <v>62</v>
      </c>
      <c r="C44">
        <f t="shared" si="0"/>
        <v>43</v>
      </c>
      <c r="D44">
        <v>30</v>
      </c>
      <c r="E44">
        <v>42</v>
      </c>
      <c r="F44">
        <v>1</v>
      </c>
      <c r="G44">
        <v>38</v>
      </c>
      <c r="H44">
        <v>6</v>
      </c>
      <c r="J44">
        <v>51</v>
      </c>
      <c r="K44">
        <f t="shared" si="1"/>
        <v>45</v>
      </c>
      <c r="L44">
        <v>63</v>
      </c>
      <c r="M44">
        <v>42</v>
      </c>
      <c r="N44">
        <v>1</v>
      </c>
      <c r="O44">
        <v>38</v>
      </c>
      <c r="P44">
        <v>6</v>
      </c>
      <c r="R44">
        <v>68</v>
      </c>
      <c r="S44">
        <f t="shared" si="2"/>
        <v>60</v>
      </c>
      <c r="T44">
        <v>63</v>
      </c>
      <c r="U44">
        <v>42</v>
      </c>
      <c r="V44">
        <v>1</v>
      </c>
      <c r="W44">
        <v>38</v>
      </c>
      <c r="X44">
        <v>6</v>
      </c>
    </row>
    <row r="45" spans="1:24" x14ac:dyDescent="0.2">
      <c r="A45" s="1">
        <v>41852</v>
      </c>
      <c r="B45">
        <v>64</v>
      </c>
      <c r="C45">
        <f t="shared" si="0"/>
        <v>44</v>
      </c>
      <c r="D45">
        <v>54</v>
      </c>
      <c r="E45">
        <v>88</v>
      </c>
      <c r="F45">
        <v>1</v>
      </c>
      <c r="G45">
        <v>44</v>
      </c>
      <c r="H45">
        <v>5</v>
      </c>
      <c r="J45">
        <v>40</v>
      </c>
      <c r="K45">
        <f t="shared" si="1"/>
        <v>36</v>
      </c>
      <c r="L45">
        <v>99</v>
      </c>
      <c r="M45">
        <v>88</v>
      </c>
      <c r="N45">
        <v>1</v>
      </c>
      <c r="O45">
        <v>44</v>
      </c>
      <c r="P45">
        <v>5</v>
      </c>
      <c r="R45">
        <v>43</v>
      </c>
      <c r="S45">
        <f t="shared" si="2"/>
        <v>38</v>
      </c>
      <c r="T45">
        <v>99</v>
      </c>
      <c r="U45">
        <v>88</v>
      </c>
      <c r="V45">
        <v>1</v>
      </c>
      <c r="W45">
        <v>44</v>
      </c>
      <c r="X45">
        <v>5</v>
      </c>
    </row>
    <row r="46" spans="1:24" x14ac:dyDescent="0.2">
      <c r="A46" s="1">
        <v>41883</v>
      </c>
      <c r="B46">
        <v>64</v>
      </c>
      <c r="C46">
        <f t="shared" si="0"/>
        <v>44</v>
      </c>
      <c r="D46">
        <v>32</v>
      </c>
      <c r="E46">
        <v>58</v>
      </c>
      <c r="F46">
        <v>1</v>
      </c>
      <c r="G46">
        <v>50</v>
      </c>
      <c r="H46">
        <v>7</v>
      </c>
      <c r="J46">
        <v>77</v>
      </c>
      <c r="K46">
        <f t="shared" si="1"/>
        <v>68</v>
      </c>
      <c r="L46">
        <v>71</v>
      </c>
      <c r="M46">
        <v>58</v>
      </c>
      <c r="N46">
        <v>1</v>
      </c>
      <c r="O46">
        <v>50</v>
      </c>
      <c r="P46">
        <v>7</v>
      </c>
      <c r="R46">
        <v>82</v>
      </c>
      <c r="S46">
        <f t="shared" si="2"/>
        <v>73</v>
      </c>
      <c r="T46">
        <v>71</v>
      </c>
      <c r="U46">
        <v>58</v>
      </c>
      <c r="V46">
        <v>1</v>
      </c>
      <c r="W46">
        <v>50</v>
      </c>
      <c r="X46">
        <v>7</v>
      </c>
    </row>
    <row r="47" spans="1:24" x14ac:dyDescent="0.2">
      <c r="A47" s="1">
        <v>41913</v>
      </c>
      <c r="B47">
        <v>49</v>
      </c>
      <c r="C47">
        <f t="shared" si="0"/>
        <v>34</v>
      </c>
      <c r="D47">
        <v>30</v>
      </c>
      <c r="E47">
        <v>55</v>
      </c>
      <c r="F47">
        <v>1</v>
      </c>
      <c r="G47">
        <v>32</v>
      </c>
      <c r="H47">
        <v>7</v>
      </c>
      <c r="J47">
        <v>65</v>
      </c>
      <c r="K47">
        <f t="shared" si="1"/>
        <v>58</v>
      </c>
      <c r="L47">
        <v>45</v>
      </c>
      <c r="M47">
        <v>55</v>
      </c>
      <c r="N47">
        <v>1</v>
      </c>
      <c r="O47">
        <v>32</v>
      </c>
      <c r="P47">
        <v>7</v>
      </c>
      <c r="R47">
        <v>55</v>
      </c>
      <c r="S47">
        <f t="shared" si="2"/>
        <v>49</v>
      </c>
      <c r="T47">
        <v>45</v>
      </c>
      <c r="U47">
        <v>55</v>
      </c>
      <c r="V47">
        <v>1</v>
      </c>
      <c r="W47">
        <v>32</v>
      </c>
      <c r="X47">
        <v>7</v>
      </c>
    </row>
    <row r="48" spans="1:24" x14ac:dyDescent="0.2">
      <c r="A48" s="1">
        <v>41944</v>
      </c>
      <c r="B48">
        <v>80</v>
      </c>
      <c r="C48">
        <f t="shared" si="0"/>
        <v>55</v>
      </c>
      <c r="D48">
        <v>32</v>
      </c>
      <c r="E48">
        <v>56</v>
      </c>
      <c r="F48">
        <v>1</v>
      </c>
      <c r="G48">
        <v>44</v>
      </c>
      <c r="H48">
        <v>10</v>
      </c>
      <c r="J48">
        <v>72</v>
      </c>
      <c r="K48">
        <f t="shared" si="1"/>
        <v>64</v>
      </c>
      <c r="L48">
        <v>54</v>
      </c>
      <c r="M48">
        <v>56</v>
      </c>
      <c r="N48">
        <v>1</v>
      </c>
      <c r="O48">
        <v>44</v>
      </c>
      <c r="P48">
        <v>10</v>
      </c>
      <c r="R48">
        <v>72</v>
      </c>
      <c r="S48">
        <f t="shared" si="2"/>
        <v>64</v>
      </c>
      <c r="T48">
        <v>54</v>
      </c>
      <c r="U48">
        <v>56</v>
      </c>
      <c r="V48">
        <v>1</v>
      </c>
      <c r="W48">
        <v>44</v>
      </c>
      <c r="X48">
        <v>10</v>
      </c>
    </row>
    <row r="49" spans="1:24" x14ac:dyDescent="0.2">
      <c r="A49" s="1">
        <v>41974</v>
      </c>
      <c r="B49">
        <v>44</v>
      </c>
      <c r="C49">
        <f t="shared" si="0"/>
        <v>30</v>
      </c>
      <c r="D49">
        <v>27</v>
      </c>
      <c r="E49">
        <v>33</v>
      </c>
      <c r="F49">
        <v>2</v>
      </c>
      <c r="G49">
        <v>82</v>
      </c>
      <c r="H49">
        <v>11</v>
      </c>
      <c r="J49">
        <v>47</v>
      </c>
      <c r="K49">
        <f t="shared" si="1"/>
        <v>42</v>
      </c>
      <c r="L49">
        <v>45</v>
      </c>
      <c r="M49">
        <v>33</v>
      </c>
      <c r="N49">
        <v>2</v>
      </c>
      <c r="O49">
        <v>82</v>
      </c>
      <c r="P49">
        <v>11</v>
      </c>
      <c r="R49">
        <v>59</v>
      </c>
      <c r="S49">
        <f t="shared" si="2"/>
        <v>52</v>
      </c>
      <c r="T49">
        <v>45</v>
      </c>
      <c r="U49">
        <v>33</v>
      </c>
      <c r="V49">
        <v>2</v>
      </c>
      <c r="W49">
        <v>82</v>
      </c>
      <c r="X49">
        <v>11</v>
      </c>
    </row>
    <row r="50" spans="1:24" x14ac:dyDescent="0.2">
      <c r="A50" s="1">
        <v>42005</v>
      </c>
      <c r="B50">
        <v>48</v>
      </c>
      <c r="C50">
        <f t="shared" si="0"/>
        <v>33</v>
      </c>
      <c r="D50">
        <v>37</v>
      </c>
      <c r="E50">
        <v>70</v>
      </c>
      <c r="F50">
        <v>1</v>
      </c>
      <c r="G50">
        <v>57</v>
      </c>
      <c r="H50">
        <v>9</v>
      </c>
      <c r="J50">
        <v>78</v>
      </c>
      <c r="K50">
        <f t="shared" si="1"/>
        <v>69</v>
      </c>
      <c r="L50">
        <v>56</v>
      </c>
      <c r="M50">
        <v>70</v>
      </c>
      <c r="N50">
        <v>1</v>
      </c>
      <c r="O50">
        <v>57</v>
      </c>
      <c r="P50">
        <v>9</v>
      </c>
      <c r="R50">
        <v>100</v>
      </c>
      <c r="S50">
        <f t="shared" si="2"/>
        <v>88</v>
      </c>
      <c r="T50">
        <v>56</v>
      </c>
      <c r="U50">
        <v>70</v>
      </c>
      <c r="V50">
        <v>1</v>
      </c>
      <c r="W50">
        <v>57</v>
      </c>
      <c r="X50">
        <v>9</v>
      </c>
    </row>
    <row r="51" spans="1:24" x14ac:dyDescent="0.2">
      <c r="A51" s="1">
        <v>42036</v>
      </c>
      <c r="B51">
        <v>22</v>
      </c>
      <c r="C51">
        <f t="shared" si="0"/>
        <v>15</v>
      </c>
      <c r="D51">
        <v>18</v>
      </c>
      <c r="E51">
        <v>33</v>
      </c>
      <c r="F51">
        <v>1</v>
      </c>
      <c r="G51">
        <v>69</v>
      </c>
      <c r="H51">
        <v>9</v>
      </c>
      <c r="J51">
        <v>48</v>
      </c>
      <c r="K51">
        <f t="shared" si="1"/>
        <v>43</v>
      </c>
      <c r="L51">
        <v>46</v>
      </c>
      <c r="M51">
        <v>33</v>
      </c>
      <c r="N51">
        <v>1</v>
      </c>
      <c r="O51">
        <v>69</v>
      </c>
      <c r="P51">
        <v>9</v>
      </c>
      <c r="R51">
        <v>32</v>
      </c>
      <c r="S51">
        <f t="shared" si="2"/>
        <v>29</v>
      </c>
      <c r="T51">
        <v>46</v>
      </c>
      <c r="U51">
        <v>33</v>
      </c>
      <c r="V51">
        <v>1</v>
      </c>
      <c r="W51">
        <v>69</v>
      </c>
      <c r="X51">
        <v>9</v>
      </c>
    </row>
    <row r="52" spans="1:24" x14ac:dyDescent="0.2">
      <c r="A52" s="1">
        <v>42064</v>
      </c>
      <c r="B52">
        <v>20</v>
      </c>
      <c r="C52">
        <f t="shared" si="0"/>
        <v>14</v>
      </c>
      <c r="D52">
        <v>24</v>
      </c>
      <c r="E52">
        <v>47</v>
      </c>
      <c r="F52">
        <v>2</v>
      </c>
      <c r="G52">
        <v>44</v>
      </c>
      <c r="H52">
        <v>9</v>
      </c>
      <c r="J52">
        <v>84</v>
      </c>
      <c r="K52">
        <f t="shared" si="1"/>
        <v>74</v>
      </c>
      <c r="L52">
        <v>53</v>
      </c>
      <c r="M52">
        <v>47</v>
      </c>
      <c r="N52">
        <v>2</v>
      </c>
      <c r="O52">
        <v>44</v>
      </c>
      <c r="P52">
        <v>9</v>
      </c>
      <c r="R52">
        <v>90</v>
      </c>
      <c r="S52">
        <f t="shared" si="2"/>
        <v>80</v>
      </c>
      <c r="T52">
        <v>53</v>
      </c>
      <c r="U52">
        <v>47</v>
      </c>
      <c r="V52">
        <v>2</v>
      </c>
      <c r="W52">
        <v>44</v>
      </c>
      <c r="X52">
        <v>9</v>
      </c>
    </row>
    <row r="53" spans="1:24" x14ac:dyDescent="0.2">
      <c r="A53" s="1">
        <v>42095</v>
      </c>
      <c r="B53">
        <v>24</v>
      </c>
      <c r="C53">
        <f t="shared" si="0"/>
        <v>17</v>
      </c>
      <c r="D53">
        <v>19</v>
      </c>
      <c r="E53">
        <v>34</v>
      </c>
      <c r="F53">
        <v>1</v>
      </c>
      <c r="G53">
        <v>57</v>
      </c>
      <c r="H53">
        <v>9</v>
      </c>
      <c r="J53">
        <v>80</v>
      </c>
      <c r="K53">
        <f t="shared" si="1"/>
        <v>71</v>
      </c>
      <c r="L53">
        <v>50</v>
      </c>
      <c r="M53">
        <v>34</v>
      </c>
      <c r="N53">
        <v>1</v>
      </c>
      <c r="O53">
        <v>57</v>
      </c>
      <c r="P53">
        <v>9</v>
      </c>
      <c r="R53">
        <v>75</v>
      </c>
      <c r="S53">
        <f t="shared" si="2"/>
        <v>66</v>
      </c>
      <c r="T53">
        <v>50</v>
      </c>
      <c r="U53">
        <v>34</v>
      </c>
      <c r="V53">
        <v>1</v>
      </c>
      <c r="W53">
        <v>57</v>
      </c>
      <c r="X53">
        <v>9</v>
      </c>
    </row>
    <row r="54" spans="1:24" x14ac:dyDescent="0.2">
      <c r="A54" s="1">
        <v>42125</v>
      </c>
      <c r="B54">
        <v>32</v>
      </c>
      <c r="C54">
        <f t="shared" si="0"/>
        <v>22</v>
      </c>
      <c r="D54">
        <v>15</v>
      </c>
      <c r="E54">
        <v>21</v>
      </c>
      <c r="F54">
        <v>1</v>
      </c>
      <c r="G54">
        <v>38</v>
      </c>
      <c r="H54">
        <v>7</v>
      </c>
      <c r="J54">
        <v>75</v>
      </c>
      <c r="K54">
        <f t="shared" si="1"/>
        <v>66</v>
      </c>
      <c r="L54">
        <v>32</v>
      </c>
      <c r="M54">
        <v>21</v>
      </c>
      <c r="N54">
        <v>1</v>
      </c>
      <c r="O54">
        <v>38</v>
      </c>
      <c r="P54">
        <v>7</v>
      </c>
      <c r="R54">
        <v>84</v>
      </c>
      <c r="S54">
        <f t="shared" si="2"/>
        <v>74</v>
      </c>
      <c r="T54">
        <v>32</v>
      </c>
      <c r="U54">
        <v>21</v>
      </c>
      <c r="V54">
        <v>1</v>
      </c>
      <c r="W54">
        <v>38</v>
      </c>
      <c r="X54">
        <v>7</v>
      </c>
    </row>
    <row r="55" spans="1:24" x14ac:dyDescent="0.2">
      <c r="A55" s="1">
        <v>42156</v>
      </c>
      <c r="B55">
        <v>31</v>
      </c>
      <c r="C55">
        <f t="shared" si="0"/>
        <v>22</v>
      </c>
      <c r="D55">
        <v>22</v>
      </c>
      <c r="E55">
        <v>43</v>
      </c>
      <c r="F55">
        <v>1</v>
      </c>
      <c r="G55">
        <v>25</v>
      </c>
      <c r="H55">
        <v>5</v>
      </c>
      <c r="J55">
        <v>54</v>
      </c>
      <c r="K55">
        <f t="shared" si="1"/>
        <v>48</v>
      </c>
      <c r="L55">
        <v>35</v>
      </c>
      <c r="M55">
        <v>43</v>
      </c>
      <c r="N55">
        <v>1</v>
      </c>
      <c r="O55">
        <v>25</v>
      </c>
      <c r="P55">
        <v>5</v>
      </c>
      <c r="R55">
        <v>44</v>
      </c>
      <c r="S55">
        <f t="shared" si="2"/>
        <v>39</v>
      </c>
      <c r="T55">
        <v>35</v>
      </c>
      <c r="U55">
        <v>43</v>
      </c>
      <c r="V55">
        <v>1</v>
      </c>
      <c r="W55">
        <v>25</v>
      </c>
      <c r="X55">
        <v>5</v>
      </c>
    </row>
    <row r="56" spans="1:24" x14ac:dyDescent="0.2">
      <c r="A56" s="1">
        <v>42186</v>
      </c>
      <c r="B56">
        <v>22</v>
      </c>
      <c r="C56">
        <f t="shared" si="0"/>
        <v>15</v>
      </c>
      <c r="D56">
        <v>19</v>
      </c>
      <c r="E56">
        <v>21</v>
      </c>
      <c r="F56">
        <v>1</v>
      </c>
      <c r="G56">
        <v>32</v>
      </c>
      <c r="H56">
        <v>4</v>
      </c>
      <c r="J56">
        <v>87</v>
      </c>
      <c r="K56">
        <f t="shared" si="1"/>
        <v>77</v>
      </c>
      <c r="L56">
        <v>37</v>
      </c>
      <c r="M56">
        <v>21</v>
      </c>
      <c r="N56">
        <v>1</v>
      </c>
      <c r="O56">
        <v>32</v>
      </c>
      <c r="P56">
        <v>4</v>
      </c>
      <c r="R56">
        <v>58</v>
      </c>
      <c r="S56">
        <f t="shared" si="2"/>
        <v>52</v>
      </c>
      <c r="T56">
        <v>37</v>
      </c>
      <c r="U56">
        <v>21</v>
      </c>
      <c r="V56">
        <v>1</v>
      </c>
      <c r="W56">
        <v>32</v>
      </c>
      <c r="X56">
        <v>4</v>
      </c>
    </row>
    <row r="57" spans="1:24" x14ac:dyDescent="0.2">
      <c r="A57" s="1">
        <v>42217</v>
      </c>
      <c r="B57">
        <v>24</v>
      </c>
      <c r="C57">
        <f t="shared" si="0"/>
        <v>17</v>
      </c>
      <c r="D57">
        <v>21</v>
      </c>
      <c r="E57">
        <v>42</v>
      </c>
      <c r="F57">
        <v>1</v>
      </c>
      <c r="G57">
        <v>44</v>
      </c>
      <c r="H57">
        <v>6</v>
      </c>
      <c r="J57">
        <v>67</v>
      </c>
      <c r="K57">
        <f t="shared" si="1"/>
        <v>59</v>
      </c>
      <c r="L57">
        <v>41</v>
      </c>
      <c r="M57">
        <v>42</v>
      </c>
      <c r="N57">
        <v>1</v>
      </c>
      <c r="O57">
        <v>44</v>
      </c>
      <c r="P57">
        <v>6</v>
      </c>
      <c r="R57">
        <v>72</v>
      </c>
      <c r="S57">
        <f t="shared" si="2"/>
        <v>64</v>
      </c>
      <c r="T57">
        <v>41</v>
      </c>
      <c r="U57">
        <v>42</v>
      </c>
      <c r="V57">
        <v>1</v>
      </c>
      <c r="W57">
        <v>44</v>
      </c>
      <c r="X57">
        <v>6</v>
      </c>
    </row>
    <row r="58" spans="1:24" x14ac:dyDescent="0.2">
      <c r="A58" s="1">
        <v>42248</v>
      </c>
      <c r="B58">
        <v>23</v>
      </c>
      <c r="C58">
        <f t="shared" si="0"/>
        <v>16</v>
      </c>
      <c r="D58">
        <v>31</v>
      </c>
      <c r="E58">
        <v>50</v>
      </c>
      <c r="F58">
        <v>2</v>
      </c>
      <c r="G58">
        <v>63</v>
      </c>
      <c r="H58">
        <v>10</v>
      </c>
      <c r="J58">
        <v>70</v>
      </c>
      <c r="K58">
        <f t="shared" si="1"/>
        <v>62</v>
      </c>
      <c r="L58">
        <v>47</v>
      </c>
      <c r="M58">
        <v>50</v>
      </c>
      <c r="N58">
        <v>2</v>
      </c>
      <c r="O58">
        <v>63</v>
      </c>
      <c r="P58">
        <v>10</v>
      </c>
      <c r="R58">
        <v>71</v>
      </c>
      <c r="S58">
        <f t="shared" si="2"/>
        <v>63</v>
      </c>
      <c r="T58">
        <v>47</v>
      </c>
      <c r="U58">
        <v>50</v>
      </c>
      <c r="V58">
        <v>2</v>
      </c>
      <c r="W58">
        <v>63</v>
      </c>
      <c r="X58">
        <v>10</v>
      </c>
    </row>
    <row r="59" spans="1:24" x14ac:dyDescent="0.2">
      <c r="A59" s="1">
        <v>42278</v>
      </c>
      <c r="B59">
        <v>13</v>
      </c>
      <c r="C59">
        <f t="shared" si="0"/>
        <v>9</v>
      </c>
      <c r="D59">
        <v>12</v>
      </c>
      <c r="E59">
        <v>14</v>
      </c>
      <c r="F59">
        <v>1</v>
      </c>
      <c r="G59">
        <v>50</v>
      </c>
      <c r="H59">
        <v>7</v>
      </c>
      <c r="J59">
        <v>96</v>
      </c>
      <c r="K59">
        <f t="shared" si="1"/>
        <v>85</v>
      </c>
      <c r="L59">
        <v>39</v>
      </c>
      <c r="M59">
        <v>14</v>
      </c>
      <c r="N59">
        <v>1</v>
      </c>
      <c r="O59">
        <v>50</v>
      </c>
      <c r="P59">
        <v>7</v>
      </c>
      <c r="R59">
        <v>97</v>
      </c>
      <c r="S59">
        <f t="shared" si="2"/>
        <v>86</v>
      </c>
      <c r="T59">
        <v>39</v>
      </c>
      <c r="U59">
        <v>14</v>
      </c>
      <c r="V59">
        <v>1</v>
      </c>
      <c r="W59">
        <v>50</v>
      </c>
      <c r="X59">
        <v>7</v>
      </c>
    </row>
    <row r="60" spans="1:24" x14ac:dyDescent="0.2">
      <c r="A60" s="1">
        <v>42309</v>
      </c>
      <c r="B60">
        <v>22</v>
      </c>
      <c r="C60">
        <f t="shared" si="0"/>
        <v>15</v>
      </c>
      <c r="D60">
        <v>18</v>
      </c>
      <c r="E60">
        <v>28</v>
      </c>
      <c r="F60">
        <v>2</v>
      </c>
      <c r="G60">
        <v>75</v>
      </c>
      <c r="H60">
        <v>12</v>
      </c>
      <c r="J60">
        <v>82</v>
      </c>
      <c r="K60">
        <f t="shared" si="1"/>
        <v>73</v>
      </c>
      <c r="L60">
        <v>24</v>
      </c>
      <c r="M60">
        <v>28</v>
      </c>
      <c r="N60">
        <v>2</v>
      </c>
      <c r="O60">
        <v>75</v>
      </c>
      <c r="P60">
        <v>12</v>
      </c>
      <c r="R60">
        <v>79</v>
      </c>
      <c r="S60">
        <f t="shared" si="2"/>
        <v>70</v>
      </c>
      <c r="T60">
        <v>24</v>
      </c>
      <c r="U60">
        <v>28</v>
      </c>
      <c r="V60">
        <v>2</v>
      </c>
      <c r="W60">
        <v>75</v>
      </c>
      <c r="X60">
        <v>12</v>
      </c>
    </row>
    <row r="61" spans="1:24" x14ac:dyDescent="0.2">
      <c r="A61" s="1">
        <v>42339</v>
      </c>
      <c r="B61">
        <v>16</v>
      </c>
      <c r="C61">
        <f t="shared" si="0"/>
        <v>11</v>
      </c>
      <c r="D61">
        <v>17</v>
      </c>
      <c r="E61">
        <v>26</v>
      </c>
      <c r="F61">
        <v>1</v>
      </c>
      <c r="G61">
        <v>44</v>
      </c>
      <c r="H61">
        <v>8</v>
      </c>
      <c r="J61">
        <v>76</v>
      </c>
      <c r="K61">
        <f t="shared" si="1"/>
        <v>67</v>
      </c>
      <c r="L61">
        <v>30</v>
      </c>
      <c r="M61">
        <v>26</v>
      </c>
      <c r="N61">
        <v>1</v>
      </c>
      <c r="O61">
        <v>44</v>
      </c>
      <c r="P61">
        <v>8</v>
      </c>
      <c r="R61">
        <v>80</v>
      </c>
      <c r="S61">
        <f t="shared" si="2"/>
        <v>71</v>
      </c>
      <c r="T61">
        <v>30</v>
      </c>
      <c r="U61">
        <v>26</v>
      </c>
      <c r="V61">
        <v>1</v>
      </c>
      <c r="W61">
        <v>44</v>
      </c>
      <c r="X61">
        <v>8</v>
      </c>
    </row>
    <row r="62" spans="1:24" x14ac:dyDescent="0.2">
      <c r="A62" s="1">
        <v>42370</v>
      </c>
      <c r="B62">
        <v>25</v>
      </c>
      <c r="C62">
        <f t="shared" si="0"/>
        <v>17</v>
      </c>
      <c r="D62">
        <v>14</v>
      </c>
      <c r="E62">
        <v>25</v>
      </c>
      <c r="F62">
        <v>1</v>
      </c>
      <c r="G62">
        <v>50</v>
      </c>
      <c r="H62">
        <v>8</v>
      </c>
      <c r="J62">
        <v>55</v>
      </c>
      <c r="K62">
        <f t="shared" si="1"/>
        <v>49</v>
      </c>
      <c r="L62">
        <v>23</v>
      </c>
      <c r="M62">
        <v>25</v>
      </c>
      <c r="N62">
        <v>1</v>
      </c>
      <c r="O62">
        <v>50</v>
      </c>
      <c r="P62">
        <v>8</v>
      </c>
      <c r="R62">
        <v>56</v>
      </c>
      <c r="S62">
        <f t="shared" si="2"/>
        <v>50</v>
      </c>
      <c r="T62">
        <v>23</v>
      </c>
      <c r="U62">
        <v>25</v>
      </c>
      <c r="V62">
        <v>1</v>
      </c>
      <c r="W62">
        <v>50</v>
      </c>
      <c r="X62">
        <v>8</v>
      </c>
    </row>
    <row r="63" spans="1:24" x14ac:dyDescent="0.2">
      <c r="A63" s="1">
        <v>42401</v>
      </c>
      <c r="B63">
        <v>24</v>
      </c>
      <c r="C63">
        <f t="shared" si="0"/>
        <v>17</v>
      </c>
      <c r="D63">
        <v>20</v>
      </c>
      <c r="E63">
        <v>30</v>
      </c>
      <c r="F63">
        <v>2</v>
      </c>
      <c r="G63">
        <v>88</v>
      </c>
      <c r="H63">
        <v>12</v>
      </c>
      <c r="J63">
        <v>70</v>
      </c>
      <c r="K63">
        <f t="shared" si="1"/>
        <v>62</v>
      </c>
      <c r="L63">
        <v>23</v>
      </c>
      <c r="M63">
        <v>30</v>
      </c>
      <c r="N63">
        <v>2</v>
      </c>
      <c r="O63">
        <v>88</v>
      </c>
      <c r="P63">
        <v>12</v>
      </c>
      <c r="R63">
        <v>85</v>
      </c>
      <c r="S63">
        <f t="shared" si="2"/>
        <v>75</v>
      </c>
      <c r="T63">
        <v>23</v>
      </c>
      <c r="U63">
        <v>30</v>
      </c>
      <c r="V63">
        <v>2</v>
      </c>
      <c r="W63">
        <v>88</v>
      </c>
      <c r="X63">
        <v>12</v>
      </c>
    </row>
    <row r="64" spans="1:24" x14ac:dyDescent="0.2">
      <c r="A64" s="1">
        <v>42430</v>
      </c>
      <c r="B64">
        <v>20</v>
      </c>
      <c r="C64">
        <f t="shared" si="0"/>
        <v>14</v>
      </c>
      <c r="D64">
        <v>15</v>
      </c>
      <c r="E64">
        <v>28</v>
      </c>
      <c r="F64">
        <v>2</v>
      </c>
      <c r="G64">
        <v>75</v>
      </c>
      <c r="H64">
        <v>12</v>
      </c>
      <c r="J64">
        <v>51</v>
      </c>
      <c r="K64">
        <f t="shared" si="1"/>
        <v>45</v>
      </c>
      <c r="L64">
        <v>35</v>
      </c>
      <c r="M64">
        <v>28</v>
      </c>
      <c r="N64">
        <v>2</v>
      </c>
      <c r="O64">
        <v>75</v>
      </c>
      <c r="P64">
        <v>12</v>
      </c>
      <c r="R64">
        <v>59</v>
      </c>
      <c r="S64">
        <f t="shared" si="2"/>
        <v>52</v>
      </c>
      <c r="T64">
        <v>35</v>
      </c>
      <c r="U64">
        <v>28</v>
      </c>
      <c r="V64">
        <v>2</v>
      </c>
      <c r="W64">
        <v>75</v>
      </c>
      <c r="X64">
        <v>12</v>
      </c>
    </row>
    <row r="65" spans="1:24" x14ac:dyDescent="0.2">
      <c r="A65" s="1">
        <v>42461</v>
      </c>
      <c r="B65">
        <v>15</v>
      </c>
      <c r="C65">
        <f t="shared" si="0"/>
        <v>11</v>
      </c>
      <c r="D65">
        <v>16</v>
      </c>
      <c r="E65">
        <v>26</v>
      </c>
      <c r="F65">
        <v>2</v>
      </c>
      <c r="G65">
        <v>44</v>
      </c>
      <c r="H65">
        <v>8</v>
      </c>
      <c r="J65">
        <v>76</v>
      </c>
      <c r="K65">
        <f t="shared" si="1"/>
        <v>67</v>
      </c>
      <c r="L65">
        <v>31</v>
      </c>
      <c r="M65">
        <v>26</v>
      </c>
      <c r="N65">
        <v>2</v>
      </c>
      <c r="O65">
        <v>44</v>
      </c>
      <c r="P65">
        <v>8</v>
      </c>
      <c r="R65">
        <v>82</v>
      </c>
      <c r="S65">
        <f t="shared" si="2"/>
        <v>73</v>
      </c>
      <c r="T65">
        <v>31</v>
      </c>
      <c r="U65">
        <v>26</v>
      </c>
      <c r="V65">
        <v>2</v>
      </c>
      <c r="W65">
        <v>44</v>
      </c>
      <c r="X65">
        <v>8</v>
      </c>
    </row>
    <row r="66" spans="1:24" x14ac:dyDescent="0.2">
      <c r="A66" s="1">
        <v>42491</v>
      </c>
      <c r="B66">
        <v>11</v>
      </c>
      <c r="C66">
        <f t="shared" si="0"/>
        <v>8</v>
      </c>
      <c r="D66">
        <v>21</v>
      </c>
      <c r="E66">
        <v>25</v>
      </c>
      <c r="F66">
        <v>1</v>
      </c>
      <c r="G66">
        <v>57</v>
      </c>
      <c r="H66">
        <v>8</v>
      </c>
      <c r="J66">
        <v>49</v>
      </c>
      <c r="K66">
        <f t="shared" si="1"/>
        <v>44</v>
      </c>
      <c r="L66">
        <v>43</v>
      </c>
      <c r="M66">
        <v>25</v>
      </c>
      <c r="N66">
        <v>1</v>
      </c>
      <c r="O66">
        <v>57</v>
      </c>
      <c r="P66">
        <v>8</v>
      </c>
      <c r="R66">
        <v>40</v>
      </c>
      <c r="S66">
        <f t="shared" si="2"/>
        <v>36</v>
      </c>
      <c r="T66">
        <v>43</v>
      </c>
      <c r="U66">
        <v>25</v>
      </c>
      <c r="V66">
        <v>1</v>
      </c>
      <c r="W66">
        <v>57</v>
      </c>
      <c r="X66">
        <v>8</v>
      </c>
    </row>
    <row r="67" spans="1:24" x14ac:dyDescent="0.2">
      <c r="A67" s="1">
        <v>42522</v>
      </c>
      <c r="B67">
        <v>10</v>
      </c>
      <c r="C67">
        <f t="shared" ref="C67:C74" si="3">CEILING(B67*(68/100)*(625/100)*(16/100), 1)</f>
        <v>7</v>
      </c>
      <c r="D67">
        <v>18</v>
      </c>
      <c r="E67">
        <v>26</v>
      </c>
      <c r="F67">
        <v>2</v>
      </c>
      <c r="G67">
        <v>88</v>
      </c>
      <c r="H67">
        <v>14</v>
      </c>
      <c r="J67">
        <v>72</v>
      </c>
      <c r="K67">
        <f t="shared" ref="K67:K74" si="4">CEILING(J67*(88/100)*(625/100)*(16/100), 1)</f>
        <v>64</v>
      </c>
      <c r="L67">
        <v>24</v>
      </c>
      <c r="M67">
        <v>26</v>
      </c>
      <c r="N67">
        <v>2</v>
      </c>
      <c r="O67">
        <v>88</v>
      </c>
      <c r="P67">
        <v>14</v>
      </c>
      <c r="R67">
        <v>76</v>
      </c>
      <c r="S67">
        <f t="shared" ref="S67:S74" si="5">CEILING(R67*(88/100)*(625/100)*(16/100), 1)</f>
        <v>67</v>
      </c>
      <c r="T67">
        <v>24</v>
      </c>
      <c r="U67">
        <v>26</v>
      </c>
      <c r="V67">
        <v>2</v>
      </c>
      <c r="W67">
        <v>88</v>
      </c>
      <c r="X67">
        <v>14</v>
      </c>
    </row>
    <row r="68" spans="1:24" x14ac:dyDescent="0.2">
      <c r="A68" s="1">
        <v>42552</v>
      </c>
      <c r="B68">
        <v>5</v>
      </c>
      <c r="C68">
        <f t="shared" si="3"/>
        <v>4</v>
      </c>
      <c r="D68">
        <v>26</v>
      </c>
      <c r="E68">
        <v>40</v>
      </c>
      <c r="F68">
        <v>2</v>
      </c>
      <c r="G68">
        <v>63</v>
      </c>
      <c r="H68">
        <v>12</v>
      </c>
      <c r="J68">
        <v>60</v>
      </c>
      <c r="K68">
        <f t="shared" si="4"/>
        <v>53</v>
      </c>
      <c r="L68">
        <v>49</v>
      </c>
      <c r="M68">
        <v>40</v>
      </c>
      <c r="N68">
        <v>2</v>
      </c>
      <c r="O68">
        <v>63</v>
      </c>
      <c r="P68">
        <v>12</v>
      </c>
      <c r="R68">
        <v>71</v>
      </c>
      <c r="S68">
        <f t="shared" si="5"/>
        <v>63</v>
      </c>
      <c r="T68">
        <v>49</v>
      </c>
      <c r="U68">
        <v>40</v>
      </c>
      <c r="V68">
        <v>2</v>
      </c>
      <c r="W68">
        <v>63</v>
      </c>
      <c r="X68">
        <v>12</v>
      </c>
    </row>
    <row r="69" spans="1:24" x14ac:dyDescent="0.2">
      <c r="A69" s="1">
        <v>42583</v>
      </c>
      <c r="B69">
        <v>9</v>
      </c>
      <c r="C69">
        <f t="shared" si="3"/>
        <v>7</v>
      </c>
      <c r="D69">
        <v>25</v>
      </c>
      <c r="E69">
        <v>36</v>
      </c>
      <c r="F69">
        <v>1</v>
      </c>
      <c r="G69">
        <v>38</v>
      </c>
      <c r="H69">
        <v>9</v>
      </c>
      <c r="J69">
        <v>87</v>
      </c>
      <c r="K69">
        <f t="shared" si="4"/>
        <v>77</v>
      </c>
      <c r="L69">
        <v>38</v>
      </c>
      <c r="M69">
        <v>36</v>
      </c>
      <c r="N69">
        <v>1</v>
      </c>
      <c r="O69">
        <v>38</v>
      </c>
      <c r="P69">
        <v>9</v>
      </c>
      <c r="R69">
        <v>94</v>
      </c>
      <c r="S69">
        <f t="shared" si="5"/>
        <v>83</v>
      </c>
      <c r="T69">
        <v>38</v>
      </c>
      <c r="U69">
        <v>36</v>
      </c>
      <c r="V69">
        <v>1</v>
      </c>
      <c r="W69">
        <v>38</v>
      </c>
      <c r="X69">
        <v>9</v>
      </c>
    </row>
    <row r="70" spans="1:24" x14ac:dyDescent="0.2">
      <c r="A70" s="1">
        <v>42614</v>
      </c>
      <c r="B70">
        <v>9</v>
      </c>
      <c r="C70">
        <f t="shared" si="3"/>
        <v>7</v>
      </c>
      <c r="D70">
        <v>9</v>
      </c>
      <c r="E70">
        <v>10</v>
      </c>
      <c r="F70">
        <v>3</v>
      </c>
      <c r="G70">
        <v>94</v>
      </c>
      <c r="H70">
        <v>14</v>
      </c>
      <c r="J70">
        <v>77</v>
      </c>
      <c r="K70">
        <f t="shared" si="4"/>
        <v>68</v>
      </c>
      <c r="L70">
        <v>28</v>
      </c>
      <c r="M70">
        <v>10</v>
      </c>
      <c r="N70">
        <v>3</v>
      </c>
      <c r="O70">
        <v>94</v>
      </c>
      <c r="P70">
        <v>14</v>
      </c>
      <c r="R70">
        <v>68</v>
      </c>
      <c r="S70">
        <f t="shared" si="5"/>
        <v>60</v>
      </c>
      <c r="T70">
        <v>28</v>
      </c>
      <c r="U70">
        <v>10</v>
      </c>
      <c r="V70">
        <v>3</v>
      </c>
      <c r="W70">
        <v>94</v>
      </c>
      <c r="X70">
        <v>14</v>
      </c>
    </row>
    <row r="71" spans="1:24" x14ac:dyDescent="0.2">
      <c r="A71" s="1">
        <v>42644</v>
      </c>
      <c r="B71">
        <v>19</v>
      </c>
      <c r="C71">
        <f t="shared" si="3"/>
        <v>13</v>
      </c>
      <c r="D71">
        <v>23</v>
      </c>
      <c r="E71">
        <v>27</v>
      </c>
      <c r="F71">
        <v>2</v>
      </c>
      <c r="G71">
        <v>75</v>
      </c>
      <c r="H71">
        <v>11</v>
      </c>
      <c r="J71">
        <v>67</v>
      </c>
      <c r="K71">
        <f t="shared" si="4"/>
        <v>59</v>
      </c>
      <c r="L71">
        <v>32</v>
      </c>
      <c r="M71">
        <v>27</v>
      </c>
      <c r="N71">
        <v>2</v>
      </c>
      <c r="O71">
        <v>75</v>
      </c>
      <c r="P71">
        <v>11</v>
      </c>
      <c r="R71">
        <v>62</v>
      </c>
      <c r="S71">
        <f t="shared" si="5"/>
        <v>55</v>
      </c>
      <c r="T71">
        <v>32</v>
      </c>
      <c r="U71">
        <v>27</v>
      </c>
      <c r="V71">
        <v>2</v>
      </c>
      <c r="W71">
        <v>75</v>
      </c>
      <c r="X71">
        <v>11</v>
      </c>
    </row>
    <row r="72" spans="1:24" x14ac:dyDescent="0.2">
      <c r="A72" s="1">
        <v>42675</v>
      </c>
      <c r="B72">
        <v>11</v>
      </c>
      <c r="C72">
        <f t="shared" si="3"/>
        <v>8</v>
      </c>
      <c r="D72">
        <v>14</v>
      </c>
      <c r="E72">
        <v>22</v>
      </c>
      <c r="F72">
        <v>2</v>
      </c>
      <c r="G72">
        <v>75</v>
      </c>
      <c r="H72">
        <v>12</v>
      </c>
      <c r="J72">
        <v>83</v>
      </c>
      <c r="K72">
        <f t="shared" si="4"/>
        <v>74</v>
      </c>
      <c r="L72">
        <v>38</v>
      </c>
      <c r="M72">
        <v>22</v>
      </c>
      <c r="N72">
        <v>2</v>
      </c>
      <c r="O72">
        <v>75</v>
      </c>
      <c r="P72">
        <v>12</v>
      </c>
      <c r="R72">
        <v>87</v>
      </c>
      <c r="S72">
        <f t="shared" si="5"/>
        <v>77</v>
      </c>
      <c r="T72">
        <v>38</v>
      </c>
      <c r="U72">
        <v>22</v>
      </c>
      <c r="V72">
        <v>2</v>
      </c>
      <c r="W72">
        <v>75</v>
      </c>
      <c r="X72">
        <v>12</v>
      </c>
    </row>
    <row r="73" spans="1:24" x14ac:dyDescent="0.2">
      <c r="A73" s="1">
        <v>42705</v>
      </c>
      <c r="B73">
        <v>6</v>
      </c>
      <c r="C73">
        <f t="shared" si="3"/>
        <v>5</v>
      </c>
      <c r="D73">
        <v>11</v>
      </c>
      <c r="E73">
        <v>15</v>
      </c>
      <c r="F73">
        <v>2</v>
      </c>
      <c r="G73">
        <v>57</v>
      </c>
      <c r="H73">
        <v>10</v>
      </c>
      <c r="J73">
        <v>51</v>
      </c>
      <c r="K73">
        <f t="shared" si="4"/>
        <v>45</v>
      </c>
      <c r="L73">
        <v>21</v>
      </c>
      <c r="M73">
        <v>15</v>
      </c>
      <c r="N73">
        <v>2</v>
      </c>
      <c r="O73">
        <v>57</v>
      </c>
      <c r="P73">
        <v>10</v>
      </c>
      <c r="R73">
        <v>54</v>
      </c>
      <c r="S73">
        <f t="shared" si="5"/>
        <v>48</v>
      </c>
      <c r="T73">
        <v>21</v>
      </c>
      <c r="U73">
        <v>15</v>
      </c>
      <c r="V73">
        <v>2</v>
      </c>
      <c r="W73">
        <v>57</v>
      </c>
      <c r="X73">
        <v>10</v>
      </c>
    </row>
    <row r="74" spans="1:24" x14ac:dyDescent="0.2">
      <c r="A74" s="1">
        <v>42736</v>
      </c>
      <c r="B74">
        <v>13</v>
      </c>
      <c r="C74">
        <f t="shared" si="3"/>
        <v>9</v>
      </c>
      <c r="D74">
        <v>30</v>
      </c>
      <c r="E74">
        <v>42</v>
      </c>
      <c r="F74">
        <v>2</v>
      </c>
      <c r="G74">
        <v>100</v>
      </c>
      <c r="H74">
        <v>14</v>
      </c>
      <c r="J74">
        <v>90</v>
      </c>
      <c r="K74">
        <f t="shared" si="4"/>
        <v>80</v>
      </c>
      <c r="L74">
        <v>57</v>
      </c>
      <c r="M74">
        <v>42</v>
      </c>
      <c r="N74">
        <v>2</v>
      </c>
      <c r="O74">
        <v>100</v>
      </c>
      <c r="P74">
        <v>14</v>
      </c>
      <c r="R74">
        <v>95</v>
      </c>
      <c r="S74">
        <f t="shared" si="5"/>
        <v>84</v>
      </c>
      <c r="T74">
        <v>57</v>
      </c>
      <c r="U74">
        <v>42</v>
      </c>
      <c r="V74">
        <v>2</v>
      </c>
      <c r="W74">
        <v>100</v>
      </c>
      <c r="X74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showRuler="0" workbookViewId="0">
      <selection activeCell="H1" activeCellId="1" sqref="C1:C1048576 H1:H1048576"/>
    </sheetView>
  </sheetViews>
  <sheetFormatPr baseColWidth="10" defaultRowHeight="16" x14ac:dyDescent="0.2"/>
  <cols>
    <col min="8" max="8" width="12" customWidth="1"/>
  </cols>
  <sheetData>
    <row r="1" spans="1:10" s="3" customFormat="1" ht="128" x14ac:dyDescent="0.2">
      <c r="A1" s="3" t="s">
        <v>3</v>
      </c>
      <c r="B1" s="3" t="s">
        <v>4</v>
      </c>
      <c r="C1" s="3" t="s">
        <v>41</v>
      </c>
      <c r="D1" s="3" t="s">
        <v>39</v>
      </c>
      <c r="E1" s="3" t="s">
        <v>40</v>
      </c>
      <c r="G1" s="3" t="s">
        <v>11</v>
      </c>
      <c r="H1" s="3" t="s">
        <v>44</v>
      </c>
      <c r="I1" s="3" t="s">
        <v>42</v>
      </c>
      <c r="J1" s="3" t="s">
        <v>43</v>
      </c>
    </row>
    <row r="2" spans="1:10" x14ac:dyDescent="0.2">
      <c r="A2" s="1">
        <v>40544</v>
      </c>
      <c r="B2">
        <v>0</v>
      </c>
      <c r="C2">
        <f>CEILING(B2*(164/100), 1)</f>
        <v>0</v>
      </c>
      <c r="D2">
        <v>0</v>
      </c>
      <c r="E2">
        <v>0</v>
      </c>
      <c r="G2" s="2">
        <v>0</v>
      </c>
      <c r="H2">
        <f>CEILING(G2*(5/100), 1)</f>
        <v>0</v>
      </c>
      <c r="I2">
        <v>0</v>
      </c>
      <c r="J2">
        <v>0</v>
      </c>
    </row>
    <row r="3" spans="1:10" x14ac:dyDescent="0.2">
      <c r="A3" s="1">
        <v>40575</v>
      </c>
      <c r="B3">
        <v>0</v>
      </c>
      <c r="C3">
        <f t="shared" ref="C3:C66" si="0">CEILING(B3*(164/100), 1)</f>
        <v>0</v>
      </c>
      <c r="D3">
        <v>0</v>
      </c>
      <c r="E3">
        <v>0</v>
      </c>
      <c r="G3" s="2">
        <v>0</v>
      </c>
      <c r="H3">
        <f t="shared" ref="H3:H66" si="1">CEILING(G3*(5/100), 1)</f>
        <v>0</v>
      </c>
      <c r="I3">
        <v>0</v>
      </c>
      <c r="J3">
        <v>0</v>
      </c>
    </row>
    <row r="4" spans="1:10" x14ac:dyDescent="0.2">
      <c r="A4" s="1">
        <v>40603</v>
      </c>
      <c r="B4">
        <v>0</v>
      </c>
      <c r="C4">
        <f t="shared" si="0"/>
        <v>0</v>
      </c>
      <c r="D4">
        <v>0</v>
      </c>
      <c r="E4">
        <v>0</v>
      </c>
      <c r="G4" s="2">
        <v>0</v>
      </c>
      <c r="H4">
        <f t="shared" si="1"/>
        <v>0</v>
      </c>
      <c r="I4">
        <v>0</v>
      </c>
      <c r="J4">
        <v>0</v>
      </c>
    </row>
    <row r="5" spans="1:10" x14ac:dyDescent="0.2">
      <c r="A5" s="1">
        <v>40634</v>
      </c>
      <c r="B5">
        <v>0</v>
      </c>
      <c r="C5">
        <f t="shared" si="0"/>
        <v>0</v>
      </c>
      <c r="D5">
        <v>0</v>
      </c>
      <c r="E5">
        <v>0</v>
      </c>
      <c r="G5" s="2">
        <v>0</v>
      </c>
      <c r="H5">
        <f t="shared" si="1"/>
        <v>0</v>
      </c>
      <c r="I5">
        <v>0</v>
      </c>
      <c r="J5">
        <v>0</v>
      </c>
    </row>
    <row r="6" spans="1:10" x14ac:dyDescent="0.2">
      <c r="A6" s="1">
        <v>40664</v>
      </c>
      <c r="B6">
        <v>0</v>
      </c>
      <c r="C6">
        <f t="shared" si="0"/>
        <v>0</v>
      </c>
      <c r="D6">
        <v>0</v>
      </c>
      <c r="E6">
        <v>0</v>
      </c>
      <c r="G6" s="2">
        <v>0</v>
      </c>
      <c r="H6">
        <f t="shared" si="1"/>
        <v>0</v>
      </c>
      <c r="I6">
        <v>0</v>
      </c>
      <c r="J6">
        <v>0</v>
      </c>
    </row>
    <row r="7" spans="1:10" x14ac:dyDescent="0.2">
      <c r="A7" s="1">
        <v>40695</v>
      </c>
      <c r="B7">
        <v>0</v>
      </c>
      <c r="C7">
        <f t="shared" si="0"/>
        <v>0</v>
      </c>
      <c r="D7">
        <v>0</v>
      </c>
      <c r="E7">
        <v>0</v>
      </c>
      <c r="G7" s="2">
        <v>0</v>
      </c>
      <c r="H7">
        <f t="shared" si="1"/>
        <v>0</v>
      </c>
      <c r="I7">
        <v>0</v>
      </c>
      <c r="J7">
        <v>0</v>
      </c>
    </row>
    <row r="8" spans="1:10" x14ac:dyDescent="0.2">
      <c r="A8" s="1">
        <v>40725</v>
      </c>
      <c r="B8">
        <v>0</v>
      </c>
      <c r="C8">
        <f t="shared" si="0"/>
        <v>0</v>
      </c>
      <c r="D8">
        <v>0</v>
      </c>
      <c r="E8">
        <v>0</v>
      </c>
      <c r="G8" s="2">
        <v>0</v>
      </c>
      <c r="H8">
        <f t="shared" si="1"/>
        <v>0</v>
      </c>
      <c r="I8">
        <v>0</v>
      </c>
      <c r="J8">
        <v>0</v>
      </c>
    </row>
    <row r="9" spans="1:10" x14ac:dyDescent="0.2">
      <c r="A9" s="1">
        <v>40756</v>
      </c>
      <c r="B9">
        <v>0</v>
      </c>
      <c r="C9">
        <f t="shared" si="0"/>
        <v>0</v>
      </c>
      <c r="D9">
        <v>0</v>
      </c>
      <c r="E9">
        <v>1</v>
      </c>
      <c r="G9" s="2">
        <v>0</v>
      </c>
      <c r="H9">
        <f t="shared" si="1"/>
        <v>0</v>
      </c>
      <c r="I9">
        <v>0</v>
      </c>
      <c r="J9">
        <v>0</v>
      </c>
    </row>
    <row r="10" spans="1:10" x14ac:dyDescent="0.2">
      <c r="A10" s="1">
        <v>40787</v>
      </c>
      <c r="B10">
        <v>0</v>
      </c>
      <c r="C10">
        <f t="shared" si="0"/>
        <v>0</v>
      </c>
      <c r="D10">
        <v>0</v>
      </c>
      <c r="E10">
        <v>0</v>
      </c>
      <c r="G10" s="2">
        <v>0</v>
      </c>
      <c r="H10">
        <f t="shared" si="1"/>
        <v>0</v>
      </c>
      <c r="I10">
        <v>0</v>
      </c>
      <c r="J10">
        <v>0</v>
      </c>
    </row>
    <row r="11" spans="1:10" x14ac:dyDescent="0.2">
      <c r="A11" s="1">
        <v>40817</v>
      </c>
      <c r="B11">
        <v>0</v>
      </c>
      <c r="C11">
        <f t="shared" si="0"/>
        <v>0</v>
      </c>
      <c r="D11">
        <v>0</v>
      </c>
      <c r="E11">
        <v>0</v>
      </c>
      <c r="G11" s="2">
        <v>0</v>
      </c>
      <c r="H11">
        <f t="shared" si="1"/>
        <v>0</v>
      </c>
      <c r="I11">
        <v>0</v>
      </c>
      <c r="J11">
        <v>0</v>
      </c>
    </row>
    <row r="12" spans="1:10" x14ac:dyDescent="0.2">
      <c r="A12" s="1">
        <v>40848</v>
      </c>
      <c r="B12">
        <v>0</v>
      </c>
      <c r="C12">
        <f t="shared" si="0"/>
        <v>0</v>
      </c>
      <c r="D12">
        <v>0</v>
      </c>
      <c r="E12">
        <v>0</v>
      </c>
      <c r="G12" s="2">
        <v>0</v>
      </c>
      <c r="H12">
        <f t="shared" si="1"/>
        <v>0</v>
      </c>
      <c r="I12">
        <v>0</v>
      </c>
      <c r="J12">
        <v>0</v>
      </c>
    </row>
    <row r="13" spans="1:10" x14ac:dyDescent="0.2">
      <c r="A13" s="1">
        <v>40878</v>
      </c>
      <c r="B13">
        <v>0</v>
      </c>
      <c r="C13">
        <f t="shared" si="0"/>
        <v>0</v>
      </c>
      <c r="D13">
        <v>0</v>
      </c>
      <c r="E13">
        <v>0</v>
      </c>
      <c r="G13" s="2">
        <v>0</v>
      </c>
      <c r="H13">
        <f t="shared" si="1"/>
        <v>0</v>
      </c>
      <c r="I13">
        <v>0</v>
      </c>
      <c r="J13">
        <v>0</v>
      </c>
    </row>
    <row r="14" spans="1:10" x14ac:dyDescent="0.2">
      <c r="A14" s="1">
        <v>40909</v>
      </c>
      <c r="B14">
        <v>0</v>
      </c>
      <c r="C14">
        <f t="shared" si="0"/>
        <v>0</v>
      </c>
      <c r="D14">
        <v>0</v>
      </c>
      <c r="E14">
        <v>0</v>
      </c>
      <c r="G14" s="2">
        <v>0</v>
      </c>
      <c r="H14">
        <f t="shared" si="1"/>
        <v>0</v>
      </c>
      <c r="I14">
        <v>0</v>
      </c>
      <c r="J14">
        <v>0</v>
      </c>
    </row>
    <row r="15" spans="1:10" x14ac:dyDescent="0.2">
      <c r="A15" s="1">
        <v>40940</v>
      </c>
      <c r="B15">
        <v>0</v>
      </c>
      <c r="C15">
        <f t="shared" si="0"/>
        <v>0</v>
      </c>
      <c r="D15">
        <v>0</v>
      </c>
      <c r="E15">
        <v>0</v>
      </c>
      <c r="G15" s="2">
        <v>0</v>
      </c>
      <c r="H15">
        <f t="shared" si="1"/>
        <v>0</v>
      </c>
      <c r="I15">
        <v>0</v>
      </c>
      <c r="J15">
        <v>0</v>
      </c>
    </row>
    <row r="16" spans="1:10" x14ac:dyDescent="0.2">
      <c r="A16" s="1">
        <v>40969</v>
      </c>
      <c r="B16">
        <v>0</v>
      </c>
      <c r="C16">
        <f t="shared" si="0"/>
        <v>0</v>
      </c>
      <c r="D16">
        <v>0</v>
      </c>
      <c r="E16">
        <v>0</v>
      </c>
      <c r="G16" s="2">
        <v>0</v>
      </c>
      <c r="H16">
        <f t="shared" si="1"/>
        <v>0</v>
      </c>
      <c r="I16">
        <v>0</v>
      </c>
      <c r="J16">
        <v>0</v>
      </c>
    </row>
    <row r="17" spans="1:10" x14ac:dyDescent="0.2">
      <c r="A17" s="1">
        <v>41000</v>
      </c>
      <c r="B17">
        <v>0</v>
      </c>
      <c r="C17">
        <f t="shared" si="0"/>
        <v>0</v>
      </c>
      <c r="D17">
        <v>0</v>
      </c>
      <c r="E17">
        <v>0</v>
      </c>
      <c r="G17" s="2">
        <v>0</v>
      </c>
      <c r="H17">
        <f t="shared" si="1"/>
        <v>0</v>
      </c>
      <c r="I17">
        <v>0</v>
      </c>
      <c r="J17">
        <v>0</v>
      </c>
    </row>
    <row r="18" spans="1:10" x14ac:dyDescent="0.2">
      <c r="A18" s="1">
        <v>41030</v>
      </c>
      <c r="B18">
        <v>0</v>
      </c>
      <c r="C18">
        <f t="shared" si="0"/>
        <v>0</v>
      </c>
      <c r="D18">
        <v>0</v>
      </c>
      <c r="E18">
        <v>0</v>
      </c>
      <c r="G18" s="2">
        <v>0</v>
      </c>
      <c r="H18">
        <f t="shared" si="1"/>
        <v>0</v>
      </c>
      <c r="I18">
        <v>0</v>
      </c>
      <c r="J18">
        <v>0</v>
      </c>
    </row>
    <row r="19" spans="1:10" x14ac:dyDescent="0.2">
      <c r="A19" s="1">
        <v>41061</v>
      </c>
      <c r="B19">
        <v>0</v>
      </c>
      <c r="C19">
        <f t="shared" si="0"/>
        <v>0</v>
      </c>
      <c r="D19">
        <v>0</v>
      </c>
      <c r="E19">
        <v>0</v>
      </c>
      <c r="G19" s="2">
        <v>0</v>
      </c>
      <c r="H19">
        <f t="shared" si="1"/>
        <v>0</v>
      </c>
      <c r="I19">
        <v>0</v>
      </c>
      <c r="J19">
        <v>0</v>
      </c>
    </row>
    <row r="20" spans="1:10" x14ac:dyDescent="0.2">
      <c r="A20" s="1">
        <v>41091</v>
      </c>
      <c r="B20">
        <v>0</v>
      </c>
      <c r="C20">
        <f t="shared" si="0"/>
        <v>0</v>
      </c>
      <c r="D20">
        <v>0</v>
      </c>
      <c r="E20">
        <v>0</v>
      </c>
      <c r="G20" s="2">
        <v>0</v>
      </c>
      <c r="H20">
        <f t="shared" si="1"/>
        <v>0</v>
      </c>
      <c r="I20">
        <v>0</v>
      </c>
      <c r="J20">
        <v>0</v>
      </c>
    </row>
    <row r="21" spans="1:10" x14ac:dyDescent="0.2">
      <c r="A21" s="1">
        <v>41122</v>
      </c>
      <c r="B21">
        <v>0</v>
      </c>
      <c r="C21">
        <f t="shared" si="0"/>
        <v>0</v>
      </c>
      <c r="D21">
        <v>0</v>
      </c>
      <c r="E21">
        <v>0</v>
      </c>
      <c r="G21" s="2">
        <v>0</v>
      </c>
      <c r="H21">
        <f t="shared" si="1"/>
        <v>0</v>
      </c>
      <c r="I21">
        <v>0</v>
      </c>
      <c r="J21">
        <v>0</v>
      </c>
    </row>
    <row r="22" spans="1:10" x14ac:dyDescent="0.2">
      <c r="A22" s="1">
        <v>41153</v>
      </c>
      <c r="B22">
        <v>0</v>
      </c>
      <c r="C22">
        <f t="shared" si="0"/>
        <v>0</v>
      </c>
      <c r="D22">
        <v>0</v>
      </c>
      <c r="E22">
        <v>0</v>
      </c>
      <c r="G22" s="2">
        <v>0</v>
      </c>
      <c r="H22">
        <f t="shared" si="1"/>
        <v>0</v>
      </c>
      <c r="I22">
        <v>0</v>
      </c>
      <c r="J22">
        <v>0</v>
      </c>
    </row>
    <row r="23" spans="1:10" x14ac:dyDescent="0.2">
      <c r="A23" s="1">
        <v>41183</v>
      </c>
      <c r="B23">
        <v>0</v>
      </c>
      <c r="C23">
        <f t="shared" si="0"/>
        <v>0</v>
      </c>
      <c r="D23">
        <v>2</v>
      </c>
      <c r="E23">
        <v>0</v>
      </c>
      <c r="G23" s="2">
        <v>0</v>
      </c>
      <c r="H23">
        <f t="shared" si="1"/>
        <v>0</v>
      </c>
      <c r="I23">
        <v>0</v>
      </c>
      <c r="J23">
        <v>0</v>
      </c>
    </row>
    <row r="24" spans="1:10" x14ac:dyDescent="0.2">
      <c r="A24" s="1">
        <v>41214</v>
      </c>
      <c r="B24">
        <v>0</v>
      </c>
      <c r="C24">
        <f t="shared" si="0"/>
        <v>0</v>
      </c>
      <c r="D24">
        <v>0</v>
      </c>
      <c r="E24">
        <v>0</v>
      </c>
      <c r="G24" s="2">
        <v>0</v>
      </c>
      <c r="H24">
        <f t="shared" si="1"/>
        <v>0</v>
      </c>
      <c r="I24">
        <v>0</v>
      </c>
      <c r="J24">
        <v>0</v>
      </c>
    </row>
    <row r="25" spans="1:10" x14ac:dyDescent="0.2">
      <c r="A25" s="1">
        <v>41244</v>
      </c>
      <c r="B25">
        <v>0</v>
      </c>
      <c r="C25">
        <f t="shared" si="0"/>
        <v>0</v>
      </c>
      <c r="D25">
        <v>0</v>
      </c>
      <c r="E25">
        <v>0</v>
      </c>
      <c r="G25" s="2">
        <v>0</v>
      </c>
      <c r="H25">
        <f t="shared" si="1"/>
        <v>0</v>
      </c>
      <c r="I25">
        <v>0</v>
      </c>
      <c r="J25">
        <v>0</v>
      </c>
    </row>
    <row r="26" spans="1:10" x14ac:dyDescent="0.2">
      <c r="A26" s="1">
        <v>41275</v>
      </c>
      <c r="B26">
        <v>0</v>
      </c>
      <c r="C26">
        <f t="shared" si="0"/>
        <v>0</v>
      </c>
      <c r="D26">
        <v>0</v>
      </c>
      <c r="E26">
        <v>0</v>
      </c>
      <c r="G26" s="2">
        <v>0</v>
      </c>
      <c r="H26">
        <f t="shared" si="1"/>
        <v>0</v>
      </c>
      <c r="I26">
        <v>0</v>
      </c>
      <c r="J26">
        <v>0</v>
      </c>
    </row>
    <row r="27" spans="1:10" x14ac:dyDescent="0.2">
      <c r="A27" s="1">
        <v>41306</v>
      </c>
      <c r="B27">
        <v>0</v>
      </c>
      <c r="C27">
        <f t="shared" si="0"/>
        <v>0</v>
      </c>
      <c r="D27">
        <v>0</v>
      </c>
      <c r="E27">
        <v>0</v>
      </c>
      <c r="G27" s="2">
        <v>0</v>
      </c>
      <c r="H27">
        <f t="shared" si="1"/>
        <v>0</v>
      </c>
      <c r="I27">
        <v>0</v>
      </c>
      <c r="J27">
        <v>0</v>
      </c>
    </row>
    <row r="28" spans="1:10" x14ac:dyDescent="0.2">
      <c r="A28" s="1">
        <v>41334</v>
      </c>
      <c r="B28">
        <v>0</v>
      </c>
      <c r="C28">
        <f t="shared" si="0"/>
        <v>0</v>
      </c>
      <c r="D28">
        <v>0</v>
      </c>
      <c r="E28">
        <v>0</v>
      </c>
      <c r="G28" s="2">
        <v>0</v>
      </c>
      <c r="H28">
        <f t="shared" si="1"/>
        <v>0</v>
      </c>
      <c r="I28">
        <v>0</v>
      </c>
      <c r="J28">
        <v>0</v>
      </c>
    </row>
    <row r="29" spans="1:10" x14ac:dyDescent="0.2">
      <c r="A29" s="1">
        <v>41365</v>
      </c>
      <c r="B29">
        <v>0</v>
      </c>
      <c r="C29">
        <f t="shared" si="0"/>
        <v>0</v>
      </c>
      <c r="D29">
        <v>0</v>
      </c>
      <c r="E29">
        <v>0</v>
      </c>
      <c r="G29" s="2">
        <v>0</v>
      </c>
      <c r="H29">
        <f t="shared" si="1"/>
        <v>0</v>
      </c>
      <c r="I29">
        <v>0</v>
      </c>
      <c r="J29">
        <v>0</v>
      </c>
    </row>
    <row r="30" spans="1:10" x14ac:dyDescent="0.2">
      <c r="A30" s="1">
        <v>41395</v>
      </c>
      <c r="B30">
        <v>0</v>
      </c>
      <c r="C30">
        <f t="shared" si="0"/>
        <v>0</v>
      </c>
      <c r="D30">
        <v>0</v>
      </c>
      <c r="E30">
        <v>0</v>
      </c>
      <c r="G30" s="2">
        <v>0</v>
      </c>
      <c r="H30">
        <f t="shared" si="1"/>
        <v>0</v>
      </c>
      <c r="I30">
        <v>0</v>
      </c>
      <c r="J30">
        <v>0</v>
      </c>
    </row>
    <row r="31" spans="1:10" x14ac:dyDescent="0.2">
      <c r="A31" s="1">
        <v>41426</v>
      </c>
      <c r="B31">
        <v>0</v>
      </c>
      <c r="C31">
        <f t="shared" si="0"/>
        <v>0</v>
      </c>
      <c r="D31">
        <v>0</v>
      </c>
      <c r="E31">
        <v>0</v>
      </c>
      <c r="G31" s="2">
        <v>0</v>
      </c>
      <c r="H31">
        <f t="shared" si="1"/>
        <v>0</v>
      </c>
      <c r="I31">
        <v>0</v>
      </c>
      <c r="J31">
        <v>0</v>
      </c>
    </row>
    <row r="32" spans="1:10" x14ac:dyDescent="0.2">
      <c r="A32" s="1">
        <v>41456</v>
      </c>
      <c r="B32">
        <v>0</v>
      </c>
      <c r="C32">
        <f t="shared" si="0"/>
        <v>0</v>
      </c>
      <c r="D32">
        <v>0</v>
      </c>
      <c r="E32">
        <v>0</v>
      </c>
      <c r="G32" s="2">
        <v>0</v>
      </c>
      <c r="H32">
        <f t="shared" si="1"/>
        <v>0</v>
      </c>
      <c r="I32">
        <v>0</v>
      </c>
      <c r="J32">
        <v>0</v>
      </c>
    </row>
    <row r="33" spans="1:10" x14ac:dyDescent="0.2">
      <c r="A33" s="1">
        <v>41487</v>
      </c>
      <c r="B33">
        <v>0</v>
      </c>
      <c r="C33">
        <f t="shared" si="0"/>
        <v>0</v>
      </c>
      <c r="D33">
        <v>0</v>
      </c>
      <c r="E33">
        <v>0</v>
      </c>
      <c r="G33" s="2">
        <v>0</v>
      </c>
      <c r="H33">
        <f t="shared" si="1"/>
        <v>0</v>
      </c>
      <c r="I33">
        <v>0</v>
      </c>
      <c r="J33">
        <v>0</v>
      </c>
    </row>
    <row r="34" spans="1:10" x14ac:dyDescent="0.2">
      <c r="A34" s="1">
        <v>41518</v>
      </c>
      <c r="B34">
        <v>0</v>
      </c>
      <c r="C34">
        <f t="shared" si="0"/>
        <v>0</v>
      </c>
      <c r="D34">
        <v>0</v>
      </c>
      <c r="E34">
        <v>0</v>
      </c>
      <c r="G34" s="2">
        <v>0</v>
      </c>
      <c r="H34">
        <f t="shared" si="1"/>
        <v>0</v>
      </c>
      <c r="I34">
        <v>0</v>
      </c>
      <c r="J34">
        <v>0</v>
      </c>
    </row>
    <row r="35" spans="1:10" x14ac:dyDescent="0.2">
      <c r="A35" s="1">
        <v>41548</v>
      </c>
      <c r="B35">
        <v>0</v>
      </c>
      <c r="C35">
        <f t="shared" si="0"/>
        <v>0</v>
      </c>
      <c r="D35">
        <v>0</v>
      </c>
      <c r="E35">
        <v>0</v>
      </c>
      <c r="G35" s="2">
        <v>0</v>
      </c>
      <c r="H35">
        <f t="shared" si="1"/>
        <v>0</v>
      </c>
      <c r="I35">
        <v>0</v>
      </c>
      <c r="J35">
        <v>0</v>
      </c>
    </row>
    <row r="36" spans="1:10" x14ac:dyDescent="0.2">
      <c r="A36" s="1">
        <v>41579</v>
      </c>
      <c r="B36">
        <v>0</v>
      </c>
      <c r="C36">
        <f t="shared" si="0"/>
        <v>0</v>
      </c>
      <c r="D36">
        <v>0</v>
      </c>
      <c r="E36">
        <v>0</v>
      </c>
      <c r="G36" s="2">
        <v>0</v>
      </c>
      <c r="H36">
        <f t="shared" si="1"/>
        <v>0</v>
      </c>
      <c r="I36">
        <v>0</v>
      </c>
      <c r="J36">
        <v>0</v>
      </c>
    </row>
    <row r="37" spans="1:10" x14ac:dyDescent="0.2">
      <c r="A37" s="1">
        <v>41609</v>
      </c>
      <c r="B37">
        <v>0</v>
      </c>
      <c r="C37">
        <f t="shared" si="0"/>
        <v>0</v>
      </c>
      <c r="D37">
        <v>0</v>
      </c>
      <c r="E37">
        <v>0</v>
      </c>
      <c r="G37" s="2">
        <v>0</v>
      </c>
      <c r="H37">
        <f t="shared" si="1"/>
        <v>0</v>
      </c>
      <c r="I37">
        <v>0</v>
      </c>
      <c r="J37">
        <v>0</v>
      </c>
    </row>
    <row r="38" spans="1:10" x14ac:dyDescent="0.2">
      <c r="A38" s="1">
        <v>41640</v>
      </c>
      <c r="B38">
        <v>0</v>
      </c>
      <c r="C38">
        <f t="shared" si="0"/>
        <v>0</v>
      </c>
      <c r="D38">
        <v>0</v>
      </c>
      <c r="E38">
        <v>0</v>
      </c>
      <c r="G38" s="2">
        <v>0</v>
      </c>
      <c r="H38">
        <f t="shared" si="1"/>
        <v>0</v>
      </c>
      <c r="I38">
        <v>0</v>
      </c>
      <c r="J38">
        <v>0</v>
      </c>
    </row>
    <row r="39" spans="1:10" x14ac:dyDescent="0.2">
      <c r="A39" s="1">
        <v>41671</v>
      </c>
      <c r="B39">
        <v>0</v>
      </c>
      <c r="C39">
        <f t="shared" si="0"/>
        <v>0</v>
      </c>
      <c r="D39">
        <v>0</v>
      </c>
      <c r="E39">
        <v>0</v>
      </c>
      <c r="G39" s="2">
        <v>0</v>
      </c>
      <c r="H39">
        <f t="shared" si="1"/>
        <v>0</v>
      </c>
      <c r="I39">
        <v>0</v>
      </c>
      <c r="J39">
        <v>0</v>
      </c>
    </row>
    <row r="40" spans="1:10" x14ac:dyDescent="0.2">
      <c r="A40" s="1">
        <v>41699</v>
      </c>
      <c r="B40">
        <v>0</v>
      </c>
      <c r="C40">
        <f t="shared" si="0"/>
        <v>0</v>
      </c>
      <c r="D40">
        <v>0</v>
      </c>
      <c r="E40">
        <v>0</v>
      </c>
      <c r="G40" s="2">
        <v>0</v>
      </c>
      <c r="H40">
        <f t="shared" si="1"/>
        <v>0</v>
      </c>
      <c r="I40">
        <v>0</v>
      </c>
      <c r="J40">
        <v>0</v>
      </c>
    </row>
    <row r="41" spans="1:10" x14ac:dyDescent="0.2">
      <c r="A41" s="1">
        <v>41730</v>
      </c>
      <c r="B41">
        <v>0</v>
      </c>
      <c r="C41">
        <f t="shared" si="0"/>
        <v>0</v>
      </c>
      <c r="D41">
        <v>0</v>
      </c>
      <c r="E41">
        <v>0</v>
      </c>
      <c r="G41" s="2">
        <v>0</v>
      </c>
      <c r="H41">
        <f t="shared" si="1"/>
        <v>0</v>
      </c>
      <c r="I41">
        <v>0</v>
      </c>
      <c r="J41">
        <v>0</v>
      </c>
    </row>
    <row r="42" spans="1:10" x14ac:dyDescent="0.2">
      <c r="A42" s="1">
        <v>41760</v>
      </c>
      <c r="B42">
        <v>0</v>
      </c>
      <c r="C42">
        <f t="shared" si="0"/>
        <v>0</v>
      </c>
      <c r="D42">
        <v>0</v>
      </c>
      <c r="E42">
        <v>0</v>
      </c>
      <c r="G42" s="2">
        <v>0</v>
      </c>
      <c r="H42">
        <f t="shared" si="1"/>
        <v>0</v>
      </c>
      <c r="I42">
        <v>0</v>
      </c>
      <c r="J42">
        <v>0</v>
      </c>
    </row>
    <row r="43" spans="1:10" x14ac:dyDescent="0.2">
      <c r="A43" s="1">
        <v>41791</v>
      </c>
      <c r="B43">
        <v>0</v>
      </c>
      <c r="C43">
        <f t="shared" si="0"/>
        <v>0</v>
      </c>
      <c r="D43">
        <v>0</v>
      </c>
      <c r="E43">
        <v>0</v>
      </c>
      <c r="G43" s="2">
        <v>0</v>
      </c>
      <c r="H43">
        <f t="shared" si="1"/>
        <v>0</v>
      </c>
      <c r="I43">
        <v>0</v>
      </c>
      <c r="J43">
        <v>0</v>
      </c>
    </row>
    <row r="44" spans="1:10" x14ac:dyDescent="0.2">
      <c r="A44" s="1">
        <v>41821</v>
      </c>
      <c r="B44">
        <v>0</v>
      </c>
      <c r="C44">
        <f t="shared" si="0"/>
        <v>0</v>
      </c>
      <c r="D44">
        <v>0</v>
      </c>
      <c r="E44">
        <v>0</v>
      </c>
      <c r="G44" s="2">
        <v>0</v>
      </c>
      <c r="H44">
        <f t="shared" si="1"/>
        <v>0</v>
      </c>
      <c r="I44">
        <v>0</v>
      </c>
      <c r="J44">
        <v>0</v>
      </c>
    </row>
    <row r="45" spans="1:10" x14ac:dyDescent="0.2">
      <c r="A45" s="1">
        <v>41852</v>
      </c>
      <c r="B45">
        <v>0</v>
      </c>
      <c r="C45">
        <f t="shared" si="0"/>
        <v>0</v>
      </c>
      <c r="D45">
        <v>0</v>
      </c>
      <c r="E45">
        <v>0</v>
      </c>
      <c r="G45" s="2">
        <v>0</v>
      </c>
      <c r="H45">
        <f t="shared" si="1"/>
        <v>0</v>
      </c>
      <c r="I45">
        <v>0</v>
      </c>
      <c r="J45">
        <v>0</v>
      </c>
    </row>
    <row r="46" spans="1:10" x14ac:dyDescent="0.2">
      <c r="A46" s="1">
        <v>41883</v>
      </c>
      <c r="B46">
        <v>0</v>
      </c>
      <c r="C46">
        <f t="shared" si="0"/>
        <v>0</v>
      </c>
      <c r="D46">
        <v>0</v>
      </c>
      <c r="E46">
        <v>0</v>
      </c>
      <c r="G46" s="2">
        <v>0</v>
      </c>
      <c r="H46">
        <f t="shared" si="1"/>
        <v>0</v>
      </c>
      <c r="I46">
        <v>0</v>
      </c>
      <c r="J46">
        <v>0</v>
      </c>
    </row>
    <row r="47" spans="1:10" x14ac:dyDescent="0.2">
      <c r="A47" s="1">
        <v>41913</v>
      </c>
      <c r="B47">
        <v>0</v>
      </c>
      <c r="C47">
        <f t="shared" si="0"/>
        <v>0</v>
      </c>
      <c r="D47">
        <v>0</v>
      </c>
      <c r="E47">
        <v>0</v>
      </c>
      <c r="G47" s="2">
        <v>0</v>
      </c>
      <c r="H47">
        <f t="shared" si="1"/>
        <v>0</v>
      </c>
      <c r="I47">
        <v>0</v>
      </c>
      <c r="J47">
        <v>0</v>
      </c>
    </row>
    <row r="48" spans="1:10" x14ac:dyDescent="0.2">
      <c r="A48" s="1">
        <v>41944</v>
      </c>
      <c r="B48">
        <v>0</v>
      </c>
      <c r="C48">
        <f t="shared" si="0"/>
        <v>0</v>
      </c>
      <c r="D48">
        <v>0</v>
      </c>
      <c r="E48">
        <v>0</v>
      </c>
      <c r="G48" s="2">
        <v>0</v>
      </c>
      <c r="H48">
        <f t="shared" si="1"/>
        <v>0</v>
      </c>
      <c r="I48">
        <v>0</v>
      </c>
      <c r="J48">
        <v>0</v>
      </c>
    </row>
    <row r="49" spans="1:10" x14ac:dyDescent="0.2">
      <c r="A49" s="1">
        <v>41974</v>
      </c>
      <c r="B49">
        <v>0</v>
      </c>
      <c r="C49">
        <f t="shared" si="0"/>
        <v>0</v>
      </c>
      <c r="D49">
        <v>0</v>
      </c>
      <c r="E49">
        <v>0</v>
      </c>
      <c r="G49" s="2">
        <v>0</v>
      </c>
      <c r="H49">
        <f t="shared" si="1"/>
        <v>0</v>
      </c>
      <c r="I49">
        <v>0</v>
      </c>
      <c r="J49">
        <v>0</v>
      </c>
    </row>
    <row r="50" spans="1:10" x14ac:dyDescent="0.2">
      <c r="A50" s="1">
        <v>42005</v>
      </c>
      <c r="B50">
        <v>0</v>
      </c>
      <c r="C50">
        <f t="shared" si="0"/>
        <v>0</v>
      </c>
      <c r="D50">
        <v>0</v>
      </c>
      <c r="E50">
        <v>0</v>
      </c>
      <c r="G50" s="2">
        <v>0</v>
      </c>
      <c r="H50">
        <f t="shared" si="1"/>
        <v>0</v>
      </c>
      <c r="I50">
        <v>0</v>
      </c>
      <c r="J50">
        <v>0</v>
      </c>
    </row>
    <row r="51" spans="1:10" x14ac:dyDescent="0.2">
      <c r="A51" s="1">
        <v>42036</v>
      </c>
      <c r="B51">
        <v>0</v>
      </c>
      <c r="C51">
        <f t="shared" si="0"/>
        <v>0</v>
      </c>
      <c r="D51">
        <v>0</v>
      </c>
      <c r="E51">
        <v>0</v>
      </c>
      <c r="G51" s="2">
        <v>0</v>
      </c>
      <c r="H51">
        <f t="shared" si="1"/>
        <v>0</v>
      </c>
      <c r="I51">
        <v>0</v>
      </c>
      <c r="J51">
        <v>0</v>
      </c>
    </row>
    <row r="52" spans="1:10" x14ac:dyDescent="0.2">
      <c r="A52" s="1">
        <v>42064</v>
      </c>
      <c r="B52">
        <v>0</v>
      </c>
      <c r="C52">
        <f t="shared" si="0"/>
        <v>0</v>
      </c>
      <c r="D52">
        <v>0</v>
      </c>
      <c r="E52">
        <v>0</v>
      </c>
      <c r="G52" s="2">
        <v>0</v>
      </c>
      <c r="H52">
        <f t="shared" si="1"/>
        <v>0</v>
      </c>
      <c r="I52">
        <v>0</v>
      </c>
      <c r="J52">
        <v>0</v>
      </c>
    </row>
    <row r="53" spans="1:10" x14ac:dyDescent="0.2">
      <c r="A53" s="1">
        <v>42095</v>
      </c>
      <c r="B53">
        <v>0</v>
      </c>
      <c r="C53">
        <f t="shared" si="0"/>
        <v>0</v>
      </c>
      <c r="D53">
        <v>0</v>
      </c>
      <c r="E53">
        <v>0</v>
      </c>
      <c r="G53" s="2">
        <v>0</v>
      </c>
      <c r="H53">
        <f t="shared" si="1"/>
        <v>0</v>
      </c>
      <c r="I53">
        <v>0</v>
      </c>
      <c r="J53">
        <v>0</v>
      </c>
    </row>
    <row r="54" spans="1:10" x14ac:dyDescent="0.2">
      <c r="A54" s="1">
        <v>42125</v>
      </c>
      <c r="B54">
        <v>0</v>
      </c>
      <c r="C54">
        <f t="shared" si="0"/>
        <v>0</v>
      </c>
      <c r="D54">
        <v>0</v>
      </c>
      <c r="E54">
        <v>0</v>
      </c>
      <c r="G54" s="2">
        <v>0</v>
      </c>
      <c r="H54">
        <f t="shared" si="1"/>
        <v>0</v>
      </c>
      <c r="I54">
        <v>0</v>
      </c>
      <c r="J54">
        <v>0</v>
      </c>
    </row>
    <row r="55" spans="1:10" x14ac:dyDescent="0.2">
      <c r="A55" s="1">
        <v>42156</v>
      </c>
      <c r="B55">
        <v>0</v>
      </c>
      <c r="C55">
        <f t="shared" si="0"/>
        <v>0</v>
      </c>
      <c r="D55">
        <v>0</v>
      </c>
      <c r="E55">
        <v>0</v>
      </c>
      <c r="G55" s="2">
        <v>0</v>
      </c>
      <c r="H55">
        <f t="shared" si="1"/>
        <v>0</v>
      </c>
      <c r="I55">
        <v>0</v>
      </c>
      <c r="J55">
        <v>0</v>
      </c>
    </row>
    <row r="56" spans="1:10" x14ac:dyDescent="0.2">
      <c r="A56" s="1">
        <v>42186</v>
      </c>
      <c r="B56">
        <v>0</v>
      </c>
      <c r="C56">
        <f t="shared" si="0"/>
        <v>0</v>
      </c>
      <c r="D56">
        <v>0</v>
      </c>
      <c r="E56">
        <v>0</v>
      </c>
      <c r="G56" s="2">
        <v>0</v>
      </c>
      <c r="H56">
        <f t="shared" si="1"/>
        <v>0</v>
      </c>
      <c r="I56">
        <v>0</v>
      </c>
      <c r="J56">
        <v>0</v>
      </c>
    </row>
    <row r="57" spans="1:10" x14ac:dyDescent="0.2">
      <c r="A57" s="1">
        <v>42217</v>
      </c>
      <c r="B57">
        <v>0</v>
      </c>
      <c r="C57">
        <f t="shared" si="0"/>
        <v>0</v>
      </c>
      <c r="D57">
        <v>0</v>
      </c>
      <c r="E57">
        <v>0</v>
      </c>
      <c r="G57" s="2">
        <v>0</v>
      </c>
      <c r="H57">
        <f t="shared" si="1"/>
        <v>0</v>
      </c>
      <c r="I57">
        <v>0</v>
      </c>
      <c r="J57">
        <v>0</v>
      </c>
    </row>
    <row r="58" spans="1:10" x14ac:dyDescent="0.2">
      <c r="A58" s="1">
        <v>42248</v>
      </c>
      <c r="B58">
        <v>0</v>
      </c>
      <c r="C58">
        <f t="shared" si="0"/>
        <v>0</v>
      </c>
      <c r="D58">
        <v>0</v>
      </c>
      <c r="E58">
        <v>0</v>
      </c>
      <c r="G58" s="2">
        <v>3</v>
      </c>
      <c r="H58">
        <f t="shared" si="1"/>
        <v>1</v>
      </c>
      <c r="I58">
        <v>0</v>
      </c>
      <c r="J58">
        <v>3</v>
      </c>
    </row>
    <row r="59" spans="1:10" x14ac:dyDescent="0.2">
      <c r="A59" s="1">
        <v>42278</v>
      </c>
      <c r="B59">
        <v>0</v>
      </c>
      <c r="C59">
        <f t="shared" si="0"/>
        <v>0</v>
      </c>
      <c r="D59">
        <v>0</v>
      </c>
      <c r="E59">
        <v>0</v>
      </c>
      <c r="G59" s="2">
        <v>0</v>
      </c>
      <c r="H59">
        <f t="shared" si="1"/>
        <v>0</v>
      </c>
      <c r="I59">
        <v>0</v>
      </c>
      <c r="J59">
        <v>0</v>
      </c>
    </row>
    <row r="60" spans="1:10" x14ac:dyDescent="0.2">
      <c r="A60" s="1">
        <v>42309</v>
      </c>
      <c r="B60">
        <v>0</v>
      </c>
      <c r="C60">
        <f t="shared" si="0"/>
        <v>0</v>
      </c>
      <c r="D60">
        <v>0</v>
      </c>
      <c r="E60">
        <v>0</v>
      </c>
      <c r="G60" s="2">
        <v>0</v>
      </c>
      <c r="H60">
        <f t="shared" si="1"/>
        <v>0</v>
      </c>
      <c r="I60">
        <v>0</v>
      </c>
      <c r="J60">
        <v>0</v>
      </c>
    </row>
    <row r="61" spans="1:10" x14ac:dyDescent="0.2">
      <c r="A61" s="1">
        <v>42339</v>
      </c>
      <c r="B61">
        <v>0</v>
      </c>
      <c r="C61">
        <f t="shared" si="0"/>
        <v>0</v>
      </c>
      <c r="D61">
        <v>0</v>
      </c>
      <c r="E61">
        <v>0</v>
      </c>
      <c r="G61" s="2">
        <v>0</v>
      </c>
      <c r="H61">
        <f t="shared" si="1"/>
        <v>0</v>
      </c>
      <c r="I61">
        <v>0</v>
      </c>
      <c r="J61">
        <v>0</v>
      </c>
    </row>
    <row r="62" spans="1:10" x14ac:dyDescent="0.2">
      <c r="A62" s="1">
        <v>42370</v>
      </c>
      <c r="B62">
        <v>9</v>
      </c>
      <c r="C62">
        <f t="shared" si="0"/>
        <v>15</v>
      </c>
      <c r="D62">
        <v>0</v>
      </c>
      <c r="E62">
        <v>0</v>
      </c>
      <c r="G62" s="2">
        <v>0</v>
      </c>
      <c r="H62">
        <f t="shared" si="1"/>
        <v>0</v>
      </c>
      <c r="I62">
        <v>0</v>
      </c>
      <c r="J62">
        <v>0</v>
      </c>
    </row>
    <row r="63" spans="1:10" x14ac:dyDescent="0.2">
      <c r="A63" s="1">
        <v>42401</v>
      </c>
      <c r="B63">
        <v>9</v>
      </c>
      <c r="C63">
        <f t="shared" si="0"/>
        <v>15</v>
      </c>
      <c r="D63">
        <v>0</v>
      </c>
      <c r="E63">
        <v>0</v>
      </c>
      <c r="G63" s="2">
        <v>0</v>
      </c>
      <c r="H63">
        <f t="shared" si="1"/>
        <v>0</v>
      </c>
      <c r="I63">
        <v>0</v>
      </c>
      <c r="J63">
        <v>0</v>
      </c>
    </row>
    <row r="64" spans="1:10" x14ac:dyDescent="0.2">
      <c r="A64" s="1">
        <v>42430</v>
      </c>
      <c r="B64">
        <v>9</v>
      </c>
      <c r="C64">
        <f t="shared" si="0"/>
        <v>15</v>
      </c>
      <c r="D64">
        <v>0</v>
      </c>
      <c r="E64">
        <v>0</v>
      </c>
      <c r="G64" s="2">
        <v>0</v>
      </c>
      <c r="H64">
        <f t="shared" si="1"/>
        <v>0</v>
      </c>
      <c r="I64">
        <v>0</v>
      </c>
      <c r="J64">
        <v>0</v>
      </c>
    </row>
    <row r="65" spans="1:10" x14ac:dyDescent="0.2">
      <c r="A65" s="1">
        <v>42461</v>
      </c>
      <c r="B65">
        <v>0</v>
      </c>
      <c r="C65">
        <f t="shared" si="0"/>
        <v>0</v>
      </c>
      <c r="D65">
        <v>0</v>
      </c>
      <c r="E65">
        <v>0</v>
      </c>
      <c r="G65" s="2">
        <v>0</v>
      </c>
      <c r="H65">
        <f t="shared" si="1"/>
        <v>0</v>
      </c>
      <c r="I65">
        <v>0</v>
      </c>
      <c r="J65">
        <v>0</v>
      </c>
    </row>
    <row r="66" spans="1:10" x14ac:dyDescent="0.2">
      <c r="A66" s="1">
        <v>42491</v>
      </c>
      <c r="B66">
        <v>0</v>
      </c>
      <c r="C66">
        <f t="shared" si="0"/>
        <v>0</v>
      </c>
      <c r="D66">
        <v>0</v>
      </c>
      <c r="E66">
        <v>0</v>
      </c>
      <c r="G66" s="2">
        <v>0</v>
      </c>
      <c r="H66">
        <f t="shared" si="1"/>
        <v>0</v>
      </c>
      <c r="I66">
        <v>0</v>
      </c>
      <c r="J66">
        <v>0</v>
      </c>
    </row>
    <row r="67" spans="1:10" x14ac:dyDescent="0.2">
      <c r="A67" s="1">
        <v>42522</v>
      </c>
      <c r="B67">
        <v>9</v>
      </c>
      <c r="C67">
        <f t="shared" ref="C67:C74" si="2">CEILING(B67*(164/100), 1)</f>
        <v>15</v>
      </c>
      <c r="D67">
        <v>0</v>
      </c>
      <c r="E67">
        <v>0</v>
      </c>
      <c r="G67" s="2">
        <v>0</v>
      </c>
      <c r="H67">
        <f t="shared" ref="H67:H74" si="3">CEILING(G67*(5/100), 1)</f>
        <v>0</v>
      </c>
      <c r="I67">
        <v>0</v>
      </c>
      <c r="J67">
        <v>0</v>
      </c>
    </row>
    <row r="68" spans="1:10" x14ac:dyDescent="0.2">
      <c r="A68" s="1">
        <v>42552</v>
      </c>
      <c r="B68">
        <v>934</v>
      </c>
      <c r="C68">
        <f t="shared" si="2"/>
        <v>1532</v>
      </c>
      <c r="D68" s="5">
        <v>164</v>
      </c>
      <c r="E68" s="5">
        <v>100</v>
      </c>
      <c r="G68" s="2">
        <v>140</v>
      </c>
      <c r="H68">
        <f t="shared" si="3"/>
        <v>7</v>
      </c>
      <c r="I68" s="5">
        <v>5</v>
      </c>
      <c r="J68" s="5">
        <v>100</v>
      </c>
    </row>
    <row r="69" spans="1:10" x14ac:dyDescent="0.2">
      <c r="A69" s="1">
        <v>42583</v>
      </c>
      <c r="B69">
        <v>496</v>
      </c>
      <c r="C69">
        <f t="shared" si="2"/>
        <v>814</v>
      </c>
      <c r="D69">
        <v>73</v>
      </c>
      <c r="E69">
        <v>45</v>
      </c>
      <c r="G69" s="2">
        <v>45</v>
      </c>
      <c r="H69">
        <f t="shared" si="3"/>
        <v>3</v>
      </c>
      <c r="I69">
        <v>2</v>
      </c>
      <c r="J69">
        <v>30</v>
      </c>
    </row>
    <row r="70" spans="1:10" x14ac:dyDescent="0.2">
      <c r="A70" s="1">
        <v>42614</v>
      </c>
      <c r="B70">
        <v>80</v>
      </c>
      <c r="C70">
        <f t="shared" si="2"/>
        <v>132</v>
      </c>
      <c r="D70">
        <v>22</v>
      </c>
      <c r="E70">
        <v>14</v>
      </c>
      <c r="G70" s="2">
        <v>13</v>
      </c>
      <c r="H70">
        <f t="shared" si="3"/>
        <v>1</v>
      </c>
      <c r="I70">
        <v>0</v>
      </c>
      <c r="J70">
        <v>8</v>
      </c>
    </row>
    <row r="71" spans="1:10" x14ac:dyDescent="0.2">
      <c r="A71" s="1">
        <v>42644</v>
      </c>
      <c r="B71">
        <v>39</v>
      </c>
      <c r="C71">
        <f t="shared" si="2"/>
        <v>64</v>
      </c>
      <c r="D71">
        <v>10</v>
      </c>
      <c r="E71">
        <v>5</v>
      </c>
      <c r="G71" s="2">
        <v>7</v>
      </c>
      <c r="H71">
        <f t="shared" si="3"/>
        <v>1</v>
      </c>
      <c r="I71">
        <v>0</v>
      </c>
      <c r="J71">
        <v>5</v>
      </c>
    </row>
    <row r="72" spans="1:10" x14ac:dyDescent="0.2">
      <c r="A72" s="1">
        <v>42675</v>
      </c>
      <c r="B72">
        <v>21</v>
      </c>
      <c r="C72">
        <f t="shared" si="2"/>
        <v>35</v>
      </c>
      <c r="D72">
        <v>7</v>
      </c>
      <c r="E72">
        <v>4</v>
      </c>
      <c r="G72" s="2">
        <v>2</v>
      </c>
      <c r="H72">
        <f t="shared" si="3"/>
        <v>1</v>
      </c>
      <c r="I72">
        <v>0</v>
      </c>
      <c r="J72">
        <v>2</v>
      </c>
    </row>
    <row r="73" spans="1:10" x14ac:dyDescent="0.2">
      <c r="A73" s="1">
        <v>42705</v>
      </c>
      <c r="B73">
        <v>21</v>
      </c>
      <c r="C73">
        <f t="shared" si="2"/>
        <v>35</v>
      </c>
      <c r="D73">
        <v>7</v>
      </c>
      <c r="E73">
        <v>4</v>
      </c>
      <c r="G73" s="2">
        <v>8</v>
      </c>
      <c r="H73">
        <f t="shared" si="3"/>
        <v>1</v>
      </c>
      <c r="I73">
        <v>0</v>
      </c>
      <c r="J73">
        <v>5</v>
      </c>
    </row>
    <row r="74" spans="1:10" x14ac:dyDescent="0.2">
      <c r="A74" s="1">
        <v>42736</v>
      </c>
      <c r="B74">
        <v>20</v>
      </c>
      <c r="C74">
        <f t="shared" si="2"/>
        <v>33</v>
      </c>
      <c r="D74">
        <v>5</v>
      </c>
      <c r="E74">
        <v>3</v>
      </c>
      <c r="G74" s="2">
        <v>5</v>
      </c>
      <c r="H74">
        <f t="shared" si="3"/>
        <v>1</v>
      </c>
      <c r="I74">
        <v>0</v>
      </c>
      <c r="J74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showRuler="0" workbookViewId="0">
      <selection activeCell="H1" activeCellId="3" sqref="E1:E1048576 F1:F1048576 G1:G1048576 H1:H1048576"/>
    </sheetView>
  </sheetViews>
  <sheetFormatPr baseColWidth="10" defaultRowHeight="16" x14ac:dyDescent="0.2"/>
  <sheetData>
    <row r="1" spans="1:18" s="3" customFormat="1" ht="128" x14ac:dyDescent="0.2">
      <c r="A1" s="3" t="s">
        <v>3</v>
      </c>
      <c r="B1" s="3" t="s">
        <v>2</v>
      </c>
      <c r="C1" s="3" t="s">
        <v>36</v>
      </c>
      <c r="D1" s="3" t="s">
        <v>35</v>
      </c>
      <c r="E1" s="3" t="s">
        <v>33</v>
      </c>
      <c r="F1" s="3" t="s">
        <v>22</v>
      </c>
      <c r="G1" s="3" t="s">
        <v>23</v>
      </c>
      <c r="H1" s="3" t="s">
        <v>24</v>
      </c>
      <c r="J1" s="3" t="s">
        <v>10</v>
      </c>
      <c r="K1" s="3" t="s">
        <v>37</v>
      </c>
      <c r="L1" s="3" t="s">
        <v>22</v>
      </c>
      <c r="M1" s="3" t="s">
        <v>24</v>
      </c>
      <c r="O1" s="3" t="s">
        <v>16</v>
      </c>
      <c r="P1" s="3" t="s">
        <v>38</v>
      </c>
      <c r="Q1" s="3" t="s">
        <v>22</v>
      </c>
      <c r="R1" s="3" t="s">
        <v>24</v>
      </c>
    </row>
    <row r="2" spans="1:18" x14ac:dyDescent="0.2">
      <c r="A2" s="1">
        <v>40544</v>
      </c>
      <c r="B2">
        <v>0</v>
      </c>
      <c r="C2">
        <f>CEILING(B2*(58/100)*(625/100)*(16/100), 1)</f>
        <v>0</v>
      </c>
      <c r="D2">
        <v>15</v>
      </c>
      <c r="E2">
        <v>12</v>
      </c>
      <c r="F2">
        <v>0</v>
      </c>
      <c r="G2">
        <v>0</v>
      </c>
      <c r="H2">
        <v>0</v>
      </c>
      <c r="J2">
        <v>7</v>
      </c>
      <c r="K2">
        <f>CEILING(J2*(16/100), 1)</f>
        <v>2</v>
      </c>
      <c r="L2">
        <v>0</v>
      </c>
      <c r="M2">
        <v>0</v>
      </c>
      <c r="O2">
        <v>5</v>
      </c>
      <c r="P2">
        <f>CEILING(O2*(16/100), 1)</f>
        <v>1</v>
      </c>
      <c r="Q2">
        <v>0</v>
      </c>
      <c r="R2">
        <v>0</v>
      </c>
    </row>
    <row r="3" spans="1:18" x14ac:dyDescent="0.2">
      <c r="A3" s="1">
        <v>40575</v>
      </c>
      <c r="B3">
        <v>0</v>
      </c>
      <c r="C3">
        <f t="shared" ref="C3:C66" si="0">CEILING(B3*(58/100)*(625/100)*(16/100), 1)</f>
        <v>0</v>
      </c>
      <c r="D3">
        <v>11</v>
      </c>
      <c r="E3">
        <v>13</v>
      </c>
      <c r="F3">
        <v>0</v>
      </c>
      <c r="G3">
        <v>0</v>
      </c>
      <c r="H3">
        <v>0</v>
      </c>
      <c r="J3">
        <v>5</v>
      </c>
      <c r="K3">
        <f t="shared" ref="K3:K66" si="1">CEILING(J3*(16/100), 1)</f>
        <v>1</v>
      </c>
      <c r="L3">
        <v>0</v>
      </c>
      <c r="M3">
        <v>0</v>
      </c>
      <c r="O3">
        <v>6</v>
      </c>
      <c r="P3">
        <f t="shared" ref="P3:P66" si="2">CEILING(O3*(16/100), 1)</f>
        <v>1</v>
      </c>
      <c r="Q3">
        <v>0</v>
      </c>
      <c r="R3">
        <v>0</v>
      </c>
    </row>
    <row r="4" spans="1:18" x14ac:dyDescent="0.2">
      <c r="A4" s="1">
        <v>40603</v>
      </c>
      <c r="B4">
        <v>0</v>
      </c>
      <c r="C4">
        <f t="shared" si="0"/>
        <v>0</v>
      </c>
      <c r="D4">
        <v>24</v>
      </c>
      <c r="E4">
        <v>29</v>
      </c>
      <c r="F4">
        <v>0</v>
      </c>
      <c r="G4">
        <v>0</v>
      </c>
      <c r="H4">
        <v>0</v>
      </c>
      <c r="J4">
        <v>7</v>
      </c>
      <c r="K4">
        <f t="shared" si="1"/>
        <v>2</v>
      </c>
      <c r="L4">
        <v>0</v>
      </c>
      <c r="M4">
        <v>0</v>
      </c>
      <c r="O4">
        <v>6</v>
      </c>
      <c r="P4">
        <f t="shared" si="2"/>
        <v>1</v>
      </c>
      <c r="Q4">
        <v>0</v>
      </c>
      <c r="R4">
        <v>0</v>
      </c>
    </row>
    <row r="5" spans="1:18" x14ac:dyDescent="0.2">
      <c r="A5" s="1">
        <v>40634</v>
      </c>
      <c r="B5">
        <v>0</v>
      </c>
      <c r="C5">
        <f t="shared" si="0"/>
        <v>0</v>
      </c>
      <c r="D5">
        <v>19</v>
      </c>
      <c r="E5">
        <v>18</v>
      </c>
      <c r="F5">
        <v>0</v>
      </c>
      <c r="G5">
        <v>0</v>
      </c>
      <c r="H5">
        <v>0</v>
      </c>
      <c r="J5">
        <v>9</v>
      </c>
      <c r="K5">
        <f t="shared" si="1"/>
        <v>2</v>
      </c>
      <c r="L5">
        <v>0</v>
      </c>
      <c r="M5">
        <v>0</v>
      </c>
      <c r="O5">
        <v>9</v>
      </c>
      <c r="P5">
        <f t="shared" si="2"/>
        <v>2</v>
      </c>
      <c r="Q5">
        <v>0</v>
      </c>
      <c r="R5">
        <v>0</v>
      </c>
    </row>
    <row r="6" spans="1:18" x14ac:dyDescent="0.2">
      <c r="A6" s="1">
        <v>40664</v>
      </c>
      <c r="B6">
        <v>7</v>
      </c>
      <c r="C6">
        <f t="shared" si="0"/>
        <v>5</v>
      </c>
      <c r="D6">
        <v>19</v>
      </c>
      <c r="E6">
        <v>29</v>
      </c>
      <c r="F6">
        <v>0</v>
      </c>
      <c r="G6">
        <v>0</v>
      </c>
      <c r="H6">
        <v>0</v>
      </c>
      <c r="J6">
        <v>14</v>
      </c>
      <c r="K6">
        <f t="shared" si="1"/>
        <v>3</v>
      </c>
      <c r="L6">
        <v>0</v>
      </c>
      <c r="M6">
        <v>0</v>
      </c>
      <c r="O6">
        <v>11</v>
      </c>
      <c r="P6">
        <f t="shared" si="2"/>
        <v>2</v>
      </c>
      <c r="Q6">
        <v>0</v>
      </c>
      <c r="R6">
        <v>0</v>
      </c>
    </row>
    <row r="7" spans="1:18" x14ac:dyDescent="0.2">
      <c r="A7" s="1">
        <v>40695</v>
      </c>
      <c r="B7">
        <v>0</v>
      </c>
      <c r="C7">
        <f t="shared" si="0"/>
        <v>0</v>
      </c>
      <c r="D7">
        <v>17</v>
      </c>
      <c r="E7">
        <v>35</v>
      </c>
      <c r="F7">
        <v>0</v>
      </c>
      <c r="G7">
        <v>0</v>
      </c>
      <c r="H7">
        <v>0</v>
      </c>
      <c r="J7">
        <v>20</v>
      </c>
      <c r="K7">
        <f t="shared" si="1"/>
        <v>4</v>
      </c>
      <c r="L7">
        <v>0</v>
      </c>
      <c r="M7">
        <v>0</v>
      </c>
      <c r="O7">
        <v>14</v>
      </c>
      <c r="P7">
        <f t="shared" si="2"/>
        <v>3</v>
      </c>
      <c r="Q7">
        <v>0</v>
      </c>
      <c r="R7">
        <v>0</v>
      </c>
    </row>
    <row r="8" spans="1:18" x14ac:dyDescent="0.2">
      <c r="A8" s="1">
        <v>40725</v>
      </c>
      <c r="B8">
        <v>0</v>
      </c>
      <c r="C8">
        <f t="shared" si="0"/>
        <v>0</v>
      </c>
      <c r="D8">
        <v>51</v>
      </c>
      <c r="E8">
        <v>82</v>
      </c>
      <c r="F8">
        <v>0</v>
      </c>
      <c r="G8">
        <v>0</v>
      </c>
      <c r="H8">
        <v>0</v>
      </c>
      <c r="J8">
        <v>21</v>
      </c>
      <c r="K8">
        <f t="shared" si="1"/>
        <v>4</v>
      </c>
      <c r="L8">
        <v>0</v>
      </c>
      <c r="M8">
        <v>0</v>
      </c>
      <c r="O8">
        <v>20</v>
      </c>
      <c r="P8">
        <f t="shared" si="2"/>
        <v>4</v>
      </c>
      <c r="Q8">
        <v>0</v>
      </c>
      <c r="R8">
        <v>0</v>
      </c>
    </row>
    <row r="9" spans="1:18" x14ac:dyDescent="0.2">
      <c r="A9" s="1">
        <v>40756</v>
      </c>
      <c r="B9">
        <v>0</v>
      </c>
      <c r="C9">
        <f t="shared" si="0"/>
        <v>0</v>
      </c>
      <c r="D9">
        <v>25</v>
      </c>
      <c r="E9">
        <v>22</v>
      </c>
      <c r="F9">
        <v>0</v>
      </c>
      <c r="G9">
        <v>0</v>
      </c>
      <c r="H9">
        <v>0</v>
      </c>
      <c r="J9">
        <v>16</v>
      </c>
      <c r="K9">
        <f t="shared" si="1"/>
        <v>3</v>
      </c>
      <c r="L9">
        <v>0</v>
      </c>
      <c r="M9">
        <v>0</v>
      </c>
      <c r="O9">
        <v>10</v>
      </c>
      <c r="P9">
        <f t="shared" si="2"/>
        <v>2</v>
      </c>
      <c r="Q9">
        <v>0</v>
      </c>
      <c r="R9">
        <v>0</v>
      </c>
    </row>
    <row r="10" spans="1:18" x14ac:dyDescent="0.2">
      <c r="A10" s="1">
        <v>40787</v>
      </c>
      <c r="B10">
        <v>0</v>
      </c>
      <c r="C10">
        <f t="shared" si="0"/>
        <v>0</v>
      </c>
      <c r="D10">
        <v>18</v>
      </c>
      <c r="E10">
        <v>21</v>
      </c>
      <c r="F10">
        <v>0</v>
      </c>
      <c r="G10">
        <v>0</v>
      </c>
      <c r="H10">
        <v>0</v>
      </c>
      <c r="J10">
        <v>23</v>
      </c>
      <c r="K10">
        <f t="shared" si="1"/>
        <v>4</v>
      </c>
      <c r="L10">
        <v>0</v>
      </c>
      <c r="M10">
        <v>0</v>
      </c>
      <c r="O10">
        <v>7</v>
      </c>
      <c r="P10">
        <f t="shared" si="2"/>
        <v>2</v>
      </c>
      <c r="Q10">
        <v>0</v>
      </c>
      <c r="R10">
        <v>0</v>
      </c>
    </row>
    <row r="11" spans="1:18" x14ac:dyDescent="0.2">
      <c r="A11" s="1">
        <v>40817</v>
      </c>
      <c r="B11">
        <v>0</v>
      </c>
      <c r="C11">
        <f t="shared" si="0"/>
        <v>0</v>
      </c>
      <c r="D11">
        <v>6</v>
      </c>
      <c r="E11">
        <v>20</v>
      </c>
      <c r="F11">
        <v>0</v>
      </c>
      <c r="G11">
        <v>0</v>
      </c>
      <c r="H11">
        <v>0</v>
      </c>
      <c r="J11">
        <v>21</v>
      </c>
      <c r="K11">
        <f t="shared" si="1"/>
        <v>4</v>
      </c>
      <c r="L11">
        <v>0</v>
      </c>
      <c r="M11">
        <v>0</v>
      </c>
      <c r="O11">
        <v>9</v>
      </c>
      <c r="P11">
        <f t="shared" si="2"/>
        <v>2</v>
      </c>
      <c r="Q11">
        <v>0</v>
      </c>
      <c r="R11">
        <v>0</v>
      </c>
    </row>
    <row r="12" spans="1:18" x14ac:dyDescent="0.2">
      <c r="A12" s="1">
        <v>40848</v>
      </c>
      <c r="B12">
        <v>7</v>
      </c>
      <c r="C12">
        <f t="shared" si="0"/>
        <v>5</v>
      </c>
      <c r="D12">
        <v>13</v>
      </c>
      <c r="E12">
        <v>20</v>
      </c>
      <c r="F12">
        <v>0</v>
      </c>
      <c r="G12">
        <v>0</v>
      </c>
      <c r="H12">
        <v>0</v>
      </c>
      <c r="J12">
        <v>30</v>
      </c>
      <c r="K12">
        <f t="shared" si="1"/>
        <v>5</v>
      </c>
      <c r="L12">
        <v>0</v>
      </c>
      <c r="M12">
        <v>0</v>
      </c>
      <c r="O12">
        <v>12</v>
      </c>
      <c r="P12">
        <f t="shared" si="2"/>
        <v>2</v>
      </c>
      <c r="Q12">
        <v>0</v>
      </c>
      <c r="R12">
        <v>0</v>
      </c>
    </row>
    <row r="13" spans="1:18" x14ac:dyDescent="0.2">
      <c r="A13" s="1">
        <v>40878</v>
      </c>
      <c r="B13">
        <v>0</v>
      </c>
      <c r="C13">
        <f t="shared" si="0"/>
        <v>0</v>
      </c>
      <c r="D13">
        <v>11</v>
      </c>
      <c r="E13">
        <v>30</v>
      </c>
      <c r="F13">
        <v>0</v>
      </c>
      <c r="G13">
        <v>13</v>
      </c>
      <c r="H13">
        <v>2</v>
      </c>
      <c r="J13">
        <v>33</v>
      </c>
      <c r="K13">
        <f t="shared" si="1"/>
        <v>6</v>
      </c>
      <c r="L13">
        <v>0</v>
      </c>
      <c r="M13">
        <v>2</v>
      </c>
      <c r="O13">
        <v>10</v>
      </c>
      <c r="P13">
        <f t="shared" si="2"/>
        <v>2</v>
      </c>
      <c r="Q13">
        <v>0</v>
      </c>
      <c r="R13">
        <v>2</v>
      </c>
    </row>
    <row r="14" spans="1:18" x14ac:dyDescent="0.2">
      <c r="A14" s="1">
        <v>40909</v>
      </c>
      <c r="B14">
        <v>0</v>
      </c>
      <c r="C14">
        <f t="shared" si="0"/>
        <v>0</v>
      </c>
      <c r="D14">
        <v>12</v>
      </c>
      <c r="E14">
        <v>9</v>
      </c>
      <c r="F14">
        <v>0</v>
      </c>
      <c r="G14">
        <v>0</v>
      </c>
      <c r="H14">
        <v>3</v>
      </c>
      <c r="J14">
        <v>43</v>
      </c>
      <c r="K14">
        <f t="shared" si="1"/>
        <v>7</v>
      </c>
      <c r="L14">
        <v>0</v>
      </c>
      <c r="M14">
        <v>3</v>
      </c>
      <c r="O14">
        <v>16</v>
      </c>
      <c r="P14">
        <f t="shared" si="2"/>
        <v>3</v>
      </c>
      <c r="Q14">
        <v>0</v>
      </c>
      <c r="R14">
        <v>3</v>
      </c>
    </row>
    <row r="15" spans="1:18" x14ac:dyDescent="0.2">
      <c r="A15" s="1">
        <v>40940</v>
      </c>
      <c r="B15">
        <v>0</v>
      </c>
      <c r="C15">
        <f t="shared" si="0"/>
        <v>0</v>
      </c>
      <c r="D15">
        <v>20</v>
      </c>
      <c r="E15">
        <v>24</v>
      </c>
      <c r="F15">
        <v>0</v>
      </c>
      <c r="G15">
        <v>13</v>
      </c>
      <c r="H15">
        <v>2</v>
      </c>
      <c r="J15">
        <v>64</v>
      </c>
      <c r="K15">
        <f t="shared" si="1"/>
        <v>11</v>
      </c>
      <c r="L15">
        <v>0</v>
      </c>
      <c r="M15">
        <v>2</v>
      </c>
      <c r="O15">
        <v>19</v>
      </c>
      <c r="P15">
        <f t="shared" si="2"/>
        <v>4</v>
      </c>
      <c r="Q15">
        <v>0</v>
      </c>
      <c r="R15">
        <v>2</v>
      </c>
    </row>
    <row r="16" spans="1:18" x14ac:dyDescent="0.2">
      <c r="A16" s="1">
        <v>40969</v>
      </c>
      <c r="B16">
        <v>0</v>
      </c>
      <c r="C16">
        <f t="shared" si="0"/>
        <v>0</v>
      </c>
      <c r="D16">
        <v>13</v>
      </c>
      <c r="E16">
        <v>46</v>
      </c>
      <c r="F16">
        <v>0</v>
      </c>
      <c r="G16">
        <v>0</v>
      </c>
      <c r="H16">
        <v>0</v>
      </c>
      <c r="J16">
        <v>64</v>
      </c>
      <c r="K16">
        <f t="shared" si="1"/>
        <v>11</v>
      </c>
      <c r="L16">
        <v>0</v>
      </c>
      <c r="M16">
        <v>0</v>
      </c>
      <c r="O16">
        <v>18</v>
      </c>
      <c r="P16">
        <f t="shared" si="2"/>
        <v>3</v>
      </c>
      <c r="Q16">
        <v>0</v>
      </c>
      <c r="R16">
        <v>0</v>
      </c>
    </row>
    <row r="17" spans="1:18" x14ac:dyDescent="0.2">
      <c r="A17" s="1">
        <v>41000</v>
      </c>
      <c r="B17">
        <v>9</v>
      </c>
      <c r="C17">
        <f t="shared" si="0"/>
        <v>6</v>
      </c>
      <c r="D17" s="5">
        <v>58</v>
      </c>
      <c r="E17" s="5">
        <v>100</v>
      </c>
      <c r="F17">
        <v>0</v>
      </c>
      <c r="G17">
        <v>13</v>
      </c>
      <c r="H17">
        <v>3</v>
      </c>
      <c r="J17">
        <v>169</v>
      </c>
      <c r="K17">
        <f t="shared" si="1"/>
        <v>28</v>
      </c>
      <c r="L17">
        <v>0</v>
      </c>
      <c r="M17">
        <v>3</v>
      </c>
      <c r="O17">
        <v>45</v>
      </c>
      <c r="P17">
        <f t="shared" si="2"/>
        <v>8</v>
      </c>
      <c r="Q17">
        <v>0</v>
      </c>
      <c r="R17">
        <v>3</v>
      </c>
    </row>
    <row r="18" spans="1:18" x14ac:dyDescent="0.2">
      <c r="A18" s="1">
        <v>41030</v>
      </c>
      <c r="B18">
        <v>6</v>
      </c>
      <c r="C18">
        <f t="shared" si="0"/>
        <v>4</v>
      </c>
      <c r="D18">
        <v>26</v>
      </c>
      <c r="E18">
        <v>58</v>
      </c>
      <c r="F18">
        <v>0</v>
      </c>
      <c r="G18">
        <v>19</v>
      </c>
      <c r="H18">
        <v>2</v>
      </c>
      <c r="J18">
        <v>142</v>
      </c>
      <c r="K18">
        <f t="shared" si="1"/>
        <v>23</v>
      </c>
      <c r="L18">
        <v>0</v>
      </c>
      <c r="M18">
        <v>2</v>
      </c>
      <c r="O18">
        <v>35</v>
      </c>
      <c r="P18">
        <f t="shared" si="2"/>
        <v>6</v>
      </c>
      <c r="Q18">
        <v>0</v>
      </c>
      <c r="R18">
        <v>2</v>
      </c>
    </row>
    <row r="19" spans="1:18" x14ac:dyDescent="0.2">
      <c r="A19" s="1">
        <v>41061</v>
      </c>
      <c r="B19">
        <v>6</v>
      </c>
      <c r="C19">
        <f t="shared" si="0"/>
        <v>4</v>
      </c>
      <c r="D19">
        <v>17</v>
      </c>
      <c r="E19">
        <v>27</v>
      </c>
      <c r="F19">
        <v>0</v>
      </c>
      <c r="G19">
        <v>19</v>
      </c>
      <c r="H19">
        <v>4</v>
      </c>
      <c r="J19">
        <v>132</v>
      </c>
      <c r="K19">
        <f t="shared" si="1"/>
        <v>22</v>
      </c>
      <c r="L19">
        <v>0</v>
      </c>
      <c r="M19">
        <v>4</v>
      </c>
      <c r="O19">
        <v>23</v>
      </c>
      <c r="P19">
        <f t="shared" si="2"/>
        <v>4</v>
      </c>
      <c r="Q19">
        <v>0</v>
      </c>
      <c r="R19">
        <v>4</v>
      </c>
    </row>
    <row r="20" spans="1:18" x14ac:dyDescent="0.2">
      <c r="A20" s="1">
        <v>41091</v>
      </c>
      <c r="B20">
        <v>6</v>
      </c>
      <c r="C20">
        <f t="shared" si="0"/>
        <v>4</v>
      </c>
      <c r="D20">
        <v>40</v>
      </c>
      <c r="E20">
        <v>45</v>
      </c>
      <c r="F20">
        <v>0</v>
      </c>
      <c r="G20">
        <v>7</v>
      </c>
      <c r="H20">
        <v>1</v>
      </c>
      <c r="J20">
        <v>176</v>
      </c>
      <c r="K20">
        <f t="shared" si="1"/>
        <v>29</v>
      </c>
      <c r="L20">
        <v>0</v>
      </c>
      <c r="M20">
        <v>1</v>
      </c>
      <c r="O20">
        <v>31</v>
      </c>
      <c r="P20">
        <f t="shared" si="2"/>
        <v>5</v>
      </c>
      <c r="Q20">
        <v>0</v>
      </c>
      <c r="R20">
        <v>1</v>
      </c>
    </row>
    <row r="21" spans="1:18" x14ac:dyDescent="0.2">
      <c r="A21" s="1">
        <v>41122</v>
      </c>
      <c r="B21">
        <v>0</v>
      </c>
      <c r="C21">
        <f t="shared" si="0"/>
        <v>0</v>
      </c>
      <c r="D21">
        <v>22</v>
      </c>
      <c r="E21">
        <v>40</v>
      </c>
      <c r="F21">
        <v>0</v>
      </c>
      <c r="G21">
        <v>19</v>
      </c>
      <c r="H21">
        <v>2</v>
      </c>
      <c r="J21">
        <v>172</v>
      </c>
      <c r="K21">
        <f t="shared" si="1"/>
        <v>28</v>
      </c>
      <c r="L21">
        <v>0</v>
      </c>
      <c r="M21">
        <v>2</v>
      </c>
      <c r="O21">
        <v>31</v>
      </c>
      <c r="P21">
        <f t="shared" si="2"/>
        <v>5</v>
      </c>
      <c r="Q21">
        <v>0</v>
      </c>
      <c r="R21">
        <v>2</v>
      </c>
    </row>
    <row r="22" spans="1:18" x14ac:dyDescent="0.2">
      <c r="A22" s="1">
        <v>41153</v>
      </c>
      <c r="B22">
        <v>6</v>
      </c>
      <c r="C22">
        <f t="shared" si="0"/>
        <v>4</v>
      </c>
      <c r="D22">
        <v>19</v>
      </c>
      <c r="E22">
        <v>22</v>
      </c>
      <c r="F22">
        <v>1</v>
      </c>
      <c r="G22">
        <v>25</v>
      </c>
      <c r="H22">
        <v>4</v>
      </c>
      <c r="J22">
        <v>342</v>
      </c>
      <c r="K22">
        <f t="shared" si="1"/>
        <v>55</v>
      </c>
      <c r="L22">
        <v>1</v>
      </c>
      <c r="M22">
        <v>4</v>
      </c>
      <c r="O22">
        <v>182</v>
      </c>
      <c r="P22">
        <f t="shared" si="2"/>
        <v>30</v>
      </c>
      <c r="Q22">
        <v>1</v>
      </c>
      <c r="R22">
        <v>4</v>
      </c>
    </row>
    <row r="23" spans="1:18" x14ac:dyDescent="0.2">
      <c r="A23" s="1">
        <v>41183</v>
      </c>
      <c r="B23">
        <v>0</v>
      </c>
      <c r="C23">
        <f t="shared" si="0"/>
        <v>0</v>
      </c>
      <c r="D23">
        <v>25</v>
      </c>
      <c r="E23">
        <v>44</v>
      </c>
      <c r="F23">
        <v>0</v>
      </c>
      <c r="G23">
        <v>32</v>
      </c>
      <c r="H23">
        <v>4</v>
      </c>
      <c r="J23">
        <v>327</v>
      </c>
      <c r="K23">
        <f t="shared" si="1"/>
        <v>53</v>
      </c>
      <c r="L23">
        <v>0</v>
      </c>
      <c r="M23">
        <v>4</v>
      </c>
      <c r="O23">
        <v>151</v>
      </c>
      <c r="P23">
        <f t="shared" si="2"/>
        <v>25</v>
      </c>
      <c r="Q23">
        <v>0</v>
      </c>
      <c r="R23">
        <v>4</v>
      </c>
    </row>
    <row r="24" spans="1:18" x14ac:dyDescent="0.2">
      <c r="A24" s="1">
        <v>41214</v>
      </c>
      <c r="B24">
        <v>0</v>
      </c>
      <c r="C24">
        <f t="shared" si="0"/>
        <v>0</v>
      </c>
      <c r="D24">
        <v>24</v>
      </c>
      <c r="E24">
        <v>37</v>
      </c>
      <c r="F24">
        <v>0</v>
      </c>
      <c r="G24">
        <v>13</v>
      </c>
      <c r="H24">
        <v>2</v>
      </c>
      <c r="J24">
        <v>312</v>
      </c>
      <c r="K24">
        <f t="shared" si="1"/>
        <v>50</v>
      </c>
      <c r="L24">
        <v>0</v>
      </c>
      <c r="M24">
        <v>2</v>
      </c>
      <c r="O24">
        <v>155</v>
      </c>
      <c r="P24">
        <f t="shared" si="2"/>
        <v>25</v>
      </c>
      <c r="Q24">
        <v>0</v>
      </c>
      <c r="R24">
        <v>2</v>
      </c>
    </row>
    <row r="25" spans="1:18" x14ac:dyDescent="0.2">
      <c r="A25" s="1">
        <v>41244</v>
      </c>
      <c r="B25">
        <v>8</v>
      </c>
      <c r="C25">
        <f t="shared" si="0"/>
        <v>5</v>
      </c>
      <c r="D25">
        <v>22</v>
      </c>
      <c r="E25">
        <v>41</v>
      </c>
      <c r="F25" s="5">
        <v>16</v>
      </c>
      <c r="G25" s="5">
        <v>625</v>
      </c>
      <c r="H25" s="5">
        <v>100</v>
      </c>
      <c r="J25">
        <v>919</v>
      </c>
      <c r="K25">
        <f t="shared" si="1"/>
        <v>148</v>
      </c>
      <c r="L25" s="5">
        <v>16</v>
      </c>
      <c r="M25" s="5">
        <v>100</v>
      </c>
      <c r="O25">
        <v>285</v>
      </c>
      <c r="P25">
        <f t="shared" si="2"/>
        <v>46</v>
      </c>
      <c r="Q25" s="5">
        <v>16</v>
      </c>
      <c r="R25" s="5">
        <v>100</v>
      </c>
    </row>
    <row r="26" spans="1:18" x14ac:dyDescent="0.2">
      <c r="A26" s="1">
        <v>41275</v>
      </c>
      <c r="B26">
        <v>10</v>
      </c>
      <c r="C26">
        <f t="shared" si="0"/>
        <v>6</v>
      </c>
      <c r="D26">
        <v>25</v>
      </c>
      <c r="E26">
        <v>26</v>
      </c>
      <c r="F26">
        <v>4</v>
      </c>
      <c r="G26">
        <v>150</v>
      </c>
      <c r="H26">
        <v>25</v>
      </c>
      <c r="J26">
        <v>483</v>
      </c>
      <c r="K26">
        <f t="shared" si="1"/>
        <v>78</v>
      </c>
      <c r="L26">
        <v>4</v>
      </c>
      <c r="M26">
        <v>25</v>
      </c>
      <c r="O26">
        <v>136</v>
      </c>
      <c r="P26">
        <f t="shared" si="2"/>
        <v>22</v>
      </c>
      <c r="Q26">
        <v>4</v>
      </c>
      <c r="R26">
        <v>25</v>
      </c>
    </row>
    <row r="27" spans="1:18" x14ac:dyDescent="0.2">
      <c r="A27" s="1">
        <v>41306</v>
      </c>
      <c r="B27">
        <v>0</v>
      </c>
      <c r="C27">
        <f t="shared" si="0"/>
        <v>0</v>
      </c>
      <c r="D27">
        <v>34</v>
      </c>
      <c r="E27">
        <v>54</v>
      </c>
      <c r="F27">
        <v>2</v>
      </c>
      <c r="G27">
        <v>44</v>
      </c>
      <c r="H27">
        <v>8</v>
      </c>
      <c r="J27">
        <v>348</v>
      </c>
      <c r="K27">
        <f t="shared" si="1"/>
        <v>56</v>
      </c>
      <c r="L27">
        <v>2</v>
      </c>
      <c r="M27">
        <v>8</v>
      </c>
      <c r="O27">
        <v>91</v>
      </c>
      <c r="P27">
        <f t="shared" si="2"/>
        <v>15</v>
      </c>
      <c r="Q27">
        <v>2</v>
      </c>
      <c r="R27">
        <v>8</v>
      </c>
    </row>
    <row r="28" spans="1:18" x14ac:dyDescent="0.2">
      <c r="A28" s="1">
        <v>41334</v>
      </c>
      <c r="B28">
        <v>7</v>
      </c>
      <c r="C28">
        <f t="shared" si="0"/>
        <v>5</v>
      </c>
      <c r="D28">
        <v>17</v>
      </c>
      <c r="E28">
        <v>22</v>
      </c>
      <c r="F28">
        <v>2</v>
      </c>
      <c r="G28">
        <v>38</v>
      </c>
      <c r="H28">
        <v>7</v>
      </c>
      <c r="J28">
        <v>385</v>
      </c>
      <c r="K28">
        <f t="shared" si="1"/>
        <v>62</v>
      </c>
      <c r="L28">
        <v>2</v>
      </c>
      <c r="M28">
        <v>7</v>
      </c>
      <c r="O28">
        <v>92</v>
      </c>
      <c r="P28">
        <f t="shared" si="2"/>
        <v>15</v>
      </c>
      <c r="Q28">
        <v>2</v>
      </c>
      <c r="R28">
        <v>7</v>
      </c>
    </row>
    <row r="29" spans="1:18" x14ac:dyDescent="0.2">
      <c r="A29" s="1">
        <v>41365</v>
      </c>
      <c r="B29">
        <v>9</v>
      </c>
      <c r="C29">
        <f t="shared" si="0"/>
        <v>6</v>
      </c>
      <c r="D29">
        <v>25</v>
      </c>
      <c r="E29">
        <v>33</v>
      </c>
      <c r="F29">
        <v>1</v>
      </c>
      <c r="G29">
        <v>50</v>
      </c>
      <c r="H29">
        <v>8</v>
      </c>
      <c r="J29">
        <v>390</v>
      </c>
      <c r="K29">
        <f t="shared" si="1"/>
        <v>63</v>
      </c>
      <c r="L29">
        <v>1</v>
      </c>
      <c r="M29">
        <v>8</v>
      </c>
      <c r="O29">
        <v>87</v>
      </c>
      <c r="P29">
        <f t="shared" si="2"/>
        <v>14</v>
      </c>
      <c r="Q29">
        <v>1</v>
      </c>
      <c r="R29">
        <v>8</v>
      </c>
    </row>
    <row r="30" spans="1:18" x14ac:dyDescent="0.2">
      <c r="A30" s="1">
        <v>41395</v>
      </c>
      <c r="B30">
        <v>5</v>
      </c>
      <c r="C30">
        <f t="shared" si="0"/>
        <v>3</v>
      </c>
      <c r="D30">
        <v>18</v>
      </c>
      <c r="E30">
        <v>22</v>
      </c>
      <c r="F30">
        <v>1</v>
      </c>
      <c r="G30">
        <v>50</v>
      </c>
      <c r="H30">
        <v>8</v>
      </c>
      <c r="J30">
        <v>382</v>
      </c>
      <c r="K30">
        <f t="shared" si="1"/>
        <v>62</v>
      </c>
      <c r="L30">
        <v>1</v>
      </c>
      <c r="M30">
        <v>8</v>
      </c>
      <c r="O30">
        <v>88</v>
      </c>
      <c r="P30">
        <f t="shared" si="2"/>
        <v>15</v>
      </c>
      <c r="Q30">
        <v>1</v>
      </c>
      <c r="R30">
        <v>8</v>
      </c>
    </row>
    <row r="31" spans="1:18" x14ac:dyDescent="0.2">
      <c r="A31" s="1">
        <v>41426</v>
      </c>
      <c r="B31">
        <v>7</v>
      </c>
      <c r="C31">
        <f t="shared" si="0"/>
        <v>5</v>
      </c>
      <c r="D31">
        <v>17</v>
      </c>
      <c r="E31">
        <v>22</v>
      </c>
      <c r="F31">
        <v>0</v>
      </c>
      <c r="G31">
        <v>25</v>
      </c>
      <c r="H31">
        <v>4</v>
      </c>
      <c r="J31">
        <v>359</v>
      </c>
      <c r="K31">
        <f t="shared" si="1"/>
        <v>58</v>
      </c>
      <c r="L31">
        <v>0</v>
      </c>
      <c r="M31">
        <v>4</v>
      </c>
      <c r="O31">
        <v>77</v>
      </c>
      <c r="P31">
        <f t="shared" si="2"/>
        <v>13</v>
      </c>
      <c r="Q31">
        <v>0</v>
      </c>
      <c r="R31">
        <v>4</v>
      </c>
    </row>
    <row r="32" spans="1:18" x14ac:dyDescent="0.2">
      <c r="A32" s="1">
        <v>41456</v>
      </c>
      <c r="B32">
        <v>20</v>
      </c>
      <c r="C32">
        <f t="shared" si="0"/>
        <v>12</v>
      </c>
      <c r="D32">
        <v>26</v>
      </c>
      <c r="E32">
        <v>51</v>
      </c>
      <c r="F32">
        <v>1</v>
      </c>
      <c r="G32">
        <v>32</v>
      </c>
      <c r="H32">
        <v>5</v>
      </c>
      <c r="J32">
        <v>406</v>
      </c>
      <c r="K32">
        <f t="shared" si="1"/>
        <v>65</v>
      </c>
      <c r="L32">
        <v>1</v>
      </c>
      <c r="M32">
        <v>5</v>
      </c>
      <c r="O32">
        <v>79</v>
      </c>
      <c r="P32">
        <f t="shared" si="2"/>
        <v>13</v>
      </c>
      <c r="Q32">
        <v>1</v>
      </c>
      <c r="R32">
        <v>5</v>
      </c>
    </row>
    <row r="33" spans="1:18" x14ac:dyDescent="0.2">
      <c r="A33" s="1">
        <v>41487</v>
      </c>
      <c r="B33">
        <v>33</v>
      </c>
      <c r="C33">
        <f t="shared" si="0"/>
        <v>20</v>
      </c>
      <c r="D33">
        <v>23</v>
      </c>
      <c r="E33">
        <v>36</v>
      </c>
      <c r="F33">
        <v>1</v>
      </c>
      <c r="G33">
        <v>44</v>
      </c>
      <c r="H33">
        <v>7</v>
      </c>
      <c r="J33">
        <v>415</v>
      </c>
      <c r="K33">
        <f t="shared" si="1"/>
        <v>67</v>
      </c>
      <c r="L33">
        <v>1</v>
      </c>
      <c r="M33">
        <v>7</v>
      </c>
      <c r="O33">
        <v>83</v>
      </c>
      <c r="P33">
        <f t="shared" si="2"/>
        <v>14</v>
      </c>
      <c r="Q33">
        <v>1</v>
      </c>
      <c r="R33">
        <v>7</v>
      </c>
    </row>
    <row r="34" spans="1:18" x14ac:dyDescent="0.2">
      <c r="A34" s="1">
        <v>41518</v>
      </c>
      <c r="B34">
        <v>21</v>
      </c>
      <c r="C34">
        <f t="shared" si="0"/>
        <v>13</v>
      </c>
      <c r="D34">
        <v>15</v>
      </c>
      <c r="E34">
        <v>28</v>
      </c>
      <c r="F34">
        <v>1</v>
      </c>
      <c r="G34">
        <v>69</v>
      </c>
      <c r="H34">
        <v>10</v>
      </c>
      <c r="J34">
        <v>394</v>
      </c>
      <c r="K34">
        <f t="shared" si="1"/>
        <v>64</v>
      </c>
      <c r="L34">
        <v>1</v>
      </c>
      <c r="M34">
        <v>10</v>
      </c>
      <c r="O34">
        <v>87</v>
      </c>
      <c r="P34">
        <f t="shared" si="2"/>
        <v>14</v>
      </c>
      <c r="Q34">
        <v>1</v>
      </c>
      <c r="R34">
        <v>10</v>
      </c>
    </row>
    <row r="35" spans="1:18" x14ac:dyDescent="0.2">
      <c r="A35" s="1">
        <v>41548</v>
      </c>
      <c r="B35">
        <v>42</v>
      </c>
      <c r="C35">
        <f t="shared" si="0"/>
        <v>25</v>
      </c>
      <c r="D35">
        <v>20</v>
      </c>
      <c r="E35">
        <v>34</v>
      </c>
      <c r="F35">
        <v>1</v>
      </c>
      <c r="G35">
        <v>69</v>
      </c>
      <c r="H35">
        <v>10</v>
      </c>
      <c r="J35">
        <v>392</v>
      </c>
      <c r="K35">
        <f t="shared" si="1"/>
        <v>63</v>
      </c>
      <c r="L35">
        <v>1</v>
      </c>
      <c r="M35">
        <v>10</v>
      </c>
      <c r="O35">
        <v>80</v>
      </c>
      <c r="P35">
        <f t="shared" si="2"/>
        <v>13</v>
      </c>
      <c r="Q35">
        <v>1</v>
      </c>
      <c r="R35">
        <v>10</v>
      </c>
    </row>
    <row r="36" spans="1:18" x14ac:dyDescent="0.2">
      <c r="A36" s="1">
        <v>41579</v>
      </c>
      <c r="B36">
        <v>29</v>
      </c>
      <c r="C36">
        <f t="shared" si="0"/>
        <v>17</v>
      </c>
      <c r="D36">
        <v>18</v>
      </c>
      <c r="E36">
        <v>20</v>
      </c>
      <c r="F36">
        <v>1</v>
      </c>
      <c r="G36">
        <v>32</v>
      </c>
      <c r="H36">
        <v>5</v>
      </c>
      <c r="J36">
        <v>374</v>
      </c>
      <c r="K36">
        <f t="shared" si="1"/>
        <v>60</v>
      </c>
      <c r="L36">
        <v>1</v>
      </c>
      <c r="M36">
        <v>5</v>
      </c>
      <c r="O36">
        <v>62</v>
      </c>
      <c r="P36">
        <f t="shared" si="2"/>
        <v>10</v>
      </c>
      <c r="Q36">
        <v>1</v>
      </c>
      <c r="R36">
        <v>5</v>
      </c>
    </row>
    <row r="37" spans="1:18" x14ac:dyDescent="0.2">
      <c r="A37" s="1">
        <v>41609</v>
      </c>
      <c r="B37">
        <v>44</v>
      </c>
      <c r="C37">
        <f t="shared" si="0"/>
        <v>26</v>
      </c>
      <c r="D37">
        <v>21</v>
      </c>
      <c r="E37">
        <v>27</v>
      </c>
      <c r="F37">
        <v>3</v>
      </c>
      <c r="G37">
        <v>132</v>
      </c>
      <c r="H37">
        <v>20</v>
      </c>
      <c r="J37">
        <v>489</v>
      </c>
      <c r="K37">
        <f t="shared" si="1"/>
        <v>79</v>
      </c>
      <c r="L37">
        <v>3</v>
      </c>
      <c r="M37">
        <v>20</v>
      </c>
      <c r="O37">
        <v>97</v>
      </c>
      <c r="P37">
        <f t="shared" si="2"/>
        <v>16</v>
      </c>
      <c r="Q37">
        <v>3</v>
      </c>
      <c r="R37">
        <v>20</v>
      </c>
    </row>
    <row r="38" spans="1:18" x14ac:dyDescent="0.2">
      <c r="A38" s="1">
        <v>41640</v>
      </c>
      <c r="B38">
        <v>55</v>
      </c>
      <c r="C38">
        <f t="shared" si="0"/>
        <v>32</v>
      </c>
      <c r="D38">
        <v>16</v>
      </c>
      <c r="E38">
        <v>38</v>
      </c>
      <c r="F38">
        <v>2</v>
      </c>
      <c r="G38">
        <v>50</v>
      </c>
      <c r="H38">
        <v>8</v>
      </c>
      <c r="J38">
        <v>484</v>
      </c>
      <c r="K38">
        <f t="shared" si="1"/>
        <v>78</v>
      </c>
      <c r="L38">
        <v>2</v>
      </c>
      <c r="M38">
        <v>8</v>
      </c>
      <c r="O38">
        <v>80</v>
      </c>
      <c r="P38">
        <f t="shared" si="2"/>
        <v>13</v>
      </c>
      <c r="Q38">
        <v>2</v>
      </c>
      <c r="R38">
        <v>8</v>
      </c>
    </row>
    <row r="39" spans="1:18" x14ac:dyDescent="0.2">
      <c r="A39" s="1">
        <v>41671</v>
      </c>
      <c r="B39">
        <v>53</v>
      </c>
      <c r="C39">
        <f t="shared" si="0"/>
        <v>31</v>
      </c>
      <c r="D39">
        <v>22</v>
      </c>
      <c r="E39">
        <v>28</v>
      </c>
      <c r="F39">
        <v>1</v>
      </c>
      <c r="G39">
        <v>44</v>
      </c>
      <c r="H39">
        <v>6</v>
      </c>
      <c r="J39">
        <v>475</v>
      </c>
      <c r="K39">
        <f t="shared" si="1"/>
        <v>76</v>
      </c>
      <c r="L39">
        <v>1</v>
      </c>
      <c r="M39">
        <v>6</v>
      </c>
      <c r="O39">
        <v>80</v>
      </c>
      <c r="P39">
        <f t="shared" si="2"/>
        <v>13</v>
      </c>
      <c r="Q39">
        <v>1</v>
      </c>
      <c r="R39">
        <v>6</v>
      </c>
    </row>
    <row r="40" spans="1:18" x14ac:dyDescent="0.2">
      <c r="A40" s="1">
        <v>41699</v>
      </c>
      <c r="B40">
        <v>50</v>
      </c>
      <c r="C40">
        <f t="shared" si="0"/>
        <v>29</v>
      </c>
      <c r="D40">
        <v>21</v>
      </c>
      <c r="E40">
        <v>19</v>
      </c>
      <c r="F40">
        <v>10</v>
      </c>
      <c r="G40">
        <v>444</v>
      </c>
      <c r="H40">
        <v>64</v>
      </c>
      <c r="J40">
        <v>670</v>
      </c>
      <c r="K40">
        <f t="shared" si="1"/>
        <v>108</v>
      </c>
      <c r="L40">
        <v>10</v>
      </c>
      <c r="M40">
        <v>64</v>
      </c>
      <c r="O40">
        <v>131</v>
      </c>
      <c r="P40">
        <f t="shared" si="2"/>
        <v>21</v>
      </c>
      <c r="Q40">
        <v>10</v>
      </c>
      <c r="R40">
        <v>64</v>
      </c>
    </row>
    <row r="41" spans="1:18" x14ac:dyDescent="0.2">
      <c r="A41" s="1">
        <v>41730</v>
      </c>
      <c r="B41">
        <v>54</v>
      </c>
      <c r="C41">
        <f t="shared" si="0"/>
        <v>32</v>
      </c>
      <c r="D41">
        <v>12</v>
      </c>
      <c r="E41">
        <v>23</v>
      </c>
      <c r="F41">
        <v>1</v>
      </c>
      <c r="G41">
        <v>50</v>
      </c>
      <c r="H41">
        <v>9</v>
      </c>
      <c r="J41">
        <v>493</v>
      </c>
      <c r="K41">
        <f t="shared" si="1"/>
        <v>79</v>
      </c>
      <c r="L41">
        <v>1</v>
      </c>
      <c r="M41">
        <v>9</v>
      </c>
      <c r="O41">
        <v>58</v>
      </c>
      <c r="P41">
        <f t="shared" si="2"/>
        <v>10</v>
      </c>
      <c r="Q41">
        <v>1</v>
      </c>
      <c r="R41">
        <v>9</v>
      </c>
    </row>
    <row r="42" spans="1:18" x14ac:dyDescent="0.2">
      <c r="A42" s="1">
        <v>41760</v>
      </c>
      <c r="B42">
        <v>55</v>
      </c>
      <c r="C42">
        <f t="shared" si="0"/>
        <v>32</v>
      </c>
      <c r="D42">
        <v>24</v>
      </c>
      <c r="E42">
        <v>49</v>
      </c>
      <c r="F42">
        <v>1</v>
      </c>
      <c r="G42">
        <v>38</v>
      </c>
      <c r="H42">
        <v>6</v>
      </c>
      <c r="J42">
        <v>513</v>
      </c>
      <c r="K42">
        <f t="shared" si="1"/>
        <v>83</v>
      </c>
      <c r="L42">
        <v>1</v>
      </c>
      <c r="M42">
        <v>6</v>
      </c>
      <c r="O42">
        <v>82</v>
      </c>
      <c r="P42">
        <f t="shared" si="2"/>
        <v>14</v>
      </c>
      <c r="Q42">
        <v>1</v>
      </c>
      <c r="R42">
        <v>6</v>
      </c>
    </row>
    <row r="43" spans="1:18" x14ac:dyDescent="0.2">
      <c r="A43" s="1">
        <v>41791</v>
      </c>
      <c r="B43">
        <v>48</v>
      </c>
      <c r="C43">
        <f t="shared" si="0"/>
        <v>28</v>
      </c>
      <c r="D43">
        <v>33</v>
      </c>
      <c r="E43">
        <v>47</v>
      </c>
      <c r="F43">
        <v>1</v>
      </c>
      <c r="G43">
        <v>63</v>
      </c>
      <c r="H43">
        <v>9</v>
      </c>
      <c r="J43">
        <v>559</v>
      </c>
      <c r="K43">
        <f t="shared" si="1"/>
        <v>90</v>
      </c>
      <c r="L43">
        <v>1</v>
      </c>
      <c r="M43">
        <v>9</v>
      </c>
      <c r="O43">
        <v>82</v>
      </c>
      <c r="P43">
        <f t="shared" si="2"/>
        <v>14</v>
      </c>
      <c r="Q43">
        <v>1</v>
      </c>
      <c r="R43">
        <v>9</v>
      </c>
    </row>
    <row r="44" spans="1:18" x14ac:dyDescent="0.2">
      <c r="A44" s="1">
        <v>41821</v>
      </c>
      <c r="B44">
        <v>67</v>
      </c>
      <c r="C44">
        <f t="shared" si="0"/>
        <v>39</v>
      </c>
      <c r="D44">
        <v>31</v>
      </c>
      <c r="E44">
        <v>42</v>
      </c>
      <c r="F44">
        <v>1</v>
      </c>
      <c r="G44">
        <v>38</v>
      </c>
      <c r="H44">
        <v>6</v>
      </c>
      <c r="J44">
        <v>575</v>
      </c>
      <c r="K44">
        <f t="shared" si="1"/>
        <v>92</v>
      </c>
      <c r="L44">
        <v>1</v>
      </c>
      <c r="M44">
        <v>6</v>
      </c>
      <c r="O44">
        <v>77</v>
      </c>
      <c r="P44">
        <f t="shared" si="2"/>
        <v>13</v>
      </c>
      <c r="Q44">
        <v>1</v>
      </c>
      <c r="R44">
        <v>6</v>
      </c>
    </row>
    <row r="45" spans="1:18" x14ac:dyDescent="0.2">
      <c r="A45" s="1">
        <v>41852</v>
      </c>
      <c r="B45">
        <v>50</v>
      </c>
      <c r="C45">
        <f t="shared" si="0"/>
        <v>29</v>
      </c>
      <c r="D45">
        <v>53</v>
      </c>
      <c r="E45">
        <v>88</v>
      </c>
      <c r="F45">
        <v>1</v>
      </c>
      <c r="G45">
        <v>44</v>
      </c>
      <c r="H45">
        <v>5</v>
      </c>
      <c r="J45">
        <v>584</v>
      </c>
      <c r="K45">
        <f t="shared" si="1"/>
        <v>94</v>
      </c>
      <c r="L45">
        <v>1</v>
      </c>
      <c r="M45">
        <v>5</v>
      </c>
      <c r="O45">
        <v>78</v>
      </c>
      <c r="P45">
        <f t="shared" si="2"/>
        <v>13</v>
      </c>
      <c r="Q45">
        <v>1</v>
      </c>
      <c r="R45">
        <v>5</v>
      </c>
    </row>
    <row r="46" spans="1:18" x14ac:dyDescent="0.2">
      <c r="A46" s="1">
        <v>41883</v>
      </c>
      <c r="B46">
        <v>60</v>
      </c>
      <c r="C46">
        <f t="shared" si="0"/>
        <v>35</v>
      </c>
      <c r="D46">
        <v>31</v>
      </c>
      <c r="E46">
        <v>58</v>
      </c>
      <c r="F46">
        <v>1</v>
      </c>
      <c r="G46">
        <v>50</v>
      </c>
      <c r="H46">
        <v>7</v>
      </c>
      <c r="J46">
        <v>556</v>
      </c>
      <c r="K46">
        <f t="shared" si="1"/>
        <v>89</v>
      </c>
      <c r="L46">
        <v>1</v>
      </c>
      <c r="M46">
        <v>7</v>
      </c>
      <c r="O46">
        <v>85</v>
      </c>
      <c r="P46">
        <f t="shared" si="2"/>
        <v>14</v>
      </c>
      <c r="Q46">
        <v>1</v>
      </c>
      <c r="R46">
        <v>7</v>
      </c>
    </row>
    <row r="47" spans="1:18" x14ac:dyDescent="0.2">
      <c r="A47" s="1">
        <v>41913</v>
      </c>
      <c r="B47">
        <v>75</v>
      </c>
      <c r="C47">
        <f t="shared" si="0"/>
        <v>44</v>
      </c>
      <c r="D47">
        <v>27</v>
      </c>
      <c r="E47">
        <v>55</v>
      </c>
      <c r="F47">
        <v>1</v>
      </c>
      <c r="G47">
        <v>32</v>
      </c>
      <c r="H47">
        <v>7</v>
      </c>
      <c r="J47">
        <v>535</v>
      </c>
      <c r="K47">
        <f t="shared" si="1"/>
        <v>86</v>
      </c>
      <c r="L47">
        <v>1</v>
      </c>
      <c r="M47">
        <v>7</v>
      </c>
      <c r="O47">
        <v>80</v>
      </c>
      <c r="P47">
        <f t="shared" si="2"/>
        <v>13</v>
      </c>
      <c r="Q47">
        <v>1</v>
      </c>
      <c r="R47">
        <v>7</v>
      </c>
    </row>
    <row r="48" spans="1:18" x14ac:dyDescent="0.2">
      <c r="A48" s="1">
        <v>41944</v>
      </c>
      <c r="B48">
        <v>72</v>
      </c>
      <c r="C48">
        <f t="shared" si="0"/>
        <v>42</v>
      </c>
      <c r="D48">
        <v>15</v>
      </c>
      <c r="E48">
        <v>56</v>
      </c>
      <c r="F48">
        <v>1</v>
      </c>
      <c r="G48">
        <v>44</v>
      </c>
      <c r="H48">
        <v>10</v>
      </c>
      <c r="J48">
        <v>574</v>
      </c>
      <c r="K48">
        <f t="shared" si="1"/>
        <v>92</v>
      </c>
      <c r="L48">
        <v>1</v>
      </c>
      <c r="M48">
        <v>10</v>
      </c>
      <c r="O48">
        <v>68</v>
      </c>
      <c r="P48">
        <f t="shared" si="2"/>
        <v>11</v>
      </c>
      <c r="Q48">
        <v>1</v>
      </c>
      <c r="R48">
        <v>10</v>
      </c>
    </row>
    <row r="49" spans="1:18" x14ac:dyDescent="0.2">
      <c r="A49" s="1">
        <v>41974</v>
      </c>
      <c r="B49">
        <v>53</v>
      </c>
      <c r="C49">
        <f t="shared" si="0"/>
        <v>31</v>
      </c>
      <c r="D49">
        <v>26</v>
      </c>
      <c r="E49">
        <v>33</v>
      </c>
      <c r="F49">
        <v>2</v>
      </c>
      <c r="G49">
        <v>82</v>
      </c>
      <c r="H49">
        <v>11</v>
      </c>
      <c r="J49">
        <v>588</v>
      </c>
      <c r="K49">
        <f t="shared" si="1"/>
        <v>95</v>
      </c>
      <c r="L49">
        <v>2</v>
      </c>
      <c r="M49">
        <v>11</v>
      </c>
      <c r="O49">
        <v>67</v>
      </c>
      <c r="P49">
        <f t="shared" si="2"/>
        <v>11</v>
      </c>
      <c r="Q49">
        <v>2</v>
      </c>
      <c r="R49">
        <v>11</v>
      </c>
    </row>
    <row r="50" spans="1:18" x14ac:dyDescent="0.2">
      <c r="A50" s="1">
        <v>42005</v>
      </c>
      <c r="B50">
        <v>64</v>
      </c>
      <c r="C50">
        <f t="shared" si="0"/>
        <v>38</v>
      </c>
      <c r="D50">
        <v>20</v>
      </c>
      <c r="E50">
        <v>70</v>
      </c>
      <c r="F50">
        <v>1</v>
      </c>
      <c r="G50">
        <v>57</v>
      </c>
      <c r="H50">
        <v>9</v>
      </c>
      <c r="J50">
        <v>613</v>
      </c>
      <c r="K50">
        <f t="shared" si="1"/>
        <v>99</v>
      </c>
      <c r="L50">
        <v>1</v>
      </c>
      <c r="M50">
        <v>9</v>
      </c>
      <c r="O50">
        <v>79</v>
      </c>
      <c r="P50">
        <f t="shared" si="2"/>
        <v>13</v>
      </c>
      <c r="Q50">
        <v>1</v>
      </c>
      <c r="R50">
        <v>9</v>
      </c>
    </row>
    <row r="51" spans="1:18" x14ac:dyDescent="0.2">
      <c r="A51" s="1">
        <v>42036</v>
      </c>
      <c r="B51">
        <v>75</v>
      </c>
      <c r="C51">
        <f t="shared" si="0"/>
        <v>44</v>
      </c>
      <c r="D51">
        <v>18</v>
      </c>
      <c r="E51">
        <v>33</v>
      </c>
      <c r="F51">
        <v>1</v>
      </c>
      <c r="G51">
        <v>69</v>
      </c>
      <c r="H51">
        <v>9</v>
      </c>
      <c r="J51">
        <v>584</v>
      </c>
      <c r="K51">
        <f t="shared" si="1"/>
        <v>94</v>
      </c>
      <c r="L51">
        <v>1</v>
      </c>
      <c r="M51">
        <v>9</v>
      </c>
      <c r="O51">
        <v>61</v>
      </c>
      <c r="P51">
        <f t="shared" si="2"/>
        <v>10</v>
      </c>
      <c r="Q51">
        <v>1</v>
      </c>
      <c r="R51">
        <v>9</v>
      </c>
    </row>
    <row r="52" spans="1:18" x14ac:dyDescent="0.2">
      <c r="A52" s="1">
        <v>42064</v>
      </c>
      <c r="B52">
        <v>42</v>
      </c>
      <c r="C52">
        <f t="shared" si="0"/>
        <v>25</v>
      </c>
      <c r="D52">
        <v>31</v>
      </c>
      <c r="E52">
        <v>47</v>
      </c>
      <c r="F52">
        <v>2</v>
      </c>
      <c r="G52">
        <v>44</v>
      </c>
      <c r="H52">
        <v>9</v>
      </c>
      <c r="J52">
        <v>577</v>
      </c>
      <c r="K52">
        <f t="shared" si="1"/>
        <v>93</v>
      </c>
      <c r="L52">
        <v>2</v>
      </c>
      <c r="M52">
        <v>9</v>
      </c>
      <c r="O52">
        <v>62</v>
      </c>
      <c r="P52">
        <f t="shared" si="2"/>
        <v>10</v>
      </c>
      <c r="Q52">
        <v>2</v>
      </c>
      <c r="R52">
        <v>9</v>
      </c>
    </row>
    <row r="53" spans="1:18" x14ac:dyDescent="0.2">
      <c r="A53" s="1">
        <v>42095</v>
      </c>
      <c r="B53">
        <v>53</v>
      </c>
      <c r="C53">
        <f t="shared" si="0"/>
        <v>31</v>
      </c>
      <c r="D53">
        <v>22</v>
      </c>
      <c r="E53">
        <v>34</v>
      </c>
      <c r="F53">
        <v>1</v>
      </c>
      <c r="G53">
        <v>57</v>
      </c>
      <c r="H53">
        <v>9</v>
      </c>
      <c r="J53">
        <v>593</v>
      </c>
      <c r="K53">
        <f t="shared" si="1"/>
        <v>95</v>
      </c>
      <c r="L53">
        <v>1</v>
      </c>
      <c r="M53">
        <v>9</v>
      </c>
      <c r="O53">
        <v>45</v>
      </c>
      <c r="P53">
        <f t="shared" si="2"/>
        <v>8</v>
      </c>
      <c r="Q53">
        <v>1</v>
      </c>
      <c r="R53">
        <v>9</v>
      </c>
    </row>
    <row r="54" spans="1:18" x14ac:dyDescent="0.2">
      <c r="A54" s="1">
        <v>42125</v>
      </c>
      <c r="B54">
        <v>47</v>
      </c>
      <c r="C54">
        <f t="shared" si="0"/>
        <v>28</v>
      </c>
      <c r="D54">
        <v>18</v>
      </c>
      <c r="E54">
        <v>21</v>
      </c>
      <c r="F54">
        <v>1</v>
      </c>
      <c r="G54">
        <v>38</v>
      </c>
      <c r="H54">
        <v>7</v>
      </c>
      <c r="J54">
        <v>593</v>
      </c>
      <c r="K54">
        <f t="shared" si="1"/>
        <v>95</v>
      </c>
      <c r="L54">
        <v>1</v>
      </c>
      <c r="M54">
        <v>7</v>
      </c>
      <c r="O54">
        <v>57</v>
      </c>
      <c r="P54">
        <f t="shared" si="2"/>
        <v>10</v>
      </c>
      <c r="Q54">
        <v>1</v>
      </c>
      <c r="R54">
        <v>7</v>
      </c>
    </row>
    <row r="55" spans="1:18" x14ac:dyDescent="0.2">
      <c r="A55" s="1">
        <v>42156</v>
      </c>
      <c r="B55">
        <v>55</v>
      </c>
      <c r="C55">
        <f t="shared" si="0"/>
        <v>32</v>
      </c>
      <c r="D55">
        <v>22</v>
      </c>
      <c r="E55">
        <v>43</v>
      </c>
      <c r="F55">
        <v>1</v>
      </c>
      <c r="G55">
        <v>25</v>
      </c>
      <c r="H55">
        <v>5</v>
      </c>
      <c r="J55">
        <v>583</v>
      </c>
      <c r="K55">
        <f t="shared" si="1"/>
        <v>94</v>
      </c>
      <c r="L55">
        <v>1</v>
      </c>
      <c r="M55">
        <v>5</v>
      </c>
      <c r="O55">
        <v>63</v>
      </c>
      <c r="P55">
        <f t="shared" si="2"/>
        <v>11</v>
      </c>
      <c r="Q55">
        <v>1</v>
      </c>
      <c r="R55">
        <v>5</v>
      </c>
    </row>
    <row r="56" spans="1:18" x14ac:dyDescent="0.2">
      <c r="A56" s="1">
        <v>42186</v>
      </c>
      <c r="B56">
        <v>62</v>
      </c>
      <c r="C56">
        <f t="shared" si="0"/>
        <v>36</v>
      </c>
      <c r="D56">
        <v>16</v>
      </c>
      <c r="E56">
        <v>21</v>
      </c>
      <c r="F56">
        <v>1</v>
      </c>
      <c r="G56">
        <v>32</v>
      </c>
      <c r="H56">
        <v>4</v>
      </c>
      <c r="J56">
        <v>619</v>
      </c>
      <c r="K56">
        <f t="shared" si="1"/>
        <v>100</v>
      </c>
      <c r="L56">
        <v>1</v>
      </c>
      <c r="M56">
        <v>4</v>
      </c>
      <c r="O56">
        <v>64</v>
      </c>
      <c r="P56">
        <f t="shared" si="2"/>
        <v>11</v>
      </c>
      <c r="Q56">
        <v>1</v>
      </c>
      <c r="R56">
        <v>4</v>
      </c>
    </row>
    <row r="57" spans="1:18" x14ac:dyDescent="0.2">
      <c r="A57" s="1">
        <v>42217</v>
      </c>
      <c r="B57">
        <v>60</v>
      </c>
      <c r="C57">
        <f t="shared" si="0"/>
        <v>35</v>
      </c>
      <c r="D57">
        <v>16</v>
      </c>
      <c r="E57">
        <v>42</v>
      </c>
      <c r="F57">
        <v>1</v>
      </c>
      <c r="G57">
        <v>44</v>
      </c>
      <c r="H57">
        <v>6</v>
      </c>
      <c r="J57">
        <v>559</v>
      </c>
      <c r="K57">
        <f t="shared" si="1"/>
        <v>90</v>
      </c>
      <c r="L57">
        <v>1</v>
      </c>
      <c r="M57">
        <v>6</v>
      </c>
      <c r="O57">
        <v>53</v>
      </c>
      <c r="P57">
        <f t="shared" si="2"/>
        <v>9</v>
      </c>
      <c r="Q57">
        <v>1</v>
      </c>
      <c r="R57">
        <v>6</v>
      </c>
    </row>
    <row r="58" spans="1:18" x14ac:dyDescent="0.2">
      <c r="A58" s="1">
        <v>42248</v>
      </c>
      <c r="B58">
        <v>43</v>
      </c>
      <c r="C58">
        <f t="shared" si="0"/>
        <v>25</v>
      </c>
      <c r="D58">
        <v>22</v>
      </c>
      <c r="E58">
        <v>50</v>
      </c>
      <c r="F58">
        <v>2</v>
      </c>
      <c r="G58">
        <v>63</v>
      </c>
      <c r="H58">
        <v>10</v>
      </c>
      <c r="J58">
        <v>581</v>
      </c>
      <c r="K58">
        <f t="shared" si="1"/>
        <v>93</v>
      </c>
      <c r="L58">
        <v>2</v>
      </c>
      <c r="M58">
        <v>10</v>
      </c>
      <c r="O58">
        <v>60</v>
      </c>
      <c r="P58">
        <f t="shared" si="2"/>
        <v>10</v>
      </c>
      <c r="Q58">
        <v>2</v>
      </c>
      <c r="R58">
        <v>10</v>
      </c>
    </row>
    <row r="59" spans="1:18" x14ac:dyDescent="0.2">
      <c r="A59" s="1">
        <v>42278</v>
      </c>
      <c r="B59">
        <v>46</v>
      </c>
      <c r="C59">
        <f t="shared" si="0"/>
        <v>27</v>
      </c>
      <c r="D59">
        <v>13</v>
      </c>
      <c r="E59">
        <v>14</v>
      </c>
      <c r="F59">
        <v>1</v>
      </c>
      <c r="G59">
        <v>50</v>
      </c>
      <c r="H59">
        <v>7</v>
      </c>
      <c r="J59">
        <v>568</v>
      </c>
      <c r="K59">
        <f t="shared" si="1"/>
        <v>91</v>
      </c>
      <c r="L59">
        <v>1</v>
      </c>
      <c r="M59">
        <v>7</v>
      </c>
      <c r="O59">
        <v>63</v>
      </c>
      <c r="P59">
        <f t="shared" si="2"/>
        <v>11</v>
      </c>
      <c r="Q59">
        <v>1</v>
      </c>
      <c r="R59">
        <v>7</v>
      </c>
    </row>
    <row r="60" spans="1:18" x14ac:dyDescent="0.2">
      <c r="A60" s="1">
        <v>42309</v>
      </c>
      <c r="B60">
        <v>54</v>
      </c>
      <c r="C60">
        <f t="shared" si="0"/>
        <v>32</v>
      </c>
      <c r="D60">
        <v>18</v>
      </c>
      <c r="E60">
        <v>28</v>
      </c>
      <c r="F60">
        <v>2</v>
      </c>
      <c r="G60">
        <v>75</v>
      </c>
      <c r="H60">
        <v>12</v>
      </c>
      <c r="J60">
        <v>601</v>
      </c>
      <c r="K60">
        <f t="shared" si="1"/>
        <v>97</v>
      </c>
      <c r="L60">
        <v>2</v>
      </c>
      <c r="M60">
        <v>12</v>
      </c>
      <c r="O60">
        <v>53</v>
      </c>
      <c r="P60">
        <f t="shared" si="2"/>
        <v>9</v>
      </c>
      <c r="Q60">
        <v>2</v>
      </c>
      <c r="R60">
        <v>12</v>
      </c>
    </row>
    <row r="61" spans="1:18" x14ac:dyDescent="0.2">
      <c r="A61" s="1">
        <v>42339</v>
      </c>
      <c r="B61">
        <v>58</v>
      </c>
      <c r="C61">
        <f t="shared" si="0"/>
        <v>34</v>
      </c>
      <c r="D61">
        <v>17</v>
      </c>
      <c r="E61">
        <v>26</v>
      </c>
      <c r="F61">
        <v>1</v>
      </c>
      <c r="G61">
        <v>44</v>
      </c>
      <c r="H61">
        <v>8</v>
      </c>
      <c r="J61">
        <v>585</v>
      </c>
      <c r="K61">
        <f t="shared" si="1"/>
        <v>94</v>
      </c>
      <c r="L61">
        <v>1</v>
      </c>
      <c r="M61">
        <v>8</v>
      </c>
      <c r="O61">
        <v>62</v>
      </c>
      <c r="P61">
        <f t="shared" si="2"/>
        <v>10</v>
      </c>
      <c r="Q61">
        <v>1</v>
      </c>
      <c r="R61">
        <v>8</v>
      </c>
    </row>
    <row r="62" spans="1:18" x14ac:dyDescent="0.2">
      <c r="A62" s="1">
        <v>42370</v>
      </c>
      <c r="B62">
        <v>58</v>
      </c>
      <c r="C62">
        <f t="shared" si="0"/>
        <v>34</v>
      </c>
      <c r="D62">
        <v>14</v>
      </c>
      <c r="E62">
        <v>25</v>
      </c>
      <c r="F62">
        <v>1</v>
      </c>
      <c r="G62">
        <v>50</v>
      </c>
      <c r="H62">
        <v>8</v>
      </c>
      <c r="J62">
        <v>605</v>
      </c>
      <c r="K62">
        <f t="shared" si="1"/>
        <v>97</v>
      </c>
      <c r="L62">
        <v>1</v>
      </c>
      <c r="M62">
        <v>8</v>
      </c>
      <c r="O62">
        <v>59</v>
      </c>
      <c r="P62">
        <f t="shared" si="2"/>
        <v>10</v>
      </c>
      <c r="Q62">
        <v>1</v>
      </c>
      <c r="R62">
        <v>8</v>
      </c>
    </row>
    <row r="63" spans="1:18" x14ac:dyDescent="0.2">
      <c r="A63" s="1">
        <v>42401</v>
      </c>
      <c r="B63">
        <v>45</v>
      </c>
      <c r="C63">
        <f t="shared" si="0"/>
        <v>27</v>
      </c>
      <c r="D63">
        <v>14</v>
      </c>
      <c r="E63">
        <v>30</v>
      </c>
      <c r="F63">
        <v>2</v>
      </c>
      <c r="G63">
        <v>88</v>
      </c>
      <c r="H63">
        <v>12</v>
      </c>
      <c r="J63">
        <v>631</v>
      </c>
      <c r="K63">
        <f t="shared" si="1"/>
        <v>101</v>
      </c>
      <c r="L63">
        <v>2</v>
      </c>
      <c r="M63">
        <v>12</v>
      </c>
      <c r="O63">
        <v>65</v>
      </c>
      <c r="P63">
        <f t="shared" si="2"/>
        <v>11</v>
      </c>
      <c r="Q63">
        <v>2</v>
      </c>
      <c r="R63">
        <v>12</v>
      </c>
    </row>
    <row r="64" spans="1:18" x14ac:dyDescent="0.2">
      <c r="A64" s="1">
        <v>42430</v>
      </c>
      <c r="B64">
        <v>53</v>
      </c>
      <c r="C64">
        <f t="shared" si="0"/>
        <v>31</v>
      </c>
      <c r="D64">
        <v>18</v>
      </c>
      <c r="E64">
        <v>28</v>
      </c>
      <c r="F64">
        <v>2</v>
      </c>
      <c r="G64">
        <v>75</v>
      </c>
      <c r="H64">
        <v>12</v>
      </c>
      <c r="J64">
        <v>651</v>
      </c>
      <c r="K64">
        <f t="shared" si="1"/>
        <v>105</v>
      </c>
      <c r="L64">
        <v>2</v>
      </c>
      <c r="M64">
        <v>12</v>
      </c>
      <c r="O64">
        <v>60</v>
      </c>
      <c r="P64">
        <f t="shared" si="2"/>
        <v>10</v>
      </c>
      <c r="Q64">
        <v>2</v>
      </c>
      <c r="R64">
        <v>12</v>
      </c>
    </row>
    <row r="65" spans="1:18" x14ac:dyDescent="0.2">
      <c r="A65" s="1">
        <v>42461</v>
      </c>
      <c r="B65">
        <v>79</v>
      </c>
      <c r="C65">
        <f t="shared" si="0"/>
        <v>46</v>
      </c>
      <c r="D65">
        <v>14</v>
      </c>
      <c r="E65">
        <v>26</v>
      </c>
      <c r="F65">
        <v>2</v>
      </c>
      <c r="G65">
        <v>44</v>
      </c>
      <c r="H65">
        <v>8</v>
      </c>
      <c r="J65">
        <v>637</v>
      </c>
      <c r="K65">
        <f t="shared" si="1"/>
        <v>102</v>
      </c>
      <c r="L65">
        <v>2</v>
      </c>
      <c r="M65">
        <v>8</v>
      </c>
      <c r="O65">
        <v>55</v>
      </c>
      <c r="P65">
        <f t="shared" si="2"/>
        <v>9</v>
      </c>
      <c r="Q65">
        <v>2</v>
      </c>
      <c r="R65">
        <v>8</v>
      </c>
    </row>
    <row r="66" spans="1:18" x14ac:dyDescent="0.2">
      <c r="A66" s="1">
        <v>42491</v>
      </c>
      <c r="B66">
        <v>73</v>
      </c>
      <c r="C66">
        <f t="shared" si="0"/>
        <v>43</v>
      </c>
      <c r="D66">
        <v>21</v>
      </c>
      <c r="E66">
        <v>25</v>
      </c>
      <c r="F66">
        <v>1</v>
      </c>
      <c r="G66">
        <v>57</v>
      </c>
      <c r="H66">
        <v>8</v>
      </c>
      <c r="J66">
        <v>626</v>
      </c>
      <c r="K66">
        <f t="shared" si="1"/>
        <v>101</v>
      </c>
      <c r="L66">
        <v>1</v>
      </c>
      <c r="M66">
        <v>8</v>
      </c>
      <c r="O66">
        <v>61</v>
      </c>
      <c r="P66">
        <f t="shared" si="2"/>
        <v>10</v>
      </c>
      <c r="Q66">
        <v>1</v>
      </c>
      <c r="R66">
        <v>8</v>
      </c>
    </row>
    <row r="67" spans="1:18" x14ac:dyDescent="0.2">
      <c r="A67" s="1">
        <v>42522</v>
      </c>
      <c r="B67">
        <v>76</v>
      </c>
      <c r="C67">
        <f t="shared" ref="C67:C74" si="3">CEILING(B67*(58/100)*(625/100)*(16/100), 1)</f>
        <v>45</v>
      </c>
      <c r="D67">
        <v>21</v>
      </c>
      <c r="E67">
        <v>26</v>
      </c>
      <c r="F67">
        <v>2</v>
      </c>
      <c r="G67">
        <v>88</v>
      </c>
      <c r="H67">
        <v>14</v>
      </c>
      <c r="J67">
        <v>698</v>
      </c>
      <c r="K67">
        <f t="shared" ref="K67:K74" si="4">CEILING(J67*(16/100), 1)</f>
        <v>112</v>
      </c>
      <c r="L67">
        <v>2</v>
      </c>
      <c r="M67">
        <v>14</v>
      </c>
      <c r="O67">
        <v>53</v>
      </c>
      <c r="P67">
        <f t="shared" ref="P67:P74" si="5">CEILING(O67*(16/100), 1)</f>
        <v>9</v>
      </c>
      <c r="Q67">
        <v>2</v>
      </c>
      <c r="R67">
        <v>14</v>
      </c>
    </row>
    <row r="68" spans="1:18" x14ac:dyDescent="0.2">
      <c r="A68" s="1">
        <v>42552</v>
      </c>
      <c r="B68">
        <v>68</v>
      </c>
      <c r="C68">
        <f t="shared" si="3"/>
        <v>40</v>
      </c>
      <c r="D68">
        <v>22</v>
      </c>
      <c r="E68">
        <v>40</v>
      </c>
      <c r="F68">
        <v>2</v>
      </c>
      <c r="G68">
        <v>63</v>
      </c>
      <c r="H68">
        <v>12</v>
      </c>
      <c r="J68">
        <v>690</v>
      </c>
      <c r="K68">
        <f t="shared" si="4"/>
        <v>111</v>
      </c>
      <c r="L68">
        <v>2</v>
      </c>
      <c r="M68">
        <v>12</v>
      </c>
      <c r="O68">
        <v>62</v>
      </c>
      <c r="P68">
        <f t="shared" si="5"/>
        <v>10</v>
      </c>
      <c r="Q68">
        <v>2</v>
      </c>
      <c r="R68">
        <v>12</v>
      </c>
    </row>
    <row r="69" spans="1:18" x14ac:dyDescent="0.2">
      <c r="A69" s="1">
        <v>42583</v>
      </c>
      <c r="B69">
        <v>76</v>
      </c>
      <c r="C69">
        <f t="shared" si="3"/>
        <v>45</v>
      </c>
      <c r="D69">
        <v>21</v>
      </c>
      <c r="E69">
        <v>36</v>
      </c>
      <c r="F69">
        <v>1</v>
      </c>
      <c r="G69">
        <v>38</v>
      </c>
      <c r="H69">
        <v>9</v>
      </c>
      <c r="J69">
        <v>689</v>
      </c>
      <c r="K69">
        <f t="shared" si="4"/>
        <v>111</v>
      </c>
      <c r="L69">
        <v>1</v>
      </c>
      <c r="M69">
        <v>9</v>
      </c>
      <c r="O69">
        <v>72</v>
      </c>
      <c r="P69">
        <f t="shared" si="5"/>
        <v>12</v>
      </c>
      <c r="Q69">
        <v>1</v>
      </c>
      <c r="R69">
        <v>9</v>
      </c>
    </row>
    <row r="70" spans="1:18" x14ac:dyDescent="0.2">
      <c r="A70" s="1">
        <v>42614</v>
      </c>
      <c r="B70">
        <v>82</v>
      </c>
      <c r="C70">
        <f t="shared" si="3"/>
        <v>48</v>
      </c>
      <c r="D70">
        <v>11</v>
      </c>
      <c r="E70">
        <v>10</v>
      </c>
      <c r="F70">
        <v>3</v>
      </c>
      <c r="G70">
        <v>94</v>
      </c>
      <c r="H70">
        <v>14</v>
      </c>
      <c r="J70">
        <v>687</v>
      </c>
      <c r="K70">
        <f t="shared" si="4"/>
        <v>110</v>
      </c>
      <c r="L70">
        <v>3</v>
      </c>
      <c r="M70">
        <v>14</v>
      </c>
      <c r="O70">
        <v>68</v>
      </c>
      <c r="P70">
        <f t="shared" si="5"/>
        <v>11</v>
      </c>
      <c r="Q70">
        <v>3</v>
      </c>
      <c r="R70">
        <v>14</v>
      </c>
    </row>
    <row r="71" spans="1:18" x14ac:dyDescent="0.2">
      <c r="A71" s="1">
        <v>42644</v>
      </c>
      <c r="B71">
        <v>67</v>
      </c>
      <c r="C71">
        <f t="shared" si="3"/>
        <v>39</v>
      </c>
      <c r="D71">
        <v>12</v>
      </c>
      <c r="E71">
        <v>27</v>
      </c>
      <c r="F71">
        <v>2</v>
      </c>
      <c r="G71">
        <v>75</v>
      </c>
      <c r="H71">
        <v>11</v>
      </c>
      <c r="J71">
        <v>689</v>
      </c>
      <c r="K71">
        <f t="shared" si="4"/>
        <v>111</v>
      </c>
      <c r="L71">
        <v>2</v>
      </c>
      <c r="M71">
        <v>11</v>
      </c>
      <c r="O71">
        <v>72</v>
      </c>
      <c r="P71">
        <f t="shared" si="5"/>
        <v>12</v>
      </c>
      <c r="Q71">
        <v>2</v>
      </c>
      <c r="R71">
        <v>11</v>
      </c>
    </row>
    <row r="72" spans="1:18" x14ac:dyDescent="0.2">
      <c r="A72" s="1">
        <v>42675</v>
      </c>
      <c r="B72">
        <v>86</v>
      </c>
      <c r="C72">
        <f t="shared" si="3"/>
        <v>50</v>
      </c>
      <c r="D72">
        <v>13</v>
      </c>
      <c r="E72">
        <v>22</v>
      </c>
      <c r="F72">
        <v>2</v>
      </c>
      <c r="G72">
        <v>75</v>
      </c>
      <c r="H72">
        <v>12</v>
      </c>
      <c r="J72">
        <v>676</v>
      </c>
      <c r="K72">
        <f t="shared" si="4"/>
        <v>109</v>
      </c>
      <c r="L72">
        <v>2</v>
      </c>
      <c r="M72">
        <v>12</v>
      </c>
      <c r="O72">
        <v>71</v>
      </c>
      <c r="P72">
        <f t="shared" si="5"/>
        <v>12</v>
      </c>
      <c r="Q72">
        <v>2</v>
      </c>
      <c r="R72">
        <v>12</v>
      </c>
    </row>
    <row r="73" spans="1:18" x14ac:dyDescent="0.2">
      <c r="A73" s="1">
        <v>42705</v>
      </c>
      <c r="B73">
        <v>100</v>
      </c>
      <c r="C73">
        <f t="shared" si="3"/>
        <v>58</v>
      </c>
      <c r="D73">
        <v>20</v>
      </c>
      <c r="E73">
        <v>15</v>
      </c>
      <c r="F73">
        <v>2</v>
      </c>
      <c r="G73">
        <v>57</v>
      </c>
      <c r="H73">
        <v>10</v>
      </c>
      <c r="J73">
        <v>675</v>
      </c>
      <c r="K73">
        <f t="shared" si="4"/>
        <v>108</v>
      </c>
      <c r="L73">
        <v>2</v>
      </c>
      <c r="M73">
        <v>10</v>
      </c>
      <c r="O73">
        <v>81</v>
      </c>
      <c r="P73">
        <f t="shared" si="5"/>
        <v>13</v>
      </c>
      <c r="Q73">
        <v>2</v>
      </c>
      <c r="R73">
        <v>10</v>
      </c>
    </row>
    <row r="74" spans="1:18" x14ac:dyDescent="0.2">
      <c r="A74" s="1">
        <v>42736</v>
      </c>
      <c r="B74">
        <v>92</v>
      </c>
      <c r="C74">
        <f t="shared" si="3"/>
        <v>54</v>
      </c>
      <c r="D74">
        <v>24</v>
      </c>
      <c r="E74">
        <v>42</v>
      </c>
      <c r="F74">
        <v>2</v>
      </c>
      <c r="G74">
        <v>100</v>
      </c>
      <c r="H74">
        <v>14</v>
      </c>
      <c r="J74">
        <v>756</v>
      </c>
      <c r="K74">
        <f t="shared" si="4"/>
        <v>121</v>
      </c>
      <c r="L74">
        <v>2</v>
      </c>
      <c r="M74">
        <v>14</v>
      </c>
      <c r="O74">
        <v>87</v>
      </c>
      <c r="P74">
        <f t="shared" si="5"/>
        <v>14</v>
      </c>
      <c r="Q74">
        <v>2</v>
      </c>
      <c r="R74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showRuler="0" workbookViewId="0">
      <selection activeCell="M1" activeCellId="3" sqref="A1:A1048576 C1:C1048576 H1:H1048576 M1:M1048576"/>
    </sheetView>
  </sheetViews>
  <sheetFormatPr baseColWidth="10" defaultRowHeight="16" x14ac:dyDescent="0.2"/>
  <sheetData>
    <row r="1" spans="1:18" s="3" customFormat="1" ht="112" x14ac:dyDescent="0.2">
      <c r="A1" s="3" t="s">
        <v>3</v>
      </c>
      <c r="B1" s="3" t="s">
        <v>1</v>
      </c>
      <c r="C1" s="3" t="s">
        <v>28</v>
      </c>
      <c r="D1" s="3" t="s">
        <v>26</v>
      </c>
      <c r="E1" s="3" t="s">
        <v>27</v>
      </c>
      <c r="G1" s="3" t="s">
        <v>9</v>
      </c>
      <c r="H1" s="3" t="s">
        <v>31</v>
      </c>
      <c r="I1" s="3" t="s">
        <v>29</v>
      </c>
      <c r="J1" s="3" t="s">
        <v>30</v>
      </c>
      <c r="L1" s="3" t="s">
        <v>15</v>
      </c>
      <c r="M1" s="3" t="s">
        <v>34</v>
      </c>
      <c r="N1" s="3" t="s">
        <v>32</v>
      </c>
      <c r="O1" s="3" t="s">
        <v>33</v>
      </c>
      <c r="P1" s="3" t="s">
        <v>22</v>
      </c>
      <c r="Q1" s="3" t="s">
        <v>23</v>
      </c>
      <c r="R1" s="3" t="s">
        <v>24</v>
      </c>
    </row>
    <row r="2" spans="1:18" x14ac:dyDescent="0.2">
      <c r="A2" s="1">
        <v>40544</v>
      </c>
      <c r="B2">
        <v>133</v>
      </c>
      <c r="C2">
        <f>CEILING(B2*(29/100), 1)</f>
        <v>39</v>
      </c>
      <c r="D2">
        <v>10</v>
      </c>
      <c r="E2">
        <v>40</v>
      </c>
      <c r="G2">
        <v>187</v>
      </c>
      <c r="H2">
        <f>CEILING(G2*(358/100), 1)</f>
        <v>670</v>
      </c>
      <c r="I2">
        <v>175</v>
      </c>
      <c r="J2">
        <v>49</v>
      </c>
      <c r="L2">
        <v>25</v>
      </c>
      <c r="M2">
        <f>CEILING(L2*(62/100)*(625/100)*(16/100), 1)</f>
        <v>16</v>
      </c>
      <c r="N2">
        <v>14</v>
      </c>
      <c r="O2">
        <v>12</v>
      </c>
      <c r="P2">
        <v>0</v>
      </c>
      <c r="Q2">
        <v>0</v>
      </c>
      <c r="R2">
        <v>0</v>
      </c>
    </row>
    <row r="3" spans="1:18" x14ac:dyDescent="0.2">
      <c r="A3" s="1">
        <v>40575</v>
      </c>
      <c r="B3">
        <v>119</v>
      </c>
      <c r="C3">
        <f t="shared" ref="C3:C66" si="0">CEILING(B3*(29/100), 1)</f>
        <v>35</v>
      </c>
      <c r="D3">
        <v>9</v>
      </c>
      <c r="E3">
        <v>32</v>
      </c>
      <c r="G3">
        <v>226</v>
      </c>
      <c r="H3">
        <f t="shared" ref="H3:H66" si="1">CEILING(G3*(358/100), 1)</f>
        <v>810</v>
      </c>
      <c r="I3">
        <v>165</v>
      </c>
      <c r="J3">
        <v>45</v>
      </c>
      <c r="L3">
        <v>36</v>
      </c>
      <c r="M3">
        <f t="shared" ref="M3:M66" si="2">CEILING(L3*(62/100)*(625/100)*(16/100), 1)</f>
        <v>23</v>
      </c>
      <c r="N3">
        <v>7</v>
      </c>
      <c r="O3">
        <v>13</v>
      </c>
      <c r="P3">
        <v>0</v>
      </c>
      <c r="Q3">
        <v>0</v>
      </c>
      <c r="R3">
        <v>0</v>
      </c>
    </row>
    <row r="4" spans="1:18" x14ac:dyDescent="0.2">
      <c r="A4" s="1">
        <v>40603</v>
      </c>
      <c r="B4">
        <v>128</v>
      </c>
      <c r="C4">
        <f t="shared" si="0"/>
        <v>38</v>
      </c>
      <c r="D4">
        <v>10</v>
      </c>
      <c r="E4">
        <v>33</v>
      </c>
      <c r="G4">
        <v>231</v>
      </c>
      <c r="H4">
        <f t="shared" si="1"/>
        <v>827</v>
      </c>
      <c r="I4">
        <v>158</v>
      </c>
      <c r="J4">
        <v>43</v>
      </c>
      <c r="L4">
        <v>53</v>
      </c>
      <c r="M4">
        <f t="shared" si="2"/>
        <v>33</v>
      </c>
      <c r="N4">
        <v>15</v>
      </c>
      <c r="O4">
        <v>29</v>
      </c>
      <c r="P4">
        <v>0</v>
      </c>
      <c r="Q4">
        <v>0</v>
      </c>
      <c r="R4">
        <v>0</v>
      </c>
    </row>
    <row r="5" spans="1:18" x14ac:dyDescent="0.2">
      <c r="A5" s="1">
        <v>40634</v>
      </c>
      <c r="B5">
        <v>132</v>
      </c>
      <c r="C5">
        <f t="shared" si="0"/>
        <v>39</v>
      </c>
      <c r="D5">
        <v>9</v>
      </c>
      <c r="E5">
        <v>34</v>
      </c>
      <c r="G5">
        <v>247</v>
      </c>
      <c r="H5">
        <f t="shared" si="1"/>
        <v>885</v>
      </c>
      <c r="I5">
        <v>150</v>
      </c>
      <c r="J5">
        <v>41</v>
      </c>
      <c r="L5">
        <v>37</v>
      </c>
      <c r="M5">
        <f t="shared" si="2"/>
        <v>23</v>
      </c>
      <c r="N5">
        <v>9</v>
      </c>
      <c r="O5">
        <v>18</v>
      </c>
      <c r="P5">
        <v>0</v>
      </c>
      <c r="Q5">
        <v>0</v>
      </c>
      <c r="R5">
        <v>0</v>
      </c>
    </row>
    <row r="6" spans="1:18" x14ac:dyDescent="0.2">
      <c r="A6" s="1">
        <v>40664</v>
      </c>
      <c r="B6">
        <v>119</v>
      </c>
      <c r="C6">
        <f t="shared" si="0"/>
        <v>35</v>
      </c>
      <c r="D6">
        <v>12</v>
      </c>
      <c r="E6">
        <v>40</v>
      </c>
      <c r="G6">
        <v>209</v>
      </c>
      <c r="H6">
        <f t="shared" si="1"/>
        <v>749</v>
      </c>
      <c r="I6">
        <v>147</v>
      </c>
      <c r="J6">
        <v>41</v>
      </c>
      <c r="L6">
        <v>41</v>
      </c>
      <c r="M6">
        <f t="shared" si="2"/>
        <v>26</v>
      </c>
      <c r="N6">
        <v>16</v>
      </c>
      <c r="O6">
        <v>29</v>
      </c>
      <c r="P6">
        <v>0</v>
      </c>
      <c r="Q6">
        <v>0</v>
      </c>
      <c r="R6">
        <v>0</v>
      </c>
    </row>
    <row r="7" spans="1:18" x14ac:dyDescent="0.2">
      <c r="A7" s="1">
        <v>40695</v>
      </c>
      <c r="B7">
        <v>128</v>
      </c>
      <c r="C7">
        <f t="shared" si="0"/>
        <v>38</v>
      </c>
      <c r="D7">
        <v>10</v>
      </c>
      <c r="E7">
        <v>36</v>
      </c>
      <c r="G7">
        <v>177</v>
      </c>
      <c r="H7">
        <f t="shared" si="1"/>
        <v>634</v>
      </c>
      <c r="I7">
        <v>175</v>
      </c>
      <c r="J7">
        <v>49</v>
      </c>
      <c r="L7">
        <v>37</v>
      </c>
      <c r="M7">
        <f t="shared" si="2"/>
        <v>23</v>
      </c>
      <c r="N7">
        <v>21</v>
      </c>
      <c r="O7">
        <v>35</v>
      </c>
      <c r="P7">
        <v>0</v>
      </c>
      <c r="Q7">
        <v>0</v>
      </c>
      <c r="R7">
        <v>0</v>
      </c>
    </row>
    <row r="8" spans="1:18" x14ac:dyDescent="0.2">
      <c r="A8" s="1">
        <v>40725</v>
      </c>
      <c r="B8">
        <v>134</v>
      </c>
      <c r="C8">
        <f t="shared" si="0"/>
        <v>39</v>
      </c>
      <c r="D8">
        <v>8</v>
      </c>
      <c r="E8">
        <v>33</v>
      </c>
      <c r="G8">
        <v>250</v>
      </c>
      <c r="H8">
        <f t="shared" si="1"/>
        <v>895</v>
      </c>
      <c r="I8">
        <v>136</v>
      </c>
      <c r="J8">
        <v>40</v>
      </c>
      <c r="L8">
        <v>39</v>
      </c>
      <c r="M8">
        <f t="shared" si="2"/>
        <v>25</v>
      </c>
      <c r="N8">
        <v>45</v>
      </c>
      <c r="O8">
        <v>82</v>
      </c>
      <c r="P8">
        <v>0</v>
      </c>
      <c r="Q8">
        <v>0</v>
      </c>
      <c r="R8">
        <v>0</v>
      </c>
    </row>
    <row r="9" spans="1:18" x14ac:dyDescent="0.2">
      <c r="A9" s="1">
        <v>40756</v>
      </c>
      <c r="B9">
        <v>137</v>
      </c>
      <c r="C9">
        <f t="shared" si="0"/>
        <v>40</v>
      </c>
      <c r="D9">
        <v>9</v>
      </c>
      <c r="E9">
        <v>32</v>
      </c>
      <c r="G9">
        <v>234</v>
      </c>
      <c r="H9">
        <f t="shared" si="1"/>
        <v>838</v>
      </c>
      <c r="I9">
        <v>211</v>
      </c>
      <c r="J9">
        <v>62</v>
      </c>
      <c r="L9">
        <v>48</v>
      </c>
      <c r="M9">
        <f t="shared" si="2"/>
        <v>30</v>
      </c>
      <c r="N9">
        <v>17</v>
      </c>
      <c r="O9">
        <v>22</v>
      </c>
      <c r="P9">
        <v>0</v>
      </c>
      <c r="Q9">
        <v>0</v>
      </c>
      <c r="R9">
        <v>0</v>
      </c>
    </row>
    <row r="10" spans="1:18" x14ac:dyDescent="0.2">
      <c r="A10" s="1">
        <v>40787</v>
      </c>
      <c r="B10">
        <v>124</v>
      </c>
      <c r="C10">
        <f t="shared" si="0"/>
        <v>36</v>
      </c>
      <c r="D10">
        <v>10</v>
      </c>
      <c r="E10">
        <v>33</v>
      </c>
      <c r="G10">
        <v>279</v>
      </c>
      <c r="H10">
        <f t="shared" si="1"/>
        <v>999</v>
      </c>
      <c r="I10" s="5">
        <v>358</v>
      </c>
      <c r="J10" s="5">
        <v>100</v>
      </c>
      <c r="L10">
        <v>52</v>
      </c>
      <c r="M10">
        <f t="shared" si="2"/>
        <v>33</v>
      </c>
      <c r="N10">
        <v>12</v>
      </c>
      <c r="O10">
        <v>21</v>
      </c>
      <c r="P10">
        <v>0</v>
      </c>
      <c r="Q10">
        <v>0</v>
      </c>
      <c r="R10">
        <v>0</v>
      </c>
    </row>
    <row r="11" spans="1:18" x14ac:dyDescent="0.2">
      <c r="A11" s="1">
        <v>40817</v>
      </c>
      <c r="B11">
        <v>130</v>
      </c>
      <c r="C11">
        <f t="shared" si="0"/>
        <v>38</v>
      </c>
      <c r="D11">
        <v>9</v>
      </c>
      <c r="E11">
        <v>33</v>
      </c>
      <c r="G11">
        <v>253</v>
      </c>
      <c r="H11">
        <f t="shared" si="1"/>
        <v>906</v>
      </c>
      <c r="I11">
        <v>265</v>
      </c>
      <c r="J11">
        <v>75</v>
      </c>
      <c r="L11">
        <v>40</v>
      </c>
      <c r="M11">
        <f t="shared" si="2"/>
        <v>25</v>
      </c>
      <c r="N11">
        <v>12</v>
      </c>
      <c r="O11">
        <v>20</v>
      </c>
      <c r="P11">
        <v>0</v>
      </c>
      <c r="Q11">
        <v>0</v>
      </c>
      <c r="R11">
        <v>0</v>
      </c>
    </row>
    <row r="12" spans="1:18" x14ac:dyDescent="0.2">
      <c r="A12" s="1">
        <v>40848</v>
      </c>
      <c r="B12">
        <v>158</v>
      </c>
      <c r="C12">
        <f t="shared" si="0"/>
        <v>46</v>
      </c>
      <c r="D12">
        <v>10</v>
      </c>
      <c r="E12">
        <v>35</v>
      </c>
      <c r="G12">
        <v>273</v>
      </c>
      <c r="H12">
        <f t="shared" si="1"/>
        <v>978</v>
      </c>
      <c r="I12">
        <v>236</v>
      </c>
      <c r="J12">
        <v>66</v>
      </c>
      <c r="L12">
        <v>56</v>
      </c>
      <c r="M12">
        <f t="shared" si="2"/>
        <v>35</v>
      </c>
      <c r="N12">
        <v>12</v>
      </c>
      <c r="O12">
        <v>20</v>
      </c>
      <c r="P12">
        <v>0</v>
      </c>
      <c r="Q12">
        <v>0</v>
      </c>
      <c r="R12">
        <v>0</v>
      </c>
    </row>
    <row r="13" spans="1:18" x14ac:dyDescent="0.2">
      <c r="A13" s="1">
        <v>40878</v>
      </c>
      <c r="B13">
        <v>125</v>
      </c>
      <c r="C13">
        <f t="shared" si="0"/>
        <v>37</v>
      </c>
      <c r="D13">
        <v>9</v>
      </c>
      <c r="E13">
        <v>35</v>
      </c>
      <c r="G13">
        <v>229</v>
      </c>
      <c r="H13">
        <f t="shared" si="1"/>
        <v>820</v>
      </c>
      <c r="I13">
        <v>218</v>
      </c>
      <c r="J13">
        <v>63</v>
      </c>
      <c r="L13">
        <v>54</v>
      </c>
      <c r="M13">
        <f t="shared" si="2"/>
        <v>34</v>
      </c>
      <c r="N13">
        <v>14</v>
      </c>
      <c r="O13">
        <v>30</v>
      </c>
      <c r="P13">
        <v>0</v>
      </c>
      <c r="Q13">
        <v>13</v>
      </c>
      <c r="R13">
        <v>2</v>
      </c>
    </row>
    <row r="14" spans="1:18" x14ac:dyDescent="0.2">
      <c r="A14" s="1">
        <v>40909</v>
      </c>
      <c r="B14">
        <v>150</v>
      </c>
      <c r="C14">
        <f t="shared" si="0"/>
        <v>44</v>
      </c>
      <c r="D14">
        <v>16</v>
      </c>
      <c r="E14">
        <v>54</v>
      </c>
      <c r="G14">
        <v>488</v>
      </c>
      <c r="H14">
        <f t="shared" si="1"/>
        <v>1748</v>
      </c>
      <c r="I14">
        <v>225</v>
      </c>
      <c r="J14">
        <v>63</v>
      </c>
      <c r="L14">
        <v>79</v>
      </c>
      <c r="M14">
        <f t="shared" si="2"/>
        <v>49</v>
      </c>
      <c r="N14">
        <v>7</v>
      </c>
      <c r="O14">
        <v>9</v>
      </c>
      <c r="P14">
        <v>0</v>
      </c>
      <c r="Q14">
        <v>0</v>
      </c>
      <c r="R14">
        <v>3</v>
      </c>
    </row>
    <row r="15" spans="1:18" x14ac:dyDescent="0.2">
      <c r="A15" s="1">
        <v>40940</v>
      </c>
      <c r="B15">
        <v>157</v>
      </c>
      <c r="C15">
        <f t="shared" si="0"/>
        <v>46</v>
      </c>
      <c r="D15">
        <v>26</v>
      </c>
      <c r="E15">
        <v>87</v>
      </c>
      <c r="G15">
        <v>915</v>
      </c>
      <c r="H15">
        <f t="shared" si="1"/>
        <v>3276</v>
      </c>
      <c r="I15">
        <v>204</v>
      </c>
      <c r="J15">
        <v>59</v>
      </c>
      <c r="L15">
        <v>149</v>
      </c>
      <c r="M15">
        <f t="shared" si="2"/>
        <v>93</v>
      </c>
      <c r="N15">
        <v>17</v>
      </c>
      <c r="O15">
        <v>24</v>
      </c>
      <c r="P15">
        <v>0</v>
      </c>
      <c r="Q15">
        <v>13</v>
      </c>
      <c r="R15">
        <v>2</v>
      </c>
    </row>
    <row r="16" spans="1:18" x14ac:dyDescent="0.2">
      <c r="A16" s="1">
        <v>40969</v>
      </c>
      <c r="B16">
        <v>151</v>
      </c>
      <c r="C16">
        <f t="shared" si="0"/>
        <v>44</v>
      </c>
      <c r="D16">
        <v>21</v>
      </c>
      <c r="E16">
        <v>72</v>
      </c>
      <c r="G16">
        <v>747</v>
      </c>
      <c r="H16">
        <f t="shared" si="1"/>
        <v>2675</v>
      </c>
      <c r="I16">
        <v>175</v>
      </c>
      <c r="J16">
        <v>51</v>
      </c>
      <c r="L16">
        <v>125</v>
      </c>
      <c r="M16">
        <f t="shared" si="2"/>
        <v>78</v>
      </c>
      <c r="N16">
        <v>25</v>
      </c>
      <c r="O16">
        <v>46</v>
      </c>
      <c r="P16">
        <v>0</v>
      </c>
      <c r="Q16">
        <v>0</v>
      </c>
      <c r="R16">
        <v>0</v>
      </c>
    </row>
    <row r="17" spans="1:18" x14ac:dyDescent="0.2">
      <c r="A17" s="1">
        <v>41000</v>
      </c>
      <c r="B17">
        <v>130</v>
      </c>
      <c r="C17">
        <f t="shared" si="0"/>
        <v>38</v>
      </c>
      <c r="D17">
        <v>14</v>
      </c>
      <c r="E17">
        <v>47</v>
      </c>
      <c r="G17">
        <v>322</v>
      </c>
      <c r="H17">
        <f t="shared" si="1"/>
        <v>1153</v>
      </c>
      <c r="I17">
        <v>200</v>
      </c>
      <c r="J17">
        <v>56</v>
      </c>
      <c r="L17">
        <v>64</v>
      </c>
      <c r="M17">
        <f t="shared" si="2"/>
        <v>40</v>
      </c>
      <c r="N17" s="5">
        <v>62</v>
      </c>
      <c r="O17" s="5">
        <v>100</v>
      </c>
      <c r="P17">
        <v>0</v>
      </c>
      <c r="Q17">
        <v>13</v>
      </c>
      <c r="R17">
        <v>3</v>
      </c>
    </row>
    <row r="18" spans="1:18" x14ac:dyDescent="0.2">
      <c r="A18" s="1">
        <v>41030</v>
      </c>
      <c r="B18">
        <v>127</v>
      </c>
      <c r="C18">
        <f t="shared" si="0"/>
        <v>37</v>
      </c>
      <c r="D18">
        <v>10</v>
      </c>
      <c r="E18">
        <v>35</v>
      </c>
      <c r="G18">
        <v>237</v>
      </c>
      <c r="H18">
        <f t="shared" si="1"/>
        <v>849</v>
      </c>
      <c r="I18">
        <v>200</v>
      </c>
      <c r="J18">
        <v>55</v>
      </c>
      <c r="L18">
        <v>55</v>
      </c>
      <c r="M18">
        <f t="shared" si="2"/>
        <v>35</v>
      </c>
      <c r="N18">
        <v>26</v>
      </c>
      <c r="O18">
        <v>58</v>
      </c>
      <c r="P18">
        <v>0</v>
      </c>
      <c r="Q18">
        <v>19</v>
      </c>
      <c r="R18">
        <v>2</v>
      </c>
    </row>
    <row r="19" spans="1:18" x14ac:dyDescent="0.2">
      <c r="A19" s="1">
        <v>41061</v>
      </c>
      <c r="B19">
        <v>119</v>
      </c>
      <c r="C19">
        <f t="shared" si="0"/>
        <v>35</v>
      </c>
      <c r="D19">
        <v>10</v>
      </c>
      <c r="E19">
        <v>33</v>
      </c>
      <c r="G19">
        <v>238</v>
      </c>
      <c r="H19">
        <f t="shared" si="1"/>
        <v>853</v>
      </c>
      <c r="I19">
        <v>172</v>
      </c>
      <c r="J19">
        <v>52</v>
      </c>
      <c r="L19">
        <v>51</v>
      </c>
      <c r="M19">
        <f t="shared" si="2"/>
        <v>32</v>
      </c>
      <c r="N19">
        <v>16</v>
      </c>
      <c r="O19">
        <v>27</v>
      </c>
      <c r="P19">
        <v>0</v>
      </c>
      <c r="Q19">
        <v>19</v>
      </c>
      <c r="R19">
        <v>4</v>
      </c>
    </row>
    <row r="20" spans="1:18" x14ac:dyDescent="0.2">
      <c r="A20" s="1">
        <v>41091</v>
      </c>
      <c r="B20">
        <v>115</v>
      </c>
      <c r="C20">
        <f t="shared" si="0"/>
        <v>34</v>
      </c>
      <c r="D20">
        <v>10</v>
      </c>
      <c r="E20">
        <v>32</v>
      </c>
      <c r="G20">
        <v>183</v>
      </c>
      <c r="H20">
        <f t="shared" si="1"/>
        <v>656</v>
      </c>
      <c r="I20">
        <v>175</v>
      </c>
      <c r="J20">
        <v>52</v>
      </c>
      <c r="L20">
        <v>38</v>
      </c>
      <c r="M20">
        <f t="shared" si="2"/>
        <v>24</v>
      </c>
      <c r="N20">
        <v>19</v>
      </c>
      <c r="O20">
        <v>45</v>
      </c>
      <c r="P20">
        <v>0</v>
      </c>
      <c r="Q20">
        <v>7</v>
      </c>
      <c r="R20">
        <v>1</v>
      </c>
    </row>
    <row r="21" spans="1:18" x14ac:dyDescent="0.2">
      <c r="A21" s="1">
        <v>41122</v>
      </c>
      <c r="B21">
        <v>134</v>
      </c>
      <c r="C21">
        <f t="shared" si="0"/>
        <v>39</v>
      </c>
      <c r="D21">
        <v>11</v>
      </c>
      <c r="E21">
        <v>34</v>
      </c>
      <c r="G21">
        <v>247</v>
      </c>
      <c r="H21">
        <f t="shared" si="1"/>
        <v>885</v>
      </c>
      <c r="I21">
        <v>240</v>
      </c>
      <c r="J21">
        <v>67</v>
      </c>
      <c r="L21">
        <v>65</v>
      </c>
      <c r="M21">
        <f t="shared" si="2"/>
        <v>41</v>
      </c>
      <c r="N21">
        <v>21</v>
      </c>
      <c r="O21">
        <v>40</v>
      </c>
      <c r="P21">
        <v>0</v>
      </c>
      <c r="Q21">
        <v>19</v>
      </c>
      <c r="R21">
        <v>2</v>
      </c>
    </row>
    <row r="22" spans="1:18" x14ac:dyDescent="0.2">
      <c r="A22" s="1">
        <v>41153</v>
      </c>
      <c r="B22">
        <v>134</v>
      </c>
      <c r="C22">
        <f t="shared" si="0"/>
        <v>39</v>
      </c>
      <c r="D22">
        <v>12</v>
      </c>
      <c r="E22">
        <v>41</v>
      </c>
      <c r="G22">
        <v>256</v>
      </c>
      <c r="H22">
        <f t="shared" si="1"/>
        <v>917</v>
      </c>
      <c r="I22">
        <v>318</v>
      </c>
      <c r="J22">
        <v>91</v>
      </c>
      <c r="L22">
        <v>49</v>
      </c>
      <c r="M22">
        <f t="shared" si="2"/>
        <v>31</v>
      </c>
      <c r="N22">
        <v>14</v>
      </c>
      <c r="O22">
        <v>22</v>
      </c>
      <c r="P22">
        <v>1</v>
      </c>
      <c r="Q22">
        <v>25</v>
      </c>
      <c r="R22">
        <v>4</v>
      </c>
    </row>
    <row r="23" spans="1:18" x14ac:dyDescent="0.2">
      <c r="A23" s="1">
        <v>41183</v>
      </c>
      <c r="B23">
        <v>135</v>
      </c>
      <c r="C23">
        <f t="shared" si="0"/>
        <v>40</v>
      </c>
      <c r="D23">
        <v>9</v>
      </c>
      <c r="E23">
        <v>31</v>
      </c>
      <c r="G23">
        <v>290</v>
      </c>
      <c r="H23">
        <f t="shared" si="1"/>
        <v>1039</v>
      </c>
      <c r="I23">
        <v>318</v>
      </c>
      <c r="J23">
        <v>88</v>
      </c>
      <c r="L23">
        <v>63</v>
      </c>
      <c r="M23">
        <f t="shared" si="2"/>
        <v>40</v>
      </c>
      <c r="N23">
        <v>22</v>
      </c>
      <c r="O23">
        <v>44</v>
      </c>
      <c r="P23">
        <v>0</v>
      </c>
      <c r="Q23">
        <v>32</v>
      </c>
      <c r="R23">
        <v>4</v>
      </c>
    </row>
    <row r="24" spans="1:18" x14ac:dyDescent="0.2">
      <c r="A24" s="1">
        <v>41214</v>
      </c>
      <c r="B24">
        <v>148</v>
      </c>
      <c r="C24">
        <f t="shared" si="0"/>
        <v>43</v>
      </c>
      <c r="D24">
        <v>12</v>
      </c>
      <c r="E24">
        <v>39</v>
      </c>
      <c r="G24">
        <v>270</v>
      </c>
      <c r="H24">
        <f t="shared" si="1"/>
        <v>967</v>
      </c>
      <c r="I24">
        <v>283</v>
      </c>
      <c r="J24">
        <v>79</v>
      </c>
      <c r="L24">
        <v>61</v>
      </c>
      <c r="M24">
        <f t="shared" si="2"/>
        <v>38</v>
      </c>
      <c r="N24">
        <v>22</v>
      </c>
      <c r="O24">
        <v>37</v>
      </c>
      <c r="P24">
        <v>0</v>
      </c>
      <c r="Q24">
        <v>13</v>
      </c>
      <c r="R24">
        <v>2</v>
      </c>
    </row>
    <row r="25" spans="1:18" x14ac:dyDescent="0.2">
      <c r="A25" s="1">
        <v>41244</v>
      </c>
      <c r="B25">
        <v>132</v>
      </c>
      <c r="C25">
        <f t="shared" si="0"/>
        <v>39</v>
      </c>
      <c r="D25">
        <v>11</v>
      </c>
      <c r="E25">
        <v>37</v>
      </c>
      <c r="G25">
        <v>294</v>
      </c>
      <c r="H25">
        <f t="shared" si="1"/>
        <v>1053</v>
      </c>
      <c r="I25">
        <v>283</v>
      </c>
      <c r="J25">
        <v>79</v>
      </c>
      <c r="L25">
        <v>69</v>
      </c>
      <c r="M25">
        <f t="shared" si="2"/>
        <v>43</v>
      </c>
      <c r="N25">
        <v>22</v>
      </c>
      <c r="O25">
        <v>41</v>
      </c>
      <c r="P25" s="5">
        <v>16</v>
      </c>
      <c r="Q25" s="5">
        <v>625</v>
      </c>
      <c r="R25" s="5">
        <v>100</v>
      </c>
    </row>
    <row r="26" spans="1:18" x14ac:dyDescent="0.2">
      <c r="A26" s="1">
        <v>41275</v>
      </c>
      <c r="B26">
        <v>138</v>
      </c>
      <c r="C26">
        <f t="shared" si="0"/>
        <v>41</v>
      </c>
      <c r="D26">
        <v>11</v>
      </c>
      <c r="E26">
        <v>38</v>
      </c>
      <c r="G26">
        <v>178</v>
      </c>
      <c r="H26">
        <f t="shared" si="1"/>
        <v>638</v>
      </c>
      <c r="I26">
        <v>247</v>
      </c>
      <c r="J26">
        <v>73</v>
      </c>
      <c r="L26">
        <v>55</v>
      </c>
      <c r="M26">
        <f t="shared" si="2"/>
        <v>35</v>
      </c>
      <c r="N26">
        <v>17</v>
      </c>
      <c r="O26">
        <v>26</v>
      </c>
      <c r="P26">
        <v>4</v>
      </c>
      <c r="Q26">
        <v>150</v>
      </c>
      <c r="R26">
        <v>25</v>
      </c>
    </row>
    <row r="27" spans="1:18" x14ac:dyDescent="0.2">
      <c r="A27" s="1">
        <v>41306</v>
      </c>
      <c r="B27">
        <v>147</v>
      </c>
      <c r="C27">
        <f t="shared" si="0"/>
        <v>43</v>
      </c>
      <c r="D27">
        <v>13</v>
      </c>
      <c r="E27">
        <v>47</v>
      </c>
      <c r="G27">
        <v>304</v>
      </c>
      <c r="H27">
        <f t="shared" si="1"/>
        <v>1089</v>
      </c>
      <c r="I27">
        <v>272</v>
      </c>
      <c r="J27">
        <v>77</v>
      </c>
      <c r="L27">
        <v>65</v>
      </c>
      <c r="M27">
        <f t="shared" si="2"/>
        <v>41</v>
      </c>
      <c r="N27">
        <v>27</v>
      </c>
      <c r="O27">
        <v>54</v>
      </c>
      <c r="P27">
        <v>2</v>
      </c>
      <c r="Q27">
        <v>44</v>
      </c>
      <c r="R27">
        <v>8</v>
      </c>
    </row>
    <row r="28" spans="1:18" x14ac:dyDescent="0.2">
      <c r="A28" s="1">
        <v>41334</v>
      </c>
      <c r="B28">
        <v>143</v>
      </c>
      <c r="C28">
        <f t="shared" si="0"/>
        <v>42</v>
      </c>
      <c r="D28">
        <v>12</v>
      </c>
      <c r="E28">
        <v>42</v>
      </c>
      <c r="G28">
        <v>286</v>
      </c>
      <c r="H28">
        <f t="shared" si="1"/>
        <v>1024</v>
      </c>
      <c r="I28">
        <v>290</v>
      </c>
      <c r="J28">
        <v>84</v>
      </c>
      <c r="L28">
        <v>74</v>
      </c>
      <c r="M28">
        <f t="shared" si="2"/>
        <v>46</v>
      </c>
      <c r="N28">
        <v>11</v>
      </c>
      <c r="O28">
        <v>22</v>
      </c>
      <c r="P28">
        <v>2</v>
      </c>
      <c r="Q28">
        <v>38</v>
      </c>
      <c r="R28">
        <v>7</v>
      </c>
    </row>
    <row r="29" spans="1:18" x14ac:dyDescent="0.2">
      <c r="A29" s="1">
        <v>41365</v>
      </c>
      <c r="B29">
        <v>156</v>
      </c>
      <c r="C29">
        <f t="shared" si="0"/>
        <v>46</v>
      </c>
      <c r="D29">
        <v>13</v>
      </c>
      <c r="E29">
        <v>43</v>
      </c>
      <c r="G29">
        <v>249</v>
      </c>
      <c r="H29">
        <f t="shared" si="1"/>
        <v>892</v>
      </c>
      <c r="I29">
        <v>204</v>
      </c>
      <c r="J29">
        <v>57</v>
      </c>
      <c r="L29">
        <v>55</v>
      </c>
      <c r="M29">
        <f t="shared" si="2"/>
        <v>35</v>
      </c>
      <c r="N29">
        <v>23</v>
      </c>
      <c r="O29">
        <v>33</v>
      </c>
      <c r="P29">
        <v>1</v>
      </c>
      <c r="Q29">
        <v>50</v>
      </c>
      <c r="R29">
        <v>8</v>
      </c>
    </row>
    <row r="30" spans="1:18" x14ac:dyDescent="0.2">
      <c r="A30" s="1">
        <v>41395</v>
      </c>
      <c r="B30">
        <v>154</v>
      </c>
      <c r="C30">
        <f t="shared" si="0"/>
        <v>45</v>
      </c>
      <c r="D30">
        <v>13</v>
      </c>
      <c r="E30">
        <v>40</v>
      </c>
      <c r="G30">
        <v>237</v>
      </c>
      <c r="H30">
        <f t="shared" si="1"/>
        <v>849</v>
      </c>
      <c r="I30">
        <v>197</v>
      </c>
      <c r="J30">
        <v>56</v>
      </c>
      <c r="L30">
        <v>50</v>
      </c>
      <c r="M30">
        <f t="shared" si="2"/>
        <v>31</v>
      </c>
      <c r="N30">
        <v>17</v>
      </c>
      <c r="O30">
        <v>22</v>
      </c>
      <c r="P30">
        <v>1</v>
      </c>
      <c r="Q30">
        <v>50</v>
      </c>
      <c r="R30">
        <v>8</v>
      </c>
    </row>
    <row r="31" spans="1:18" x14ac:dyDescent="0.2">
      <c r="A31" s="1">
        <v>41426</v>
      </c>
      <c r="B31">
        <v>144</v>
      </c>
      <c r="C31">
        <f t="shared" si="0"/>
        <v>42</v>
      </c>
      <c r="D31">
        <v>14</v>
      </c>
      <c r="E31">
        <v>46</v>
      </c>
      <c r="G31">
        <v>336</v>
      </c>
      <c r="H31">
        <f t="shared" si="1"/>
        <v>1203</v>
      </c>
      <c r="I31">
        <v>183</v>
      </c>
      <c r="J31">
        <v>53</v>
      </c>
      <c r="L31">
        <v>64</v>
      </c>
      <c r="M31">
        <f t="shared" si="2"/>
        <v>40</v>
      </c>
      <c r="N31">
        <v>13</v>
      </c>
      <c r="O31">
        <v>22</v>
      </c>
      <c r="P31">
        <v>0</v>
      </c>
      <c r="Q31">
        <v>25</v>
      </c>
      <c r="R31">
        <v>4</v>
      </c>
    </row>
    <row r="32" spans="1:18" x14ac:dyDescent="0.2">
      <c r="A32" s="1">
        <v>41456</v>
      </c>
      <c r="B32">
        <v>141</v>
      </c>
      <c r="C32">
        <f t="shared" si="0"/>
        <v>41</v>
      </c>
      <c r="D32">
        <v>12</v>
      </c>
      <c r="E32">
        <v>42</v>
      </c>
      <c r="G32">
        <v>241</v>
      </c>
      <c r="H32">
        <f t="shared" si="1"/>
        <v>863</v>
      </c>
      <c r="I32">
        <v>247</v>
      </c>
      <c r="J32">
        <v>71</v>
      </c>
      <c r="L32">
        <v>71</v>
      </c>
      <c r="M32">
        <f t="shared" si="2"/>
        <v>45</v>
      </c>
      <c r="N32">
        <v>28</v>
      </c>
      <c r="O32">
        <v>51</v>
      </c>
      <c r="P32">
        <v>1</v>
      </c>
      <c r="Q32">
        <v>32</v>
      </c>
      <c r="R32">
        <v>5</v>
      </c>
    </row>
    <row r="33" spans="1:18" x14ac:dyDescent="0.2">
      <c r="A33" s="1">
        <v>41487</v>
      </c>
      <c r="B33">
        <v>196</v>
      </c>
      <c r="C33">
        <f t="shared" si="0"/>
        <v>57</v>
      </c>
      <c r="D33" s="5">
        <v>29</v>
      </c>
      <c r="E33" s="5">
        <v>100</v>
      </c>
      <c r="G33">
        <v>431</v>
      </c>
      <c r="H33">
        <f t="shared" si="1"/>
        <v>1543</v>
      </c>
      <c r="I33">
        <v>190</v>
      </c>
      <c r="J33">
        <v>53</v>
      </c>
      <c r="L33">
        <v>89</v>
      </c>
      <c r="M33">
        <f t="shared" si="2"/>
        <v>56</v>
      </c>
      <c r="N33">
        <v>19</v>
      </c>
      <c r="O33">
        <v>36</v>
      </c>
      <c r="P33">
        <v>1</v>
      </c>
      <c r="Q33">
        <v>44</v>
      </c>
      <c r="R33">
        <v>7</v>
      </c>
    </row>
    <row r="34" spans="1:18" x14ac:dyDescent="0.2">
      <c r="A34" s="1">
        <v>41518</v>
      </c>
      <c r="B34">
        <v>161</v>
      </c>
      <c r="C34">
        <f t="shared" si="0"/>
        <v>47</v>
      </c>
      <c r="D34">
        <v>12</v>
      </c>
      <c r="E34">
        <v>44</v>
      </c>
      <c r="G34">
        <v>244</v>
      </c>
      <c r="H34">
        <f t="shared" si="1"/>
        <v>874</v>
      </c>
      <c r="I34">
        <v>193</v>
      </c>
      <c r="J34">
        <v>56</v>
      </c>
      <c r="L34">
        <v>62</v>
      </c>
      <c r="M34">
        <f t="shared" si="2"/>
        <v>39</v>
      </c>
      <c r="N34">
        <v>15</v>
      </c>
      <c r="O34">
        <v>28</v>
      </c>
      <c r="P34">
        <v>1</v>
      </c>
      <c r="Q34">
        <v>69</v>
      </c>
      <c r="R34">
        <v>10</v>
      </c>
    </row>
    <row r="35" spans="1:18" x14ac:dyDescent="0.2">
      <c r="A35" s="1">
        <v>41548</v>
      </c>
      <c r="B35">
        <v>172</v>
      </c>
      <c r="C35">
        <f t="shared" si="0"/>
        <v>50</v>
      </c>
      <c r="D35">
        <v>17</v>
      </c>
      <c r="E35">
        <v>59</v>
      </c>
      <c r="G35">
        <v>395</v>
      </c>
      <c r="H35">
        <f t="shared" si="1"/>
        <v>1415</v>
      </c>
      <c r="I35">
        <v>268</v>
      </c>
      <c r="J35">
        <v>76</v>
      </c>
      <c r="L35">
        <v>87</v>
      </c>
      <c r="M35">
        <f t="shared" si="2"/>
        <v>54</v>
      </c>
      <c r="N35">
        <v>16</v>
      </c>
      <c r="O35">
        <v>34</v>
      </c>
      <c r="P35">
        <v>1</v>
      </c>
      <c r="Q35">
        <v>69</v>
      </c>
      <c r="R35">
        <v>10</v>
      </c>
    </row>
    <row r="36" spans="1:18" x14ac:dyDescent="0.2">
      <c r="A36" s="1">
        <v>41579</v>
      </c>
      <c r="B36">
        <v>165</v>
      </c>
      <c r="C36">
        <f t="shared" si="0"/>
        <v>48</v>
      </c>
      <c r="D36">
        <v>17</v>
      </c>
      <c r="E36">
        <v>59</v>
      </c>
      <c r="G36">
        <v>349</v>
      </c>
      <c r="H36">
        <f t="shared" si="1"/>
        <v>1250</v>
      </c>
      <c r="I36">
        <v>161</v>
      </c>
      <c r="J36">
        <v>47</v>
      </c>
      <c r="L36">
        <v>84</v>
      </c>
      <c r="M36">
        <f t="shared" si="2"/>
        <v>53</v>
      </c>
      <c r="N36">
        <v>12</v>
      </c>
      <c r="O36">
        <v>20</v>
      </c>
      <c r="P36">
        <v>1</v>
      </c>
      <c r="Q36">
        <v>32</v>
      </c>
      <c r="R36">
        <v>5</v>
      </c>
    </row>
    <row r="37" spans="1:18" x14ac:dyDescent="0.2">
      <c r="A37" s="1">
        <v>41609</v>
      </c>
      <c r="B37">
        <v>158</v>
      </c>
      <c r="C37">
        <f t="shared" si="0"/>
        <v>46</v>
      </c>
      <c r="D37">
        <v>13</v>
      </c>
      <c r="E37">
        <v>40</v>
      </c>
      <c r="G37">
        <v>344</v>
      </c>
      <c r="H37">
        <f t="shared" si="1"/>
        <v>1232</v>
      </c>
      <c r="I37">
        <v>150</v>
      </c>
      <c r="J37">
        <v>43</v>
      </c>
      <c r="L37">
        <v>96</v>
      </c>
      <c r="M37">
        <f t="shared" si="2"/>
        <v>60</v>
      </c>
      <c r="N37">
        <v>18</v>
      </c>
      <c r="O37">
        <v>27</v>
      </c>
      <c r="P37">
        <v>3</v>
      </c>
      <c r="Q37">
        <v>132</v>
      </c>
      <c r="R37">
        <v>20</v>
      </c>
    </row>
    <row r="38" spans="1:18" x14ac:dyDescent="0.2">
      <c r="A38" s="1">
        <v>41640</v>
      </c>
      <c r="B38">
        <v>176</v>
      </c>
      <c r="C38">
        <f t="shared" si="0"/>
        <v>52</v>
      </c>
      <c r="D38">
        <v>15</v>
      </c>
      <c r="E38">
        <v>53</v>
      </c>
      <c r="G38">
        <v>365</v>
      </c>
      <c r="H38">
        <f t="shared" si="1"/>
        <v>1307</v>
      </c>
      <c r="I38">
        <v>150</v>
      </c>
      <c r="J38">
        <v>42</v>
      </c>
      <c r="L38">
        <v>74</v>
      </c>
      <c r="M38">
        <f t="shared" si="2"/>
        <v>46</v>
      </c>
      <c r="N38">
        <v>21</v>
      </c>
      <c r="O38">
        <v>38</v>
      </c>
      <c r="P38">
        <v>2</v>
      </c>
      <c r="Q38">
        <v>50</v>
      </c>
      <c r="R38">
        <v>8</v>
      </c>
    </row>
    <row r="39" spans="1:18" x14ac:dyDescent="0.2">
      <c r="A39" s="1">
        <v>41671</v>
      </c>
      <c r="B39">
        <v>166</v>
      </c>
      <c r="C39">
        <f t="shared" si="0"/>
        <v>49</v>
      </c>
      <c r="D39">
        <v>14</v>
      </c>
      <c r="E39">
        <v>49</v>
      </c>
      <c r="G39">
        <v>307</v>
      </c>
      <c r="H39">
        <f t="shared" si="1"/>
        <v>1100</v>
      </c>
      <c r="I39">
        <v>133</v>
      </c>
      <c r="J39">
        <v>39</v>
      </c>
      <c r="L39">
        <v>82</v>
      </c>
      <c r="M39">
        <f t="shared" si="2"/>
        <v>51</v>
      </c>
      <c r="N39">
        <v>22</v>
      </c>
      <c r="O39">
        <v>28</v>
      </c>
      <c r="P39">
        <v>1</v>
      </c>
      <c r="Q39">
        <v>44</v>
      </c>
      <c r="R39">
        <v>6</v>
      </c>
    </row>
    <row r="40" spans="1:18" x14ac:dyDescent="0.2">
      <c r="A40" s="1">
        <v>41699</v>
      </c>
      <c r="B40">
        <v>163</v>
      </c>
      <c r="C40">
        <f t="shared" si="0"/>
        <v>48</v>
      </c>
      <c r="D40">
        <v>14</v>
      </c>
      <c r="E40">
        <v>48</v>
      </c>
      <c r="G40">
        <v>332</v>
      </c>
      <c r="H40">
        <f t="shared" si="1"/>
        <v>1189</v>
      </c>
      <c r="I40">
        <v>143</v>
      </c>
      <c r="J40">
        <v>39</v>
      </c>
      <c r="L40">
        <v>83</v>
      </c>
      <c r="M40">
        <f t="shared" si="2"/>
        <v>52</v>
      </c>
      <c r="N40">
        <v>14</v>
      </c>
      <c r="O40">
        <v>19</v>
      </c>
      <c r="P40">
        <v>10</v>
      </c>
      <c r="Q40">
        <v>444</v>
      </c>
      <c r="R40">
        <v>64</v>
      </c>
    </row>
    <row r="41" spans="1:18" x14ac:dyDescent="0.2">
      <c r="A41" s="1">
        <v>41730</v>
      </c>
      <c r="B41">
        <v>161</v>
      </c>
      <c r="C41">
        <f t="shared" si="0"/>
        <v>47</v>
      </c>
      <c r="D41">
        <v>14</v>
      </c>
      <c r="E41">
        <v>48</v>
      </c>
      <c r="G41">
        <v>371</v>
      </c>
      <c r="H41">
        <f t="shared" si="1"/>
        <v>1329</v>
      </c>
      <c r="I41">
        <v>136</v>
      </c>
      <c r="J41">
        <v>39</v>
      </c>
      <c r="L41">
        <v>82</v>
      </c>
      <c r="M41">
        <f t="shared" si="2"/>
        <v>51</v>
      </c>
      <c r="N41">
        <v>16</v>
      </c>
      <c r="O41">
        <v>23</v>
      </c>
      <c r="P41">
        <v>1</v>
      </c>
      <c r="Q41">
        <v>50</v>
      </c>
      <c r="R41">
        <v>9</v>
      </c>
    </row>
    <row r="42" spans="1:18" x14ac:dyDescent="0.2">
      <c r="A42" s="1">
        <v>41760</v>
      </c>
      <c r="B42">
        <v>151</v>
      </c>
      <c r="C42">
        <f t="shared" si="0"/>
        <v>44</v>
      </c>
      <c r="D42">
        <v>14</v>
      </c>
      <c r="E42">
        <v>45</v>
      </c>
      <c r="G42">
        <v>379</v>
      </c>
      <c r="H42">
        <f t="shared" si="1"/>
        <v>1357</v>
      </c>
      <c r="I42">
        <v>136</v>
      </c>
      <c r="J42">
        <v>40</v>
      </c>
      <c r="L42">
        <v>71</v>
      </c>
      <c r="M42">
        <f t="shared" si="2"/>
        <v>45</v>
      </c>
      <c r="N42">
        <v>24</v>
      </c>
      <c r="O42">
        <v>49</v>
      </c>
      <c r="P42">
        <v>1</v>
      </c>
      <c r="Q42">
        <v>38</v>
      </c>
      <c r="R42">
        <v>6</v>
      </c>
    </row>
    <row r="43" spans="1:18" x14ac:dyDescent="0.2">
      <c r="A43" s="1">
        <v>41791</v>
      </c>
      <c r="B43">
        <v>142</v>
      </c>
      <c r="C43">
        <f t="shared" si="0"/>
        <v>42</v>
      </c>
      <c r="D43">
        <v>13</v>
      </c>
      <c r="E43">
        <v>44</v>
      </c>
      <c r="G43">
        <v>309</v>
      </c>
      <c r="H43">
        <f t="shared" si="1"/>
        <v>1107</v>
      </c>
      <c r="I43">
        <v>140</v>
      </c>
      <c r="J43">
        <v>38</v>
      </c>
      <c r="L43">
        <v>71</v>
      </c>
      <c r="M43">
        <f t="shared" si="2"/>
        <v>45</v>
      </c>
      <c r="N43">
        <v>25</v>
      </c>
      <c r="O43">
        <v>47</v>
      </c>
      <c r="P43">
        <v>1</v>
      </c>
      <c r="Q43">
        <v>63</v>
      </c>
      <c r="R43">
        <v>9</v>
      </c>
    </row>
    <row r="44" spans="1:18" x14ac:dyDescent="0.2">
      <c r="A44" s="1">
        <v>41821</v>
      </c>
      <c r="B44">
        <v>137</v>
      </c>
      <c r="C44">
        <f t="shared" si="0"/>
        <v>40</v>
      </c>
      <c r="D44">
        <v>11</v>
      </c>
      <c r="E44">
        <v>39</v>
      </c>
      <c r="G44">
        <v>262</v>
      </c>
      <c r="H44">
        <f t="shared" si="1"/>
        <v>938</v>
      </c>
      <c r="I44">
        <v>143</v>
      </c>
      <c r="J44">
        <v>38</v>
      </c>
      <c r="L44">
        <v>74</v>
      </c>
      <c r="M44">
        <f t="shared" si="2"/>
        <v>46</v>
      </c>
      <c r="N44">
        <v>27</v>
      </c>
      <c r="O44">
        <v>42</v>
      </c>
      <c r="P44">
        <v>1</v>
      </c>
      <c r="Q44">
        <v>38</v>
      </c>
      <c r="R44">
        <v>6</v>
      </c>
    </row>
    <row r="45" spans="1:18" x14ac:dyDescent="0.2">
      <c r="A45" s="1">
        <v>41852</v>
      </c>
      <c r="B45">
        <v>141</v>
      </c>
      <c r="C45">
        <f t="shared" si="0"/>
        <v>41</v>
      </c>
      <c r="D45">
        <v>13</v>
      </c>
      <c r="E45">
        <v>43</v>
      </c>
      <c r="G45">
        <v>236</v>
      </c>
      <c r="H45">
        <f t="shared" si="1"/>
        <v>845</v>
      </c>
      <c r="I45">
        <v>147</v>
      </c>
      <c r="J45">
        <v>44</v>
      </c>
      <c r="L45">
        <v>85</v>
      </c>
      <c r="M45">
        <f t="shared" si="2"/>
        <v>53</v>
      </c>
      <c r="N45">
        <v>49</v>
      </c>
      <c r="O45">
        <v>88</v>
      </c>
      <c r="P45">
        <v>1</v>
      </c>
      <c r="Q45">
        <v>44</v>
      </c>
      <c r="R45">
        <v>5</v>
      </c>
    </row>
    <row r="46" spans="1:18" x14ac:dyDescent="0.2">
      <c r="A46" s="1">
        <v>41883</v>
      </c>
      <c r="B46">
        <v>166</v>
      </c>
      <c r="C46">
        <f t="shared" si="0"/>
        <v>49</v>
      </c>
      <c r="D46">
        <v>13</v>
      </c>
      <c r="E46">
        <v>43</v>
      </c>
      <c r="G46">
        <v>264</v>
      </c>
      <c r="H46">
        <f t="shared" si="1"/>
        <v>946</v>
      </c>
      <c r="I46">
        <v>133</v>
      </c>
      <c r="J46">
        <v>37</v>
      </c>
      <c r="L46">
        <v>88</v>
      </c>
      <c r="M46">
        <f t="shared" si="2"/>
        <v>55</v>
      </c>
      <c r="N46">
        <v>29</v>
      </c>
      <c r="O46">
        <v>58</v>
      </c>
      <c r="P46">
        <v>1</v>
      </c>
      <c r="Q46">
        <v>50</v>
      </c>
      <c r="R46">
        <v>7</v>
      </c>
    </row>
    <row r="47" spans="1:18" x14ac:dyDescent="0.2">
      <c r="A47" s="1">
        <v>41913</v>
      </c>
      <c r="B47">
        <v>163</v>
      </c>
      <c r="C47">
        <f t="shared" si="0"/>
        <v>48</v>
      </c>
      <c r="D47">
        <v>16</v>
      </c>
      <c r="E47">
        <v>53</v>
      </c>
      <c r="G47">
        <v>346</v>
      </c>
      <c r="H47">
        <f t="shared" si="1"/>
        <v>1239</v>
      </c>
      <c r="I47">
        <v>115</v>
      </c>
      <c r="J47">
        <v>35</v>
      </c>
      <c r="L47">
        <v>97</v>
      </c>
      <c r="M47">
        <f t="shared" si="2"/>
        <v>61</v>
      </c>
      <c r="N47">
        <v>27</v>
      </c>
      <c r="O47">
        <v>55</v>
      </c>
      <c r="P47">
        <v>1</v>
      </c>
      <c r="Q47">
        <v>32</v>
      </c>
      <c r="R47">
        <v>7</v>
      </c>
    </row>
    <row r="48" spans="1:18" x14ac:dyDescent="0.2">
      <c r="A48" s="1">
        <v>41944</v>
      </c>
      <c r="B48">
        <v>159</v>
      </c>
      <c r="C48">
        <f t="shared" si="0"/>
        <v>47</v>
      </c>
      <c r="D48">
        <v>15</v>
      </c>
      <c r="E48">
        <v>51</v>
      </c>
      <c r="G48">
        <v>287</v>
      </c>
      <c r="H48">
        <f t="shared" si="1"/>
        <v>1028</v>
      </c>
      <c r="I48">
        <v>108</v>
      </c>
      <c r="J48">
        <v>32</v>
      </c>
      <c r="L48">
        <v>103</v>
      </c>
      <c r="M48">
        <f t="shared" si="2"/>
        <v>64</v>
      </c>
      <c r="N48">
        <v>29</v>
      </c>
      <c r="O48">
        <v>56</v>
      </c>
      <c r="P48">
        <v>1</v>
      </c>
      <c r="Q48">
        <v>44</v>
      </c>
      <c r="R48">
        <v>10</v>
      </c>
    </row>
    <row r="49" spans="1:18" x14ac:dyDescent="0.2">
      <c r="A49" s="1">
        <v>41974</v>
      </c>
      <c r="B49">
        <v>146</v>
      </c>
      <c r="C49">
        <f t="shared" si="0"/>
        <v>43</v>
      </c>
      <c r="D49">
        <v>12</v>
      </c>
      <c r="E49">
        <v>44</v>
      </c>
      <c r="G49">
        <v>343</v>
      </c>
      <c r="H49">
        <f t="shared" si="1"/>
        <v>1228</v>
      </c>
      <c r="I49">
        <v>125</v>
      </c>
      <c r="J49">
        <v>36</v>
      </c>
      <c r="L49">
        <v>97</v>
      </c>
      <c r="M49">
        <f t="shared" si="2"/>
        <v>61</v>
      </c>
      <c r="N49">
        <v>25</v>
      </c>
      <c r="O49">
        <v>33</v>
      </c>
      <c r="P49">
        <v>2</v>
      </c>
      <c r="Q49">
        <v>82</v>
      </c>
      <c r="R49">
        <v>11</v>
      </c>
    </row>
    <row r="50" spans="1:18" x14ac:dyDescent="0.2">
      <c r="A50" s="1">
        <v>42005</v>
      </c>
      <c r="B50">
        <v>145</v>
      </c>
      <c r="C50">
        <f t="shared" si="0"/>
        <v>43</v>
      </c>
      <c r="D50">
        <v>14</v>
      </c>
      <c r="E50">
        <v>48</v>
      </c>
      <c r="G50">
        <v>305</v>
      </c>
      <c r="H50">
        <f t="shared" si="1"/>
        <v>1092</v>
      </c>
      <c r="I50">
        <v>150</v>
      </c>
      <c r="J50">
        <v>42</v>
      </c>
      <c r="L50">
        <v>100</v>
      </c>
      <c r="M50">
        <f t="shared" si="2"/>
        <v>62</v>
      </c>
      <c r="N50">
        <v>34</v>
      </c>
      <c r="O50">
        <v>70</v>
      </c>
      <c r="P50">
        <v>1</v>
      </c>
      <c r="Q50">
        <v>57</v>
      </c>
      <c r="R50">
        <v>9</v>
      </c>
    </row>
    <row r="51" spans="1:18" x14ac:dyDescent="0.2">
      <c r="A51" s="1">
        <v>42036</v>
      </c>
      <c r="B51">
        <v>158</v>
      </c>
      <c r="C51">
        <f t="shared" si="0"/>
        <v>46</v>
      </c>
      <c r="D51">
        <v>13</v>
      </c>
      <c r="E51">
        <v>48</v>
      </c>
      <c r="G51">
        <v>282</v>
      </c>
      <c r="H51">
        <f t="shared" si="1"/>
        <v>1010</v>
      </c>
      <c r="I51">
        <v>122</v>
      </c>
      <c r="J51">
        <v>33</v>
      </c>
      <c r="L51">
        <v>91</v>
      </c>
      <c r="M51">
        <f t="shared" si="2"/>
        <v>57</v>
      </c>
      <c r="N51">
        <v>16</v>
      </c>
      <c r="O51">
        <v>33</v>
      </c>
      <c r="P51">
        <v>1</v>
      </c>
      <c r="Q51">
        <v>69</v>
      </c>
      <c r="R51">
        <v>9</v>
      </c>
    </row>
    <row r="52" spans="1:18" x14ac:dyDescent="0.2">
      <c r="A52" s="1">
        <v>42064</v>
      </c>
      <c r="B52">
        <v>138</v>
      </c>
      <c r="C52">
        <f t="shared" si="0"/>
        <v>41</v>
      </c>
      <c r="D52">
        <v>16</v>
      </c>
      <c r="E52">
        <v>51</v>
      </c>
      <c r="G52">
        <v>263</v>
      </c>
      <c r="H52">
        <f t="shared" si="1"/>
        <v>942</v>
      </c>
      <c r="I52">
        <v>118</v>
      </c>
      <c r="J52">
        <v>33</v>
      </c>
      <c r="L52">
        <v>80</v>
      </c>
      <c r="M52">
        <f t="shared" si="2"/>
        <v>50</v>
      </c>
      <c r="N52">
        <v>22</v>
      </c>
      <c r="O52">
        <v>47</v>
      </c>
      <c r="P52">
        <v>2</v>
      </c>
      <c r="Q52">
        <v>44</v>
      </c>
      <c r="R52">
        <v>9</v>
      </c>
    </row>
    <row r="53" spans="1:18" x14ac:dyDescent="0.2">
      <c r="A53" s="1">
        <v>42095</v>
      </c>
      <c r="B53">
        <v>144</v>
      </c>
      <c r="C53">
        <f t="shared" si="0"/>
        <v>42</v>
      </c>
      <c r="D53">
        <v>15</v>
      </c>
      <c r="E53">
        <v>48</v>
      </c>
      <c r="G53">
        <v>244</v>
      </c>
      <c r="H53">
        <f t="shared" si="1"/>
        <v>874</v>
      </c>
      <c r="I53">
        <v>115</v>
      </c>
      <c r="J53">
        <v>32</v>
      </c>
      <c r="L53">
        <v>68</v>
      </c>
      <c r="M53">
        <f t="shared" si="2"/>
        <v>43</v>
      </c>
      <c r="N53">
        <v>18</v>
      </c>
      <c r="O53">
        <v>34</v>
      </c>
      <c r="P53">
        <v>1</v>
      </c>
      <c r="Q53">
        <v>57</v>
      </c>
      <c r="R53">
        <v>9</v>
      </c>
    </row>
    <row r="54" spans="1:18" x14ac:dyDescent="0.2">
      <c r="A54" s="1">
        <v>42125</v>
      </c>
      <c r="B54">
        <v>132</v>
      </c>
      <c r="C54">
        <f t="shared" si="0"/>
        <v>39</v>
      </c>
      <c r="D54">
        <v>11</v>
      </c>
      <c r="E54">
        <v>39</v>
      </c>
      <c r="G54">
        <v>219</v>
      </c>
      <c r="H54">
        <f t="shared" si="1"/>
        <v>785</v>
      </c>
      <c r="I54">
        <v>118</v>
      </c>
      <c r="J54">
        <v>31</v>
      </c>
      <c r="L54">
        <v>74</v>
      </c>
      <c r="M54">
        <f t="shared" si="2"/>
        <v>46</v>
      </c>
      <c r="N54">
        <v>14</v>
      </c>
      <c r="O54">
        <v>21</v>
      </c>
      <c r="P54">
        <v>1</v>
      </c>
      <c r="Q54">
        <v>38</v>
      </c>
      <c r="R54">
        <v>7</v>
      </c>
    </row>
    <row r="55" spans="1:18" x14ac:dyDescent="0.2">
      <c r="A55" s="1">
        <v>42156</v>
      </c>
      <c r="B55">
        <v>144</v>
      </c>
      <c r="C55">
        <f t="shared" si="0"/>
        <v>42</v>
      </c>
      <c r="D55">
        <v>15</v>
      </c>
      <c r="E55">
        <v>52</v>
      </c>
      <c r="G55">
        <v>351</v>
      </c>
      <c r="H55">
        <f t="shared" si="1"/>
        <v>1257</v>
      </c>
      <c r="I55">
        <v>111</v>
      </c>
      <c r="J55">
        <v>31</v>
      </c>
      <c r="L55">
        <v>102</v>
      </c>
      <c r="M55">
        <f t="shared" si="2"/>
        <v>64</v>
      </c>
      <c r="N55">
        <v>20</v>
      </c>
      <c r="O55">
        <v>43</v>
      </c>
      <c r="P55">
        <v>1</v>
      </c>
      <c r="Q55">
        <v>25</v>
      </c>
      <c r="R55">
        <v>5</v>
      </c>
    </row>
    <row r="56" spans="1:18" x14ac:dyDescent="0.2">
      <c r="A56" s="1">
        <v>42186</v>
      </c>
      <c r="B56">
        <v>156</v>
      </c>
      <c r="C56">
        <f t="shared" si="0"/>
        <v>46</v>
      </c>
      <c r="D56">
        <v>12</v>
      </c>
      <c r="E56">
        <v>40</v>
      </c>
      <c r="G56">
        <v>335</v>
      </c>
      <c r="H56">
        <f t="shared" si="1"/>
        <v>1200</v>
      </c>
      <c r="I56">
        <v>108</v>
      </c>
      <c r="J56">
        <v>31</v>
      </c>
      <c r="L56">
        <v>89</v>
      </c>
      <c r="M56">
        <f t="shared" si="2"/>
        <v>56</v>
      </c>
      <c r="N56">
        <v>17</v>
      </c>
      <c r="O56">
        <v>21</v>
      </c>
      <c r="P56">
        <v>1</v>
      </c>
      <c r="Q56">
        <v>32</v>
      </c>
      <c r="R56">
        <v>4</v>
      </c>
    </row>
    <row r="57" spans="1:18" x14ac:dyDescent="0.2">
      <c r="A57" s="1">
        <v>42217</v>
      </c>
      <c r="B57">
        <v>171</v>
      </c>
      <c r="C57">
        <f t="shared" si="0"/>
        <v>50</v>
      </c>
      <c r="D57">
        <v>13</v>
      </c>
      <c r="E57">
        <v>47</v>
      </c>
      <c r="G57">
        <v>373</v>
      </c>
      <c r="H57">
        <f t="shared" si="1"/>
        <v>1336</v>
      </c>
      <c r="I57">
        <v>125</v>
      </c>
      <c r="J57">
        <v>33</v>
      </c>
      <c r="L57">
        <v>94</v>
      </c>
      <c r="M57">
        <f t="shared" si="2"/>
        <v>59</v>
      </c>
      <c r="N57">
        <v>19</v>
      </c>
      <c r="O57">
        <v>42</v>
      </c>
      <c r="P57">
        <v>1</v>
      </c>
      <c r="Q57">
        <v>44</v>
      </c>
      <c r="R57">
        <v>6</v>
      </c>
    </row>
    <row r="58" spans="1:18" x14ac:dyDescent="0.2">
      <c r="A58" s="1">
        <v>42248</v>
      </c>
      <c r="B58">
        <v>159</v>
      </c>
      <c r="C58">
        <f t="shared" si="0"/>
        <v>47</v>
      </c>
      <c r="D58">
        <v>15</v>
      </c>
      <c r="E58">
        <v>50</v>
      </c>
      <c r="G58">
        <v>323</v>
      </c>
      <c r="H58">
        <f t="shared" si="1"/>
        <v>1157</v>
      </c>
      <c r="I58">
        <v>193</v>
      </c>
      <c r="J58">
        <v>55</v>
      </c>
      <c r="L58">
        <v>110</v>
      </c>
      <c r="M58">
        <f t="shared" si="2"/>
        <v>69</v>
      </c>
      <c r="N58">
        <v>28</v>
      </c>
      <c r="O58">
        <v>50</v>
      </c>
      <c r="P58">
        <v>2</v>
      </c>
      <c r="Q58">
        <v>63</v>
      </c>
      <c r="R58">
        <v>10</v>
      </c>
    </row>
    <row r="59" spans="1:18" x14ac:dyDescent="0.2">
      <c r="A59" s="1">
        <v>42278</v>
      </c>
      <c r="B59">
        <v>155</v>
      </c>
      <c r="C59">
        <f t="shared" si="0"/>
        <v>45</v>
      </c>
      <c r="D59">
        <v>13</v>
      </c>
      <c r="E59">
        <v>45</v>
      </c>
      <c r="G59">
        <v>293</v>
      </c>
      <c r="H59">
        <f t="shared" si="1"/>
        <v>1049</v>
      </c>
      <c r="I59">
        <v>111</v>
      </c>
      <c r="J59">
        <v>32</v>
      </c>
      <c r="L59">
        <v>105</v>
      </c>
      <c r="M59">
        <f t="shared" si="2"/>
        <v>66</v>
      </c>
      <c r="N59">
        <v>11</v>
      </c>
      <c r="O59">
        <v>14</v>
      </c>
      <c r="P59">
        <v>1</v>
      </c>
      <c r="Q59">
        <v>50</v>
      </c>
      <c r="R59">
        <v>7</v>
      </c>
    </row>
    <row r="60" spans="1:18" x14ac:dyDescent="0.2">
      <c r="A60" s="1">
        <v>42309</v>
      </c>
      <c r="B60">
        <v>159</v>
      </c>
      <c r="C60">
        <f t="shared" si="0"/>
        <v>47</v>
      </c>
      <c r="D60">
        <v>15</v>
      </c>
      <c r="E60">
        <v>48</v>
      </c>
      <c r="G60">
        <v>300</v>
      </c>
      <c r="H60">
        <f t="shared" si="1"/>
        <v>1074</v>
      </c>
      <c r="I60">
        <v>97</v>
      </c>
      <c r="J60">
        <v>28</v>
      </c>
      <c r="L60">
        <v>102</v>
      </c>
      <c r="M60">
        <f t="shared" si="2"/>
        <v>64</v>
      </c>
      <c r="N60">
        <v>16</v>
      </c>
      <c r="O60">
        <v>28</v>
      </c>
      <c r="P60">
        <v>2</v>
      </c>
      <c r="Q60">
        <v>75</v>
      </c>
      <c r="R60">
        <v>12</v>
      </c>
    </row>
    <row r="61" spans="1:18" x14ac:dyDescent="0.2">
      <c r="A61" s="1">
        <v>42339</v>
      </c>
      <c r="B61">
        <v>154</v>
      </c>
      <c r="C61">
        <f t="shared" si="0"/>
        <v>45</v>
      </c>
      <c r="D61">
        <v>14</v>
      </c>
      <c r="E61">
        <v>44</v>
      </c>
      <c r="G61">
        <v>245</v>
      </c>
      <c r="H61">
        <f t="shared" si="1"/>
        <v>878</v>
      </c>
      <c r="I61">
        <v>100</v>
      </c>
      <c r="J61">
        <v>28</v>
      </c>
      <c r="L61">
        <v>102</v>
      </c>
      <c r="M61">
        <f t="shared" si="2"/>
        <v>64</v>
      </c>
      <c r="N61">
        <v>16</v>
      </c>
      <c r="O61">
        <v>26</v>
      </c>
      <c r="P61">
        <v>1</v>
      </c>
      <c r="Q61">
        <v>44</v>
      </c>
      <c r="R61">
        <v>8</v>
      </c>
    </row>
    <row r="62" spans="1:18" x14ac:dyDescent="0.2">
      <c r="A62" s="1">
        <v>42370</v>
      </c>
      <c r="B62">
        <v>163</v>
      </c>
      <c r="C62">
        <f t="shared" si="0"/>
        <v>48</v>
      </c>
      <c r="D62">
        <v>14</v>
      </c>
      <c r="E62">
        <v>45</v>
      </c>
      <c r="G62">
        <v>273</v>
      </c>
      <c r="H62">
        <f t="shared" si="1"/>
        <v>978</v>
      </c>
      <c r="I62">
        <v>90</v>
      </c>
      <c r="J62">
        <v>26</v>
      </c>
      <c r="L62">
        <v>106</v>
      </c>
      <c r="M62">
        <f t="shared" si="2"/>
        <v>66</v>
      </c>
      <c r="N62">
        <v>13</v>
      </c>
      <c r="O62">
        <v>25</v>
      </c>
      <c r="P62">
        <v>1</v>
      </c>
      <c r="Q62">
        <v>50</v>
      </c>
      <c r="R62">
        <v>8</v>
      </c>
    </row>
    <row r="63" spans="1:18" x14ac:dyDescent="0.2">
      <c r="A63" s="1">
        <v>42401</v>
      </c>
      <c r="B63">
        <v>164</v>
      </c>
      <c r="C63">
        <f t="shared" si="0"/>
        <v>48</v>
      </c>
      <c r="D63">
        <v>16</v>
      </c>
      <c r="E63">
        <v>53</v>
      </c>
      <c r="G63">
        <v>301</v>
      </c>
      <c r="H63">
        <f t="shared" si="1"/>
        <v>1078</v>
      </c>
      <c r="I63">
        <v>86</v>
      </c>
      <c r="J63">
        <v>26</v>
      </c>
      <c r="L63">
        <v>95</v>
      </c>
      <c r="M63">
        <f t="shared" si="2"/>
        <v>59</v>
      </c>
      <c r="N63">
        <v>18</v>
      </c>
      <c r="O63">
        <v>30</v>
      </c>
      <c r="P63">
        <v>2</v>
      </c>
      <c r="Q63">
        <v>88</v>
      </c>
      <c r="R63">
        <v>12</v>
      </c>
    </row>
    <row r="64" spans="1:18" x14ac:dyDescent="0.2">
      <c r="A64" s="1">
        <v>42430</v>
      </c>
      <c r="B64">
        <v>156</v>
      </c>
      <c r="C64">
        <f t="shared" si="0"/>
        <v>46</v>
      </c>
      <c r="D64">
        <v>15</v>
      </c>
      <c r="E64">
        <v>46</v>
      </c>
      <c r="G64">
        <v>264</v>
      </c>
      <c r="H64">
        <f t="shared" si="1"/>
        <v>946</v>
      </c>
      <c r="I64">
        <v>90</v>
      </c>
      <c r="J64">
        <v>25</v>
      </c>
      <c r="L64">
        <v>90</v>
      </c>
      <c r="M64">
        <f t="shared" si="2"/>
        <v>56</v>
      </c>
      <c r="N64">
        <v>14</v>
      </c>
      <c r="O64">
        <v>28</v>
      </c>
      <c r="P64">
        <v>2</v>
      </c>
      <c r="Q64">
        <v>75</v>
      </c>
      <c r="R64">
        <v>12</v>
      </c>
    </row>
    <row r="65" spans="1:18" x14ac:dyDescent="0.2">
      <c r="A65" s="1">
        <v>42461</v>
      </c>
      <c r="B65">
        <v>159</v>
      </c>
      <c r="C65">
        <f t="shared" si="0"/>
        <v>47</v>
      </c>
      <c r="D65">
        <v>13</v>
      </c>
      <c r="E65">
        <v>46</v>
      </c>
      <c r="G65">
        <v>250</v>
      </c>
      <c r="H65">
        <f t="shared" si="1"/>
        <v>895</v>
      </c>
      <c r="I65">
        <v>90</v>
      </c>
      <c r="J65">
        <v>25</v>
      </c>
      <c r="L65">
        <v>85</v>
      </c>
      <c r="M65">
        <f t="shared" si="2"/>
        <v>53</v>
      </c>
      <c r="N65">
        <v>14</v>
      </c>
      <c r="O65">
        <v>26</v>
      </c>
      <c r="P65">
        <v>2</v>
      </c>
      <c r="Q65">
        <v>44</v>
      </c>
      <c r="R65">
        <v>8</v>
      </c>
    </row>
    <row r="66" spans="1:18" x14ac:dyDescent="0.2">
      <c r="A66" s="1">
        <v>42491</v>
      </c>
      <c r="B66">
        <v>160</v>
      </c>
      <c r="C66">
        <f t="shared" si="0"/>
        <v>47</v>
      </c>
      <c r="D66">
        <v>15</v>
      </c>
      <c r="E66">
        <v>51</v>
      </c>
      <c r="G66">
        <v>260</v>
      </c>
      <c r="H66">
        <f t="shared" si="1"/>
        <v>931</v>
      </c>
      <c r="I66">
        <v>93</v>
      </c>
      <c r="J66">
        <v>25</v>
      </c>
      <c r="L66">
        <v>90</v>
      </c>
      <c r="M66">
        <f t="shared" si="2"/>
        <v>56</v>
      </c>
      <c r="N66">
        <v>20</v>
      </c>
      <c r="O66">
        <v>25</v>
      </c>
      <c r="P66">
        <v>1</v>
      </c>
      <c r="Q66">
        <v>57</v>
      </c>
      <c r="R66">
        <v>8</v>
      </c>
    </row>
    <row r="67" spans="1:18" x14ac:dyDescent="0.2">
      <c r="A67" s="1">
        <v>42522</v>
      </c>
      <c r="B67">
        <v>149</v>
      </c>
      <c r="C67">
        <f t="shared" ref="C67:C74" si="3">CEILING(B67*(29/100), 1)</f>
        <v>44</v>
      </c>
      <c r="D67">
        <v>14</v>
      </c>
      <c r="E67">
        <v>45</v>
      </c>
      <c r="G67">
        <v>209</v>
      </c>
      <c r="H67">
        <f t="shared" ref="H67:H74" si="4">CEILING(G67*(358/100), 1)</f>
        <v>749</v>
      </c>
      <c r="I67">
        <v>118</v>
      </c>
      <c r="J67">
        <v>34</v>
      </c>
      <c r="L67">
        <v>83</v>
      </c>
      <c r="M67">
        <f t="shared" ref="M67:M74" si="5">CEILING(L67*(62/100)*(625/100)*(16/100), 1)</f>
        <v>52</v>
      </c>
      <c r="N67">
        <v>16</v>
      </c>
      <c r="O67">
        <v>26</v>
      </c>
      <c r="P67">
        <v>2</v>
      </c>
      <c r="Q67">
        <v>88</v>
      </c>
      <c r="R67">
        <v>14</v>
      </c>
    </row>
    <row r="68" spans="1:18" x14ac:dyDescent="0.2">
      <c r="A68" s="1">
        <v>42552</v>
      </c>
      <c r="B68">
        <v>157</v>
      </c>
      <c r="C68">
        <f t="shared" si="3"/>
        <v>46</v>
      </c>
      <c r="D68">
        <v>15</v>
      </c>
      <c r="E68">
        <v>52</v>
      </c>
      <c r="G68">
        <v>356</v>
      </c>
      <c r="H68">
        <f t="shared" si="4"/>
        <v>1275</v>
      </c>
      <c r="I68">
        <v>111</v>
      </c>
      <c r="J68">
        <v>30</v>
      </c>
      <c r="L68">
        <v>95</v>
      </c>
      <c r="M68">
        <f t="shared" si="5"/>
        <v>59</v>
      </c>
      <c r="N68">
        <v>23</v>
      </c>
      <c r="O68">
        <v>40</v>
      </c>
      <c r="P68">
        <v>2</v>
      </c>
      <c r="Q68">
        <v>63</v>
      </c>
      <c r="R68">
        <v>12</v>
      </c>
    </row>
    <row r="69" spans="1:18" x14ac:dyDescent="0.2">
      <c r="A69" s="1">
        <v>42583</v>
      </c>
      <c r="B69">
        <v>162</v>
      </c>
      <c r="C69">
        <f t="shared" si="3"/>
        <v>47</v>
      </c>
      <c r="D69">
        <v>14</v>
      </c>
      <c r="E69">
        <v>51</v>
      </c>
      <c r="G69">
        <v>308</v>
      </c>
      <c r="H69">
        <f t="shared" si="4"/>
        <v>1103</v>
      </c>
      <c r="I69">
        <v>90</v>
      </c>
      <c r="J69">
        <v>25</v>
      </c>
      <c r="L69">
        <v>102</v>
      </c>
      <c r="M69">
        <f t="shared" si="5"/>
        <v>64</v>
      </c>
      <c r="N69">
        <v>23</v>
      </c>
      <c r="O69">
        <v>36</v>
      </c>
      <c r="P69">
        <v>1</v>
      </c>
      <c r="Q69">
        <v>38</v>
      </c>
      <c r="R69">
        <v>9</v>
      </c>
    </row>
    <row r="70" spans="1:18" x14ac:dyDescent="0.2">
      <c r="A70" s="1">
        <v>42614</v>
      </c>
      <c r="B70">
        <v>176</v>
      </c>
      <c r="C70">
        <f t="shared" si="3"/>
        <v>52</v>
      </c>
      <c r="D70">
        <v>15</v>
      </c>
      <c r="E70">
        <v>50</v>
      </c>
      <c r="G70">
        <v>304</v>
      </c>
      <c r="H70">
        <f t="shared" si="4"/>
        <v>1089</v>
      </c>
      <c r="I70">
        <v>104</v>
      </c>
      <c r="J70">
        <v>29</v>
      </c>
      <c r="L70">
        <v>98</v>
      </c>
      <c r="M70">
        <f t="shared" si="5"/>
        <v>61</v>
      </c>
      <c r="N70">
        <v>8</v>
      </c>
      <c r="O70">
        <v>10</v>
      </c>
      <c r="P70">
        <v>3</v>
      </c>
      <c r="Q70">
        <v>94</v>
      </c>
      <c r="R70">
        <v>14</v>
      </c>
    </row>
    <row r="71" spans="1:18" x14ac:dyDescent="0.2">
      <c r="A71" s="1">
        <v>42644</v>
      </c>
      <c r="B71">
        <v>165</v>
      </c>
      <c r="C71">
        <f t="shared" si="3"/>
        <v>48</v>
      </c>
      <c r="D71">
        <v>15</v>
      </c>
      <c r="E71">
        <v>52</v>
      </c>
      <c r="G71">
        <v>239</v>
      </c>
      <c r="H71">
        <f t="shared" si="4"/>
        <v>856</v>
      </c>
      <c r="I71">
        <v>104</v>
      </c>
      <c r="J71">
        <v>30</v>
      </c>
      <c r="L71">
        <v>84</v>
      </c>
      <c r="M71">
        <f t="shared" si="5"/>
        <v>53</v>
      </c>
      <c r="N71">
        <v>21</v>
      </c>
      <c r="O71">
        <v>27</v>
      </c>
      <c r="P71">
        <v>2</v>
      </c>
      <c r="Q71">
        <v>75</v>
      </c>
      <c r="R71">
        <v>11</v>
      </c>
    </row>
    <row r="72" spans="1:18" x14ac:dyDescent="0.2">
      <c r="A72" s="1">
        <v>42675</v>
      </c>
      <c r="B72">
        <v>157</v>
      </c>
      <c r="C72">
        <f t="shared" si="3"/>
        <v>46</v>
      </c>
      <c r="D72">
        <v>14</v>
      </c>
      <c r="E72">
        <v>46</v>
      </c>
      <c r="G72">
        <v>308</v>
      </c>
      <c r="H72">
        <f t="shared" si="4"/>
        <v>1103</v>
      </c>
      <c r="I72">
        <v>79</v>
      </c>
      <c r="J72">
        <v>23</v>
      </c>
      <c r="L72">
        <v>87</v>
      </c>
      <c r="M72">
        <f t="shared" si="5"/>
        <v>54</v>
      </c>
      <c r="N72">
        <v>12</v>
      </c>
      <c r="O72">
        <v>22</v>
      </c>
      <c r="P72">
        <v>2</v>
      </c>
      <c r="Q72">
        <v>75</v>
      </c>
      <c r="R72">
        <v>12</v>
      </c>
    </row>
    <row r="73" spans="1:18" x14ac:dyDescent="0.2">
      <c r="A73" s="1">
        <v>42705</v>
      </c>
      <c r="B73">
        <v>141</v>
      </c>
      <c r="C73">
        <f t="shared" si="3"/>
        <v>41</v>
      </c>
      <c r="D73">
        <v>13</v>
      </c>
      <c r="E73">
        <v>44</v>
      </c>
      <c r="G73">
        <v>246</v>
      </c>
      <c r="H73">
        <f t="shared" si="4"/>
        <v>881</v>
      </c>
      <c r="I73">
        <v>86</v>
      </c>
      <c r="J73">
        <v>23</v>
      </c>
      <c r="L73">
        <v>113</v>
      </c>
      <c r="M73">
        <f t="shared" si="5"/>
        <v>71</v>
      </c>
      <c r="N73">
        <v>10</v>
      </c>
      <c r="O73">
        <v>15</v>
      </c>
      <c r="P73">
        <v>2</v>
      </c>
      <c r="Q73">
        <v>57</v>
      </c>
      <c r="R73">
        <v>10</v>
      </c>
    </row>
    <row r="74" spans="1:18" x14ac:dyDescent="0.2">
      <c r="A74" s="1">
        <v>42736</v>
      </c>
      <c r="B74">
        <v>162</v>
      </c>
      <c r="C74">
        <f t="shared" si="3"/>
        <v>47</v>
      </c>
      <c r="D74">
        <v>16</v>
      </c>
      <c r="E74">
        <v>53</v>
      </c>
      <c r="G74">
        <v>265</v>
      </c>
      <c r="H74">
        <f t="shared" si="4"/>
        <v>949</v>
      </c>
      <c r="I74">
        <v>90</v>
      </c>
      <c r="J74">
        <v>25</v>
      </c>
      <c r="L74">
        <v>90</v>
      </c>
      <c r="M74">
        <f t="shared" si="5"/>
        <v>56</v>
      </c>
      <c r="N74">
        <v>28</v>
      </c>
      <c r="O74">
        <v>42</v>
      </c>
      <c r="P74">
        <v>2</v>
      </c>
      <c r="Q74">
        <v>100</v>
      </c>
      <c r="R74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showRuler="0" workbookViewId="0">
      <selection activeCell="M1" sqref="M1:M1048576"/>
    </sheetView>
  </sheetViews>
  <sheetFormatPr baseColWidth="10" defaultRowHeight="16" x14ac:dyDescent="0.2"/>
  <sheetData>
    <row r="1" spans="1:13" s="3" customFormat="1" ht="112" x14ac:dyDescent="0.2">
      <c r="A1" s="3" t="s">
        <v>3</v>
      </c>
      <c r="B1" s="3" t="s">
        <v>0</v>
      </c>
      <c r="D1" s="3" t="s">
        <v>8</v>
      </c>
      <c r="E1" s="3" t="s">
        <v>21</v>
      </c>
      <c r="F1" s="3" t="s">
        <v>19</v>
      </c>
      <c r="G1" s="3" t="s">
        <v>20</v>
      </c>
      <c r="I1" s="4" t="s">
        <v>14</v>
      </c>
      <c r="J1" s="4" t="s">
        <v>25</v>
      </c>
      <c r="K1" s="3" t="s">
        <v>22</v>
      </c>
      <c r="L1" s="3" t="s">
        <v>23</v>
      </c>
      <c r="M1" s="3" t="s">
        <v>24</v>
      </c>
    </row>
    <row r="2" spans="1:13" x14ac:dyDescent="0.2">
      <c r="A2" s="1">
        <v>40544</v>
      </c>
      <c r="B2">
        <v>52</v>
      </c>
      <c r="D2">
        <v>72</v>
      </c>
      <c r="E2">
        <f>CEILING(D2*(113/100), 1)</f>
        <v>82</v>
      </c>
      <c r="F2">
        <v>7</v>
      </c>
      <c r="G2">
        <v>5</v>
      </c>
      <c r="I2" s="2">
        <v>120</v>
      </c>
      <c r="J2">
        <f>CEILING(I2*(625/100)*(16/100), 1)</f>
        <v>120</v>
      </c>
      <c r="K2">
        <v>0</v>
      </c>
      <c r="L2">
        <v>0</v>
      </c>
      <c r="M2">
        <v>0</v>
      </c>
    </row>
    <row r="3" spans="1:13" x14ac:dyDescent="0.2">
      <c r="A3" s="1">
        <v>40575</v>
      </c>
      <c r="B3">
        <v>42</v>
      </c>
      <c r="D3">
        <v>61</v>
      </c>
      <c r="E3">
        <f t="shared" ref="E3:E66" si="0">CEILING(D3*(113/100), 1)</f>
        <v>69</v>
      </c>
      <c r="F3">
        <v>9</v>
      </c>
      <c r="G3">
        <v>7</v>
      </c>
      <c r="I3" s="2">
        <v>106</v>
      </c>
      <c r="J3">
        <f t="shared" ref="J3:J66" si="1">CEILING(I3*(625/100)*(16/100), 1)</f>
        <v>106</v>
      </c>
      <c r="K3">
        <v>0</v>
      </c>
      <c r="L3">
        <v>0</v>
      </c>
      <c r="M3">
        <v>0</v>
      </c>
    </row>
    <row r="4" spans="1:13" x14ac:dyDescent="0.2">
      <c r="A4" s="1">
        <v>40603</v>
      </c>
      <c r="B4">
        <v>41</v>
      </c>
      <c r="D4">
        <v>62</v>
      </c>
      <c r="E4">
        <f t="shared" si="0"/>
        <v>71</v>
      </c>
      <c r="F4">
        <v>12</v>
      </c>
      <c r="G4">
        <v>9</v>
      </c>
      <c r="I4" s="2">
        <v>179</v>
      </c>
      <c r="J4">
        <f t="shared" si="1"/>
        <v>179</v>
      </c>
      <c r="K4">
        <v>0</v>
      </c>
      <c r="L4">
        <v>0</v>
      </c>
      <c r="M4">
        <v>0</v>
      </c>
    </row>
    <row r="5" spans="1:13" x14ac:dyDescent="0.2">
      <c r="A5" s="1">
        <v>40634</v>
      </c>
      <c r="B5">
        <v>36</v>
      </c>
      <c r="D5">
        <v>59</v>
      </c>
      <c r="E5">
        <f t="shared" si="0"/>
        <v>67</v>
      </c>
      <c r="F5">
        <v>7</v>
      </c>
      <c r="G5">
        <v>9</v>
      </c>
      <c r="I5" s="2">
        <v>160</v>
      </c>
      <c r="J5">
        <f t="shared" si="1"/>
        <v>160</v>
      </c>
      <c r="K5">
        <v>0</v>
      </c>
      <c r="L5">
        <v>0</v>
      </c>
      <c r="M5">
        <v>0</v>
      </c>
    </row>
    <row r="6" spans="1:13" x14ac:dyDescent="0.2">
      <c r="A6" s="1">
        <v>40664</v>
      </c>
      <c r="B6">
        <v>41</v>
      </c>
      <c r="D6">
        <v>64</v>
      </c>
      <c r="E6">
        <f t="shared" si="0"/>
        <v>73</v>
      </c>
      <c r="F6">
        <v>8</v>
      </c>
      <c r="G6">
        <v>7</v>
      </c>
      <c r="I6" s="2">
        <v>129</v>
      </c>
      <c r="J6">
        <f t="shared" si="1"/>
        <v>129</v>
      </c>
      <c r="K6">
        <v>0</v>
      </c>
      <c r="L6">
        <v>0</v>
      </c>
      <c r="M6">
        <v>0</v>
      </c>
    </row>
    <row r="7" spans="1:13" x14ac:dyDescent="0.2">
      <c r="A7" s="1">
        <v>40695</v>
      </c>
      <c r="B7">
        <v>50</v>
      </c>
      <c r="D7">
        <v>65</v>
      </c>
      <c r="E7">
        <f t="shared" si="0"/>
        <v>74</v>
      </c>
      <c r="F7">
        <v>9</v>
      </c>
      <c r="G7">
        <v>6</v>
      </c>
      <c r="I7" s="2">
        <v>152</v>
      </c>
      <c r="J7">
        <f t="shared" si="1"/>
        <v>152</v>
      </c>
      <c r="K7">
        <v>0</v>
      </c>
      <c r="L7">
        <v>0</v>
      </c>
      <c r="M7">
        <v>0</v>
      </c>
    </row>
    <row r="8" spans="1:13" x14ac:dyDescent="0.2">
      <c r="A8" s="1">
        <v>40725</v>
      </c>
      <c r="B8">
        <v>44</v>
      </c>
      <c r="D8">
        <v>62</v>
      </c>
      <c r="E8">
        <f t="shared" si="0"/>
        <v>71</v>
      </c>
      <c r="F8">
        <v>9</v>
      </c>
      <c r="G8">
        <v>7</v>
      </c>
      <c r="I8" s="2">
        <v>208</v>
      </c>
      <c r="J8">
        <f t="shared" si="1"/>
        <v>208</v>
      </c>
      <c r="K8">
        <v>0</v>
      </c>
      <c r="L8">
        <v>0</v>
      </c>
      <c r="M8">
        <v>0</v>
      </c>
    </row>
    <row r="9" spans="1:13" x14ac:dyDescent="0.2">
      <c r="A9" s="1">
        <v>40756</v>
      </c>
      <c r="B9">
        <v>59</v>
      </c>
      <c r="D9">
        <v>76</v>
      </c>
      <c r="E9">
        <f t="shared" si="0"/>
        <v>86</v>
      </c>
      <c r="F9">
        <v>9</v>
      </c>
      <c r="G9">
        <v>8</v>
      </c>
      <c r="I9" s="2">
        <v>133</v>
      </c>
      <c r="J9">
        <f t="shared" si="1"/>
        <v>133</v>
      </c>
      <c r="K9">
        <v>0</v>
      </c>
      <c r="L9">
        <v>0</v>
      </c>
      <c r="M9">
        <v>0</v>
      </c>
    </row>
    <row r="10" spans="1:13" x14ac:dyDescent="0.2">
      <c r="A10" s="1">
        <v>40787</v>
      </c>
      <c r="B10">
        <v>100</v>
      </c>
      <c r="D10">
        <v>116</v>
      </c>
      <c r="E10">
        <f t="shared" si="0"/>
        <v>132</v>
      </c>
      <c r="F10">
        <v>8</v>
      </c>
      <c r="G10">
        <v>7</v>
      </c>
      <c r="I10" s="2">
        <v>212</v>
      </c>
      <c r="J10">
        <f t="shared" si="1"/>
        <v>212</v>
      </c>
      <c r="K10">
        <v>0</v>
      </c>
      <c r="L10">
        <v>0</v>
      </c>
      <c r="M10">
        <v>0</v>
      </c>
    </row>
    <row r="11" spans="1:13" x14ac:dyDescent="0.2">
      <c r="A11" s="1">
        <v>40817</v>
      </c>
      <c r="B11">
        <v>70</v>
      </c>
      <c r="D11">
        <v>88</v>
      </c>
      <c r="E11">
        <f t="shared" si="0"/>
        <v>100</v>
      </c>
      <c r="F11">
        <v>7</v>
      </c>
      <c r="G11">
        <v>7</v>
      </c>
      <c r="I11" s="2">
        <v>190</v>
      </c>
      <c r="J11">
        <f t="shared" si="1"/>
        <v>190</v>
      </c>
      <c r="K11">
        <v>0</v>
      </c>
      <c r="L11">
        <v>0</v>
      </c>
      <c r="M11">
        <v>0</v>
      </c>
    </row>
    <row r="12" spans="1:13" x14ac:dyDescent="0.2">
      <c r="A12" s="1">
        <v>40848</v>
      </c>
      <c r="B12">
        <v>65</v>
      </c>
      <c r="D12">
        <v>81</v>
      </c>
      <c r="E12">
        <f t="shared" si="0"/>
        <v>92</v>
      </c>
      <c r="F12">
        <v>8</v>
      </c>
      <c r="G12">
        <v>7</v>
      </c>
      <c r="I12" s="2">
        <v>180</v>
      </c>
      <c r="J12">
        <f t="shared" si="1"/>
        <v>180</v>
      </c>
      <c r="K12">
        <v>0</v>
      </c>
      <c r="L12">
        <v>0</v>
      </c>
      <c r="M12">
        <v>0</v>
      </c>
    </row>
    <row r="13" spans="1:13" x14ac:dyDescent="0.2">
      <c r="A13" s="1">
        <v>40878</v>
      </c>
      <c r="B13">
        <v>63</v>
      </c>
      <c r="D13">
        <v>78</v>
      </c>
      <c r="E13">
        <f t="shared" si="0"/>
        <v>89</v>
      </c>
      <c r="F13">
        <v>6</v>
      </c>
      <c r="G13">
        <v>5</v>
      </c>
      <c r="I13" s="2">
        <v>135</v>
      </c>
      <c r="J13">
        <f t="shared" si="1"/>
        <v>135</v>
      </c>
      <c r="K13">
        <v>0</v>
      </c>
      <c r="L13">
        <v>13</v>
      </c>
      <c r="M13">
        <v>2</v>
      </c>
    </row>
    <row r="14" spans="1:13" x14ac:dyDescent="0.2">
      <c r="A14" s="1">
        <v>40909</v>
      </c>
      <c r="B14">
        <v>66</v>
      </c>
      <c r="D14">
        <v>83</v>
      </c>
      <c r="E14">
        <f t="shared" si="0"/>
        <v>94</v>
      </c>
      <c r="F14">
        <v>8</v>
      </c>
      <c r="G14">
        <v>8</v>
      </c>
      <c r="I14" s="2">
        <v>155</v>
      </c>
      <c r="J14">
        <f t="shared" si="1"/>
        <v>155</v>
      </c>
      <c r="K14">
        <v>0</v>
      </c>
      <c r="L14">
        <v>0</v>
      </c>
      <c r="M14">
        <v>3</v>
      </c>
    </row>
    <row r="15" spans="1:13" x14ac:dyDescent="0.2">
      <c r="A15" s="1">
        <v>40940</v>
      </c>
      <c r="B15">
        <v>61</v>
      </c>
      <c r="D15">
        <v>84</v>
      </c>
      <c r="E15">
        <f t="shared" si="0"/>
        <v>95</v>
      </c>
      <c r="F15">
        <v>14</v>
      </c>
      <c r="G15">
        <v>12</v>
      </c>
      <c r="I15" s="2">
        <v>170</v>
      </c>
      <c r="J15">
        <f t="shared" si="1"/>
        <v>170</v>
      </c>
      <c r="K15">
        <v>0</v>
      </c>
      <c r="L15">
        <v>13</v>
      </c>
      <c r="M15">
        <v>2</v>
      </c>
    </row>
    <row r="16" spans="1:13" x14ac:dyDescent="0.2">
      <c r="A16" s="1">
        <v>40969</v>
      </c>
      <c r="B16">
        <v>47</v>
      </c>
      <c r="D16">
        <v>74</v>
      </c>
      <c r="E16">
        <f t="shared" si="0"/>
        <v>84</v>
      </c>
      <c r="F16">
        <v>12</v>
      </c>
      <c r="G16">
        <v>11</v>
      </c>
      <c r="I16" s="2">
        <v>177</v>
      </c>
      <c r="J16">
        <f t="shared" si="1"/>
        <v>177</v>
      </c>
      <c r="K16">
        <v>0</v>
      </c>
      <c r="L16">
        <v>0</v>
      </c>
      <c r="M16">
        <v>0</v>
      </c>
    </row>
    <row r="17" spans="1:13" x14ac:dyDescent="0.2">
      <c r="A17" s="1">
        <v>41000</v>
      </c>
      <c r="B17">
        <v>59</v>
      </c>
      <c r="D17">
        <v>78</v>
      </c>
      <c r="E17">
        <f t="shared" si="0"/>
        <v>89</v>
      </c>
      <c r="F17">
        <v>13</v>
      </c>
      <c r="G17">
        <v>13</v>
      </c>
      <c r="I17" s="2">
        <v>207</v>
      </c>
      <c r="J17">
        <f t="shared" si="1"/>
        <v>207</v>
      </c>
      <c r="K17">
        <v>0</v>
      </c>
      <c r="L17">
        <v>13</v>
      </c>
      <c r="M17">
        <v>3</v>
      </c>
    </row>
    <row r="18" spans="1:13" x14ac:dyDescent="0.2">
      <c r="A18" s="1">
        <v>41030</v>
      </c>
      <c r="B18">
        <v>53</v>
      </c>
      <c r="D18">
        <v>67</v>
      </c>
      <c r="E18">
        <f t="shared" si="0"/>
        <v>76</v>
      </c>
      <c r="F18">
        <v>11</v>
      </c>
      <c r="G18">
        <v>9</v>
      </c>
      <c r="I18" s="2">
        <v>200</v>
      </c>
      <c r="J18">
        <f t="shared" si="1"/>
        <v>200</v>
      </c>
      <c r="K18">
        <v>0</v>
      </c>
      <c r="L18">
        <v>19</v>
      </c>
      <c r="M18">
        <v>2</v>
      </c>
    </row>
    <row r="19" spans="1:13" x14ac:dyDescent="0.2">
      <c r="A19" s="1">
        <v>41061</v>
      </c>
      <c r="B19">
        <v>53</v>
      </c>
      <c r="D19">
        <v>74</v>
      </c>
      <c r="E19">
        <f t="shared" si="0"/>
        <v>84</v>
      </c>
      <c r="F19">
        <v>12</v>
      </c>
      <c r="G19">
        <v>11</v>
      </c>
      <c r="I19" s="2">
        <v>123</v>
      </c>
      <c r="J19">
        <f t="shared" si="1"/>
        <v>123</v>
      </c>
      <c r="K19">
        <v>0</v>
      </c>
      <c r="L19">
        <v>19</v>
      </c>
      <c r="M19">
        <v>4</v>
      </c>
    </row>
    <row r="20" spans="1:13" x14ac:dyDescent="0.2">
      <c r="A20" s="1">
        <v>41091</v>
      </c>
      <c r="B20">
        <v>50</v>
      </c>
      <c r="D20">
        <v>66</v>
      </c>
      <c r="E20">
        <f t="shared" si="0"/>
        <v>75</v>
      </c>
      <c r="F20">
        <v>9</v>
      </c>
      <c r="G20">
        <v>9</v>
      </c>
      <c r="I20" s="2">
        <v>180</v>
      </c>
      <c r="J20">
        <f t="shared" si="1"/>
        <v>180</v>
      </c>
      <c r="K20">
        <v>0</v>
      </c>
      <c r="L20">
        <v>7</v>
      </c>
      <c r="M20">
        <v>1</v>
      </c>
    </row>
    <row r="21" spans="1:13" x14ac:dyDescent="0.2">
      <c r="A21" s="1">
        <v>41122</v>
      </c>
      <c r="B21">
        <v>68</v>
      </c>
      <c r="D21">
        <v>78</v>
      </c>
      <c r="E21">
        <f t="shared" si="0"/>
        <v>89</v>
      </c>
      <c r="F21">
        <v>7</v>
      </c>
      <c r="G21">
        <v>6</v>
      </c>
      <c r="I21" s="2">
        <v>227</v>
      </c>
      <c r="J21">
        <f t="shared" si="1"/>
        <v>227</v>
      </c>
      <c r="K21">
        <v>0</v>
      </c>
      <c r="L21">
        <v>19</v>
      </c>
      <c r="M21">
        <v>2</v>
      </c>
    </row>
    <row r="22" spans="1:13" x14ac:dyDescent="0.2">
      <c r="A22" s="1">
        <v>41153</v>
      </c>
      <c r="B22">
        <v>92</v>
      </c>
      <c r="D22">
        <v>112</v>
      </c>
      <c r="E22">
        <f t="shared" si="0"/>
        <v>127</v>
      </c>
      <c r="F22">
        <v>7</v>
      </c>
      <c r="G22">
        <v>6</v>
      </c>
      <c r="I22" s="2">
        <v>350</v>
      </c>
      <c r="J22">
        <f t="shared" si="1"/>
        <v>350</v>
      </c>
      <c r="K22">
        <v>1</v>
      </c>
      <c r="L22">
        <v>25</v>
      </c>
      <c r="M22">
        <v>4</v>
      </c>
    </row>
    <row r="23" spans="1:13" x14ac:dyDescent="0.2">
      <c r="A23" s="1">
        <v>41183</v>
      </c>
      <c r="B23">
        <v>83</v>
      </c>
      <c r="D23">
        <v>108</v>
      </c>
      <c r="E23">
        <f t="shared" si="0"/>
        <v>123</v>
      </c>
      <c r="F23">
        <v>13</v>
      </c>
      <c r="G23">
        <v>9</v>
      </c>
      <c r="I23" s="2">
        <v>304</v>
      </c>
      <c r="J23">
        <f t="shared" si="1"/>
        <v>304</v>
      </c>
      <c r="K23">
        <v>0</v>
      </c>
      <c r="L23">
        <v>32</v>
      </c>
      <c r="M23">
        <v>4</v>
      </c>
    </row>
    <row r="24" spans="1:13" x14ac:dyDescent="0.2">
      <c r="A24" s="1">
        <v>41214</v>
      </c>
      <c r="B24">
        <v>76</v>
      </c>
      <c r="D24">
        <v>97</v>
      </c>
      <c r="E24">
        <f t="shared" si="0"/>
        <v>110</v>
      </c>
      <c r="F24">
        <v>20</v>
      </c>
      <c r="G24">
        <v>15</v>
      </c>
      <c r="I24" s="2">
        <v>231</v>
      </c>
      <c r="J24">
        <f t="shared" si="1"/>
        <v>231</v>
      </c>
      <c r="K24">
        <v>0</v>
      </c>
      <c r="L24">
        <v>13</v>
      </c>
      <c r="M24">
        <v>2</v>
      </c>
    </row>
    <row r="25" spans="1:13" x14ac:dyDescent="0.2">
      <c r="A25" s="1">
        <v>41244</v>
      </c>
      <c r="B25">
        <v>76</v>
      </c>
      <c r="D25">
        <v>98</v>
      </c>
      <c r="E25">
        <f t="shared" si="0"/>
        <v>111</v>
      </c>
      <c r="F25">
        <v>15</v>
      </c>
      <c r="G25">
        <v>13</v>
      </c>
      <c r="I25" s="2">
        <v>167</v>
      </c>
      <c r="J25">
        <f t="shared" si="1"/>
        <v>167</v>
      </c>
      <c r="K25" s="5">
        <v>16</v>
      </c>
      <c r="L25" s="5">
        <v>625</v>
      </c>
      <c r="M25" s="5">
        <v>100</v>
      </c>
    </row>
    <row r="26" spans="1:13" x14ac:dyDescent="0.2">
      <c r="A26" s="1">
        <v>41275</v>
      </c>
      <c r="B26">
        <v>72</v>
      </c>
      <c r="D26">
        <v>86</v>
      </c>
      <c r="E26">
        <f t="shared" si="0"/>
        <v>98</v>
      </c>
      <c r="F26">
        <v>9</v>
      </c>
      <c r="G26">
        <v>8</v>
      </c>
      <c r="I26" s="2">
        <v>174</v>
      </c>
      <c r="J26">
        <f t="shared" si="1"/>
        <v>174</v>
      </c>
      <c r="K26">
        <v>4</v>
      </c>
      <c r="L26">
        <v>150</v>
      </c>
      <c r="M26">
        <v>25</v>
      </c>
    </row>
    <row r="27" spans="1:13" x14ac:dyDescent="0.2">
      <c r="A27" s="1">
        <v>41306</v>
      </c>
      <c r="B27">
        <v>72</v>
      </c>
      <c r="D27">
        <v>98</v>
      </c>
      <c r="E27">
        <f t="shared" si="0"/>
        <v>111</v>
      </c>
      <c r="F27">
        <v>12</v>
      </c>
      <c r="G27">
        <v>10</v>
      </c>
      <c r="I27" s="2">
        <v>239</v>
      </c>
      <c r="J27">
        <f t="shared" si="1"/>
        <v>239</v>
      </c>
      <c r="K27">
        <v>2</v>
      </c>
      <c r="L27">
        <v>44</v>
      </c>
      <c r="M27">
        <v>8</v>
      </c>
    </row>
    <row r="28" spans="1:13" x14ac:dyDescent="0.2">
      <c r="A28" s="1">
        <v>41334</v>
      </c>
      <c r="B28">
        <v>83</v>
      </c>
      <c r="D28">
        <v>114</v>
      </c>
      <c r="E28">
        <f t="shared" si="0"/>
        <v>129</v>
      </c>
      <c r="F28">
        <v>11</v>
      </c>
      <c r="G28">
        <v>8</v>
      </c>
      <c r="I28" s="2">
        <v>235</v>
      </c>
      <c r="J28">
        <f t="shared" si="1"/>
        <v>235</v>
      </c>
      <c r="K28">
        <v>2</v>
      </c>
      <c r="L28">
        <v>38</v>
      </c>
      <c r="M28">
        <v>7</v>
      </c>
    </row>
    <row r="29" spans="1:13" x14ac:dyDescent="0.2">
      <c r="A29" s="1">
        <v>41365</v>
      </c>
      <c r="B29">
        <v>57</v>
      </c>
      <c r="D29">
        <v>71</v>
      </c>
      <c r="E29">
        <f t="shared" si="0"/>
        <v>81</v>
      </c>
      <c r="F29">
        <v>9</v>
      </c>
      <c r="G29">
        <v>9</v>
      </c>
      <c r="I29" s="2">
        <v>165</v>
      </c>
      <c r="J29">
        <f t="shared" si="1"/>
        <v>165</v>
      </c>
      <c r="K29">
        <v>1</v>
      </c>
      <c r="L29">
        <v>50</v>
      </c>
      <c r="M29">
        <v>8</v>
      </c>
    </row>
    <row r="30" spans="1:13" x14ac:dyDescent="0.2">
      <c r="A30" s="1">
        <v>41395</v>
      </c>
      <c r="B30">
        <v>57</v>
      </c>
      <c r="D30">
        <v>71</v>
      </c>
      <c r="E30">
        <f t="shared" si="0"/>
        <v>81</v>
      </c>
      <c r="F30">
        <v>8</v>
      </c>
      <c r="G30">
        <v>7</v>
      </c>
      <c r="I30" s="2">
        <v>206</v>
      </c>
      <c r="J30">
        <f t="shared" si="1"/>
        <v>206</v>
      </c>
      <c r="K30">
        <v>1</v>
      </c>
      <c r="L30">
        <v>50</v>
      </c>
      <c r="M30">
        <v>8</v>
      </c>
    </row>
    <row r="31" spans="1:13" x14ac:dyDescent="0.2">
      <c r="A31" s="1">
        <v>41426</v>
      </c>
      <c r="B31">
        <v>54</v>
      </c>
      <c r="D31">
        <v>67</v>
      </c>
      <c r="E31">
        <f t="shared" si="0"/>
        <v>76</v>
      </c>
      <c r="F31">
        <v>8</v>
      </c>
      <c r="G31">
        <v>7</v>
      </c>
      <c r="I31" s="2">
        <v>185</v>
      </c>
      <c r="J31">
        <f t="shared" si="1"/>
        <v>185</v>
      </c>
      <c r="K31">
        <v>0</v>
      </c>
      <c r="L31">
        <v>25</v>
      </c>
      <c r="M31">
        <v>4</v>
      </c>
    </row>
    <row r="32" spans="1:13" x14ac:dyDescent="0.2">
      <c r="A32" s="1">
        <v>41456</v>
      </c>
      <c r="B32">
        <v>65</v>
      </c>
      <c r="D32">
        <v>89</v>
      </c>
      <c r="E32">
        <f t="shared" si="0"/>
        <v>101</v>
      </c>
      <c r="F32">
        <v>8</v>
      </c>
      <c r="G32">
        <v>7</v>
      </c>
      <c r="I32" s="2">
        <v>206</v>
      </c>
      <c r="J32">
        <f t="shared" si="1"/>
        <v>206</v>
      </c>
      <c r="K32">
        <v>1</v>
      </c>
      <c r="L32">
        <v>32</v>
      </c>
      <c r="M32">
        <v>5</v>
      </c>
    </row>
    <row r="33" spans="1:13" x14ac:dyDescent="0.2">
      <c r="A33" s="1">
        <v>41487</v>
      </c>
      <c r="B33">
        <v>55</v>
      </c>
      <c r="D33">
        <v>62</v>
      </c>
      <c r="E33">
        <f t="shared" si="0"/>
        <v>71</v>
      </c>
      <c r="F33">
        <v>7</v>
      </c>
      <c r="G33">
        <v>6</v>
      </c>
      <c r="I33" s="2">
        <v>199</v>
      </c>
      <c r="J33">
        <f t="shared" si="1"/>
        <v>199</v>
      </c>
      <c r="K33">
        <v>1</v>
      </c>
      <c r="L33">
        <v>44</v>
      </c>
      <c r="M33">
        <v>7</v>
      </c>
    </row>
    <row r="34" spans="1:13" x14ac:dyDescent="0.2">
      <c r="A34" s="1">
        <v>41518</v>
      </c>
      <c r="B34">
        <v>55</v>
      </c>
      <c r="D34">
        <v>71</v>
      </c>
      <c r="E34">
        <f t="shared" si="0"/>
        <v>81</v>
      </c>
      <c r="F34">
        <v>11</v>
      </c>
      <c r="G34">
        <v>8</v>
      </c>
      <c r="I34" s="2">
        <v>148</v>
      </c>
      <c r="J34">
        <f t="shared" si="1"/>
        <v>148</v>
      </c>
      <c r="K34">
        <v>1</v>
      </c>
      <c r="L34">
        <v>69</v>
      </c>
      <c r="M34">
        <v>10</v>
      </c>
    </row>
    <row r="35" spans="1:13" x14ac:dyDescent="0.2">
      <c r="A35" s="1">
        <v>41548</v>
      </c>
      <c r="B35">
        <v>81</v>
      </c>
      <c r="D35">
        <v>117</v>
      </c>
      <c r="E35">
        <f t="shared" si="0"/>
        <v>133</v>
      </c>
      <c r="F35">
        <v>32</v>
      </c>
      <c r="G35">
        <v>30</v>
      </c>
      <c r="I35" s="2">
        <v>197</v>
      </c>
      <c r="J35">
        <f t="shared" si="1"/>
        <v>197</v>
      </c>
      <c r="K35">
        <v>1</v>
      </c>
      <c r="L35">
        <v>69</v>
      </c>
      <c r="M35">
        <v>10</v>
      </c>
    </row>
    <row r="36" spans="1:13" x14ac:dyDescent="0.2">
      <c r="A36" s="1">
        <v>41579</v>
      </c>
      <c r="B36">
        <v>45</v>
      </c>
      <c r="D36">
        <v>60</v>
      </c>
      <c r="E36">
        <f t="shared" si="0"/>
        <v>68</v>
      </c>
      <c r="F36">
        <v>9</v>
      </c>
      <c r="G36">
        <v>8</v>
      </c>
      <c r="I36" s="2">
        <v>199</v>
      </c>
      <c r="J36">
        <f t="shared" si="1"/>
        <v>199</v>
      </c>
      <c r="K36">
        <v>1</v>
      </c>
      <c r="L36">
        <v>32</v>
      </c>
      <c r="M36">
        <v>5</v>
      </c>
    </row>
    <row r="37" spans="1:13" x14ac:dyDescent="0.2">
      <c r="A37" s="1">
        <v>41609</v>
      </c>
      <c r="B37">
        <v>41</v>
      </c>
      <c r="D37">
        <v>53</v>
      </c>
      <c r="E37">
        <f t="shared" si="0"/>
        <v>60</v>
      </c>
      <c r="F37">
        <v>8</v>
      </c>
      <c r="G37">
        <v>7</v>
      </c>
      <c r="I37" s="2">
        <v>172</v>
      </c>
      <c r="J37">
        <f t="shared" si="1"/>
        <v>172</v>
      </c>
      <c r="K37">
        <v>3</v>
      </c>
      <c r="L37">
        <v>132</v>
      </c>
      <c r="M37">
        <v>20</v>
      </c>
    </row>
    <row r="38" spans="1:13" x14ac:dyDescent="0.2">
      <c r="A38" s="1">
        <v>41640</v>
      </c>
      <c r="B38">
        <v>41</v>
      </c>
      <c r="D38">
        <v>50</v>
      </c>
      <c r="E38">
        <f t="shared" si="0"/>
        <v>57</v>
      </c>
      <c r="F38">
        <v>7</v>
      </c>
      <c r="G38">
        <v>6</v>
      </c>
      <c r="I38" s="2">
        <v>167</v>
      </c>
      <c r="J38">
        <f t="shared" si="1"/>
        <v>167</v>
      </c>
      <c r="K38">
        <v>2</v>
      </c>
      <c r="L38">
        <v>50</v>
      </c>
      <c r="M38">
        <v>8</v>
      </c>
    </row>
    <row r="39" spans="1:13" x14ac:dyDescent="0.2">
      <c r="A39" s="1">
        <v>41671</v>
      </c>
      <c r="B39">
        <v>35</v>
      </c>
      <c r="D39">
        <v>52</v>
      </c>
      <c r="E39">
        <f t="shared" si="0"/>
        <v>59</v>
      </c>
      <c r="F39">
        <v>7</v>
      </c>
      <c r="G39">
        <v>7</v>
      </c>
      <c r="I39" s="2">
        <v>164</v>
      </c>
      <c r="J39">
        <f t="shared" si="1"/>
        <v>164</v>
      </c>
      <c r="K39">
        <v>1</v>
      </c>
      <c r="L39">
        <v>44</v>
      </c>
      <c r="M39">
        <v>6</v>
      </c>
    </row>
    <row r="40" spans="1:13" x14ac:dyDescent="0.2">
      <c r="A40" s="1">
        <v>41699</v>
      </c>
      <c r="B40">
        <v>38</v>
      </c>
      <c r="D40">
        <v>50</v>
      </c>
      <c r="E40">
        <f t="shared" si="0"/>
        <v>57</v>
      </c>
      <c r="F40">
        <v>7</v>
      </c>
      <c r="G40">
        <v>7</v>
      </c>
      <c r="I40" s="2">
        <v>119</v>
      </c>
      <c r="J40">
        <f t="shared" si="1"/>
        <v>119</v>
      </c>
      <c r="K40">
        <v>10</v>
      </c>
      <c r="L40">
        <v>444</v>
      </c>
      <c r="M40">
        <v>64</v>
      </c>
    </row>
    <row r="41" spans="1:13" x14ac:dyDescent="0.2">
      <c r="A41" s="1">
        <v>41730</v>
      </c>
      <c r="B41">
        <v>36</v>
      </c>
      <c r="D41">
        <v>50</v>
      </c>
      <c r="E41">
        <f t="shared" si="0"/>
        <v>57</v>
      </c>
      <c r="F41">
        <v>7</v>
      </c>
      <c r="G41">
        <v>7</v>
      </c>
      <c r="I41" s="2">
        <v>156</v>
      </c>
      <c r="J41">
        <f t="shared" si="1"/>
        <v>156</v>
      </c>
      <c r="K41">
        <v>1</v>
      </c>
      <c r="L41">
        <v>50</v>
      </c>
      <c r="M41">
        <v>9</v>
      </c>
    </row>
    <row r="42" spans="1:13" x14ac:dyDescent="0.2">
      <c r="A42" s="1">
        <v>41760</v>
      </c>
      <c r="B42">
        <v>39</v>
      </c>
      <c r="D42">
        <v>54</v>
      </c>
      <c r="E42">
        <f t="shared" si="0"/>
        <v>62</v>
      </c>
      <c r="F42">
        <v>8</v>
      </c>
      <c r="G42">
        <v>7</v>
      </c>
      <c r="I42" s="2">
        <v>117</v>
      </c>
      <c r="J42">
        <f t="shared" si="1"/>
        <v>117</v>
      </c>
      <c r="K42">
        <v>1</v>
      </c>
      <c r="L42">
        <v>38</v>
      </c>
      <c r="M42">
        <v>6</v>
      </c>
    </row>
    <row r="43" spans="1:13" x14ac:dyDescent="0.2">
      <c r="A43" s="1">
        <v>41791</v>
      </c>
      <c r="B43">
        <v>38</v>
      </c>
      <c r="D43">
        <v>50</v>
      </c>
      <c r="E43">
        <f t="shared" si="0"/>
        <v>57</v>
      </c>
      <c r="F43">
        <v>8</v>
      </c>
      <c r="G43">
        <v>7</v>
      </c>
      <c r="I43" s="2">
        <v>212</v>
      </c>
      <c r="J43">
        <f t="shared" si="1"/>
        <v>212</v>
      </c>
      <c r="K43">
        <v>1</v>
      </c>
      <c r="L43">
        <v>63</v>
      </c>
      <c r="M43">
        <v>9</v>
      </c>
    </row>
    <row r="44" spans="1:13" x14ac:dyDescent="0.2">
      <c r="A44" s="1">
        <v>41821</v>
      </c>
      <c r="B44">
        <v>38</v>
      </c>
      <c r="D44">
        <v>45</v>
      </c>
      <c r="E44">
        <f t="shared" si="0"/>
        <v>51</v>
      </c>
      <c r="F44">
        <v>7</v>
      </c>
      <c r="G44">
        <v>6</v>
      </c>
      <c r="I44" s="2">
        <v>158</v>
      </c>
      <c r="J44">
        <f t="shared" si="1"/>
        <v>158</v>
      </c>
      <c r="K44">
        <v>1</v>
      </c>
      <c r="L44">
        <v>38</v>
      </c>
      <c r="M44">
        <v>6</v>
      </c>
    </row>
    <row r="45" spans="1:13" x14ac:dyDescent="0.2">
      <c r="A45" s="1">
        <v>41852</v>
      </c>
      <c r="B45">
        <v>39</v>
      </c>
      <c r="D45">
        <v>116</v>
      </c>
      <c r="E45">
        <f t="shared" si="0"/>
        <v>132</v>
      </c>
      <c r="F45">
        <v>11</v>
      </c>
      <c r="G45">
        <v>10</v>
      </c>
      <c r="I45" s="2">
        <v>187</v>
      </c>
      <c r="J45">
        <f t="shared" si="1"/>
        <v>187</v>
      </c>
      <c r="K45">
        <v>1</v>
      </c>
      <c r="L45">
        <v>44</v>
      </c>
      <c r="M45">
        <v>5</v>
      </c>
    </row>
    <row r="46" spans="1:13" x14ac:dyDescent="0.2">
      <c r="A46" s="1">
        <v>41883</v>
      </c>
      <c r="B46">
        <v>39</v>
      </c>
      <c r="D46">
        <v>73</v>
      </c>
      <c r="E46">
        <f t="shared" si="0"/>
        <v>83</v>
      </c>
      <c r="F46">
        <v>11</v>
      </c>
      <c r="G46">
        <v>8</v>
      </c>
      <c r="I46" s="2">
        <v>169</v>
      </c>
      <c r="J46">
        <f t="shared" si="1"/>
        <v>169</v>
      </c>
      <c r="K46">
        <v>1</v>
      </c>
      <c r="L46">
        <v>50</v>
      </c>
      <c r="M46">
        <v>7</v>
      </c>
    </row>
    <row r="47" spans="1:13" x14ac:dyDescent="0.2">
      <c r="A47" s="1">
        <v>41913</v>
      </c>
      <c r="B47">
        <v>33</v>
      </c>
      <c r="D47">
        <v>63</v>
      </c>
      <c r="E47">
        <f t="shared" si="0"/>
        <v>72</v>
      </c>
      <c r="F47">
        <v>9</v>
      </c>
      <c r="G47">
        <v>7</v>
      </c>
      <c r="I47" s="2">
        <v>96</v>
      </c>
      <c r="J47">
        <f t="shared" si="1"/>
        <v>96</v>
      </c>
      <c r="K47">
        <v>1</v>
      </c>
      <c r="L47">
        <v>32</v>
      </c>
      <c r="M47">
        <v>7</v>
      </c>
    </row>
    <row r="48" spans="1:13" x14ac:dyDescent="0.2">
      <c r="A48" s="1">
        <v>41944</v>
      </c>
      <c r="B48">
        <v>34</v>
      </c>
      <c r="D48">
        <v>63</v>
      </c>
      <c r="E48">
        <f t="shared" si="0"/>
        <v>72</v>
      </c>
      <c r="F48">
        <v>14</v>
      </c>
      <c r="G48">
        <v>11</v>
      </c>
      <c r="I48" s="2">
        <v>156</v>
      </c>
      <c r="J48">
        <f t="shared" si="1"/>
        <v>156</v>
      </c>
      <c r="K48">
        <v>1</v>
      </c>
      <c r="L48">
        <v>44</v>
      </c>
      <c r="M48">
        <v>10</v>
      </c>
    </row>
    <row r="49" spans="1:13" x14ac:dyDescent="0.2">
      <c r="A49" s="1">
        <v>41974</v>
      </c>
      <c r="B49">
        <v>35</v>
      </c>
      <c r="D49">
        <v>66</v>
      </c>
      <c r="E49">
        <f t="shared" si="0"/>
        <v>75</v>
      </c>
      <c r="F49">
        <v>18</v>
      </c>
      <c r="G49">
        <v>16</v>
      </c>
      <c r="I49" s="2">
        <v>125</v>
      </c>
      <c r="J49">
        <f t="shared" si="1"/>
        <v>125</v>
      </c>
      <c r="K49">
        <v>2</v>
      </c>
      <c r="L49">
        <v>82</v>
      </c>
      <c r="M49">
        <v>11</v>
      </c>
    </row>
    <row r="50" spans="1:13" x14ac:dyDescent="0.2">
      <c r="A50" s="1">
        <v>42005</v>
      </c>
      <c r="B50">
        <v>44</v>
      </c>
      <c r="D50">
        <v>162</v>
      </c>
      <c r="E50">
        <f t="shared" si="0"/>
        <v>184</v>
      </c>
      <c r="F50">
        <v>113</v>
      </c>
      <c r="G50">
        <v>99</v>
      </c>
      <c r="I50" s="2">
        <v>177</v>
      </c>
      <c r="J50">
        <f t="shared" si="1"/>
        <v>177</v>
      </c>
      <c r="K50">
        <v>1</v>
      </c>
      <c r="L50">
        <v>57</v>
      </c>
      <c r="M50">
        <v>9</v>
      </c>
    </row>
    <row r="51" spans="1:13" x14ac:dyDescent="0.2">
      <c r="A51" s="1">
        <v>42036</v>
      </c>
      <c r="B51">
        <v>33</v>
      </c>
      <c r="D51">
        <v>47</v>
      </c>
      <c r="E51">
        <f t="shared" si="0"/>
        <v>54</v>
      </c>
      <c r="F51">
        <v>12</v>
      </c>
      <c r="G51">
        <v>10</v>
      </c>
      <c r="I51" s="2">
        <v>113</v>
      </c>
      <c r="J51">
        <f t="shared" si="1"/>
        <v>113</v>
      </c>
      <c r="K51">
        <v>1</v>
      </c>
      <c r="L51">
        <v>69</v>
      </c>
      <c r="M51">
        <v>9</v>
      </c>
    </row>
    <row r="52" spans="1:13" x14ac:dyDescent="0.2">
      <c r="A52" s="1">
        <v>42064</v>
      </c>
      <c r="B52">
        <v>33</v>
      </c>
      <c r="D52">
        <v>47</v>
      </c>
      <c r="E52">
        <f t="shared" si="0"/>
        <v>54</v>
      </c>
      <c r="F52">
        <v>8</v>
      </c>
      <c r="G52">
        <v>7</v>
      </c>
      <c r="I52" s="2">
        <v>164</v>
      </c>
      <c r="J52">
        <f t="shared" si="1"/>
        <v>164</v>
      </c>
      <c r="K52">
        <v>2</v>
      </c>
      <c r="L52">
        <v>44</v>
      </c>
      <c r="M52">
        <v>9</v>
      </c>
    </row>
    <row r="53" spans="1:13" x14ac:dyDescent="0.2">
      <c r="A53" s="1">
        <v>42095</v>
      </c>
      <c r="B53">
        <v>28</v>
      </c>
      <c r="D53">
        <v>42</v>
      </c>
      <c r="E53">
        <f t="shared" si="0"/>
        <v>48</v>
      </c>
      <c r="F53">
        <v>8</v>
      </c>
      <c r="G53">
        <v>8</v>
      </c>
      <c r="I53" s="2">
        <v>102</v>
      </c>
      <c r="J53">
        <f t="shared" si="1"/>
        <v>102</v>
      </c>
      <c r="K53">
        <v>1</v>
      </c>
      <c r="L53">
        <v>57</v>
      </c>
      <c r="M53">
        <v>9</v>
      </c>
    </row>
    <row r="54" spans="1:13" x14ac:dyDescent="0.2">
      <c r="A54" s="1">
        <v>42125</v>
      </c>
      <c r="B54">
        <v>34</v>
      </c>
      <c r="D54">
        <v>43</v>
      </c>
      <c r="E54">
        <f t="shared" si="0"/>
        <v>49</v>
      </c>
      <c r="F54">
        <v>7</v>
      </c>
      <c r="G54">
        <v>5</v>
      </c>
      <c r="I54" s="2">
        <v>120</v>
      </c>
      <c r="J54">
        <f t="shared" si="1"/>
        <v>120</v>
      </c>
      <c r="K54">
        <v>1</v>
      </c>
      <c r="L54">
        <v>38</v>
      </c>
      <c r="M54">
        <v>7</v>
      </c>
    </row>
    <row r="55" spans="1:13" x14ac:dyDescent="0.2">
      <c r="A55" s="1">
        <v>42156</v>
      </c>
      <c r="B55">
        <v>30</v>
      </c>
      <c r="D55">
        <v>41</v>
      </c>
      <c r="E55">
        <f t="shared" si="0"/>
        <v>47</v>
      </c>
      <c r="F55">
        <v>5</v>
      </c>
      <c r="G55">
        <v>6</v>
      </c>
      <c r="I55" s="2">
        <v>154</v>
      </c>
      <c r="J55">
        <f t="shared" si="1"/>
        <v>154</v>
      </c>
      <c r="K55">
        <v>1</v>
      </c>
      <c r="L55">
        <v>25</v>
      </c>
      <c r="M55">
        <v>5</v>
      </c>
    </row>
    <row r="56" spans="1:13" x14ac:dyDescent="0.2">
      <c r="A56" s="1">
        <v>42186</v>
      </c>
      <c r="B56">
        <v>33</v>
      </c>
      <c r="D56">
        <v>43</v>
      </c>
      <c r="E56">
        <f t="shared" si="0"/>
        <v>49</v>
      </c>
      <c r="F56">
        <v>7</v>
      </c>
      <c r="G56">
        <v>6</v>
      </c>
      <c r="I56" s="2">
        <v>117</v>
      </c>
      <c r="J56">
        <f t="shared" si="1"/>
        <v>117</v>
      </c>
      <c r="K56">
        <v>1</v>
      </c>
      <c r="L56">
        <v>32</v>
      </c>
      <c r="M56">
        <v>4</v>
      </c>
    </row>
    <row r="57" spans="1:13" x14ac:dyDescent="0.2">
      <c r="A57" s="1">
        <v>42217</v>
      </c>
      <c r="B57">
        <v>35</v>
      </c>
      <c r="D57">
        <v>42</v>
      </c>
      <c r="E57">
        <f t="shared" si="0"/>
        <v>48</v>
      </c>
      <c r="F57">
        <v>7</v>
      </c>
      <c r="G57">
        <v>6</v>
      </c>
      <c r="I57" s="2">
        <v>104</v>
      </c>
      <c r="J57">
        <f t="shared" si="1"/>
        <v>104</v>
      </c>
      <c r="K57">
        <v>1</v>
      </c>
      <c r="L57">
        <v>44</v>
      </c>
      <c r="M57">
        <v>6</v>
      </c>
    </row>
    <row r="58" spans="1:13" x14ac:dyDescent="0.2">
      <c r="A58" s="1">
        <v>42248</v>
      </c>
      <c r="B58">
        <v>49</v>
      </c>
      <c r="D58">
        <v>155</v>
      </c>
      <c r="E58">
        <f t="shared" si="0"/>
        <v>176</v>
      </c>
      <c r="F58" s="5">
        <v>113</v>
      </c>
      <c r="G58" s="5">
        <v>100</v>
      </c>
      <c r="I58" s="2">
        <v>141</v>
      </c>
      <c r="J58">
        <f t="shared" si="1"/>
        <v>141</v>
      </c>
      <c r="K58">
        <v>2</v>
      </c>
      <c r="L58">
        <v>63</v>
      </c>
      <c r="M58">
        <v>10</v>
      </c>
    </row>
    <row r="59" spans="1:13" x14ac:dyDescent="0.2">
      <c r="A59" s="1">
        <v>42278</v>
      </c>
      <c r="B59">
        <v>30</v>
      </c>
      <c r="D59">
        <v>50</v>
      </c>
      <c r="E59">
        <f t="shared" si="0"/>
        <v>57</v>
      </c>
      <c r="F59">
        <v>15</v>
      </c>
      <c r="G59">
        <v>13</v>
      </c>
      <c r="I59" s="2">
        <v>119</v>
      </c>
      <c r="J59">
        <f t="shared" si="1"/>
        <v>119</v>
      </c>
      <c r="K59">
        <v>1</v>
      </c>
      <c r="L59">
        <v>50</v>
      </c>
      <c r="M59">
        <v>7</v>
      </c>
    </row>
    <row r="60" spans="1:13" x14ac:dyDescent="0.2">
      <c r="A60" s="1">
        <v>42309</v>
      </c>
      <c r="B60">
        <v>29</v>
      </c>
      <c r="D60">
        <v>40</v>
      </c>
      <c r="E60">
        <f t="shared" si="0"/>
        <v>46</v>
      </c>
      <c r="F60">
        <v>7</v>
      </c>
      <c r="G60">
        <v>5</v>
      </c>
      <c r="I60" s="2">
        <v>103</v>
      </c>
      <c r="J60">
        <f t="shared" si="1"/>
        <v>103</v>
      </c>
      <c r="K60">
        <v>2</v>
      </c>
      <c r="L60">
        <v>75</v>
      </c>
      <c r="M60">
        <v>12</v>
      </c>
    </row>
    <row r="61" spans="1:13" x14ac:dyDescent="0.2">
      <c r="A61" s="1">
        <v>42339</v>
      </c>
      <c r="B61">
        <v>26</v>
      </c>
      <c r="D61">
        <v>35</v>
      </c>
      <c r="E61">
        <f t="shared" si="0"/>
        <v>40</v>
      </c>
      <c r="F61">
        <v>7</v>
      </c>
      <c r="G61">
        <v>6</v>
      </c>
      <c r="I61" s="2">
        <v>122</v>
      </c>
      <c r="J61">
        <f t="shared" si="1"/>
        <v>122</v>
      </c>
      <c r="K61">
        <v>1</v>
      </c>
      <c r="L61">
        <v>44</v>
      </c>
      <c r="M61">
        <v>8</v>
      </c>
    </row>
    <row r="62" spans="1:13" x14ac:dyDescent="0.2">
      <c r="A62" s="1">
        <v>42370</v>
      </c>
      <c r="B62">
        <v>27</v>
      </c>
      <c r="D62">
        <v>35</v>
      </c>
      <c r="E62">
        <f t="shared" si="0"/>
        <v>40</v>
      </c>
      <c r="F62">
        <v>7</v>
      </c>
      <c r="G62">
        <v>6</v>
      </c>
      <c r="I62" s="2">
        <v>123</v>
      </c>
      <c r="J62">
        <f t="shared" si="1"/>
        <v>123</v>
      </c>
      <c r="K62">
        <v>1</v>
      </c>
      <c r="L62">
        <v>50</v>
      </c>
      <c r="M62">
        <v>8</v>
      </c>
    </row>
    <row r="63" spans="1:13" x14ac:dyDescent="0.2">
      <c r="A63" s="1">
        <v>42401</v>
      </c>
      <c r="B63">
        <v>26</v>
      </c>
      <c r="D63">
        <v>37</v>
      </c>
      <c r="E63">
        <f t="shared" si="0"/>
        <v>42</v>
      </c>
      <c r="F63">
        <v>7</v>
      </c>
      <c r="G63">
        <v>6</v>
      </c>
      <c r="I63" s="2">
        <v>134</v>
      </c>
      <c r="J63">
        <f t="shared" si="1"/>
        <v>134</v>
      </c>
      <c r="K63">
        <v>2</v>
      </c>
      <c r="L63">
        <v>88</v>
      </c>
      <c r="M63">
        <v>12</v>
      </c>
    </row>
    <row r="64" spans="1:13" x14ac:dyDescent="0.2">
      <c r="A64" s="1">
        <v>42430</v>
      </c>
      <c r="B64">
        <v>24</v>
      </c>
      <c r="D64">
        <v>33</v>
      </c>
      <c r="E64">
        <f t="shared" si="0"/>
        <v>38</v>
      </c>
      <c r="F64">
        <v>8</v>
      </c>
      <c r="G64">
        <v>7</v>
      </c>
      <c r="I64" s="2">
        <v>131</v>
      </c>
      <c r="J64">
        <f t="shared" si="1"/>
        <v>131</v>
      </c>
      <c r="K64">
        <v>2</v>
      </c>
      <c r="L64">
        <v>75</v>
      </c>
      <c r="M64">
        <v>12</v>
      </c>
    </row>
    <row r="65" spans="1:13" x14ac:dyDescent="0.2">
      <c r="A65" s="1">
        <v>42461</v>
      </c>
      <c r="B65">
        <v>24</v>
      </c>
      <c r="D65">
        <v>34</v>
      </c>
      <c r="E65">
        <f t="shared" si="0"/>
        <v>39</v>
      </c>
      <c r="F65">
        <v>9</v>
      </c>
      <c r="G65">
        <v>7</v>
      </c>
      <c r="I65" s="2">
        <v>101</v>
      </c>
      <c r="J65">
        <f t="shared" si="1"/>
        <v>101</v>
      </c>
      <c r="K65">
        <v>2</v>
      </c>
      <c r="L65">
        <v>44</v>
      </c>
      <c r="M65">
        <v>8</v>
      </c>
    </row>
    <row r="66" spans="1:13" x14ac:dyDescent="0.2">
      <c r="A66" s="1">
        <v>42491</v>
      </c>
      <c r="B66">
        <v>24</v>
      </c>
      <c r="D66">
        <v>35</v>
      </c>
      <c r="E66">
        <f t="shared" si="0"/>
        <v>40</v>
      </c>
      <c r="F66">
        <v>8</v>
      </c>
      <c r="G66">
        <v>6</v>
      </c>
      <c r="I66" s="2">
        <v>130</v>
      </c>
      <c r="J66">
        <f t="shared" si="1"/>
        <v>130</v>
      </c>
      <c r="K66">
        <v>1</v>
      </c>
      <c r="L66">
        <v>57</v>
      </c>
      <c r="M66">
        <v>8</v>
      </c>
    </row>
    <row r="67" spans="1:13" x14ac:dyDescent="0.2">
      <c r="A67" s="1">
        <v>42522</v>
      </c>
      <c r="B67">
        <v>33</v>
      </c>
      <c r="D67">
        <v>80</v>
      </c>
      <c r="E67">
        <f t="shared" ref="E67:E74" si="2">CEILING(D67*(113/100), 1)</f>
        <v>91</v>
      </c>
      <c r="F67">
        <v>48</v>
      </c>
      <c r="G67">
        <v>41</v>
      </c>
      <c r="I67" s="2">
        <v>350</v>
      </c>
      <c r="J67">
        <f t="shared" ref="J67:J74" si="3">CEILING(I67*(625/100)*(16/100), 1)</f>
        <v>350</v>
      </c>
      <c r="K67">
        <v>2</v>
      </c>
      <c r="L67">
        <v>88</v>
      </c>
      <c r="M67">
        <v>14</v>
      </c>
    </row>
    <row r="68" spans="1:13" x14ac:dyDescent="0.2">
      <c r="A68" s="1">
        <v>42552</v>
      </c>
      <c r="B68">
        <v>30</v>
      </c>
      <c r="D68">
        <v>79</v>
      </c>
      <c r="E68">
        <f t="shared" si="2"/>
        <v>90</v>
      </c>
      <c r="F68">
        <v>50</v>
      </c>
      <c r="G68">
        <v>43</v>
      </c>
      <c r="I68" s="2">
        <v>545</v>
      </c>
      <c r="J68">
        <f t="shared" si="3"/>
        <v>545</v>
      </c>
      <c r="K68">
        <v>2</v>
      </c>
      <c r="L68">
        <v>63</v>
      </c>
      <c r="M68">
        <v>12</v>
      </c>
    </row>
    <row r="69" spans="1:13" x14ac:dyDescent="0.2">
      <c r="A69" s="1">
        <v>42583</v>
      </c>
      <c r="B69">
        <v>25</v>
      </c>
      <c r="D69">
        <v>37</v>
      </c>
      <c r="E69">
        <f t="shared" si="2"/>
        <v>42</v>
      </c>
      <c r="F69">
        <v>9</v>
      </c>
      <c r="G69">
        <v>8</v>
      </c>
      <c r="I69" s="2">
        <v>136</v>
      </c>
      <c r="J69">
        <f t="shared" si="3"/>
        <v>136</v>
      </c>
      <c r="K69">
        <v>1</v>
      </c>
      <c r="L69">
        <v>38</v>
      </c>
      <c r="M69">
        <v>9</v>
      </c>
    </row>
    <row r="70" spans="1:13" x14ac:dyDescent="0.2">
      <c r="A70" s="1">
        <v>42614</v>
      </c>
      <c r="B70">
        <v>29</v>
      </c>
      <c r="D70">
        <v>42</v>
      </c>
      <c r="E70">
        <f t="shared" si="2"/>
        <v>48</v>
      </c>
      <c r="F70">
        <v>8</v>
      </c>
      <c r="G70">
        <v>9</v>
      </c>
      <c r="I70" s="2">
        <v>164</v>
      </c>
      <c r="J70">
        <f t="shared" si="3"/>
        <v>164</v>
      </c>
      <c r="K70">
        <v>3</v>
      </c>
      <c r="L70">
        <v>94</v>
      </c>
      <c r="M70">
        <v>14</v>
      </c>
    </row>
    <row r="71" spans="1:13" x14ac:dyDescent="0.2">
      <c r="A71" s="1">
        <v>42644</v>
      </c>
      <c r="B71">
        <v>28</v>
      </c>
      <c r="D71">
        <v>88</v>
      </c>
      <c r="E71">
        <f t="shared" si="2"/>
        <v>100</v>
      </c>
      <c r="F71">
        <v>60</v>
      </c>
      <c r="G71">
        <v>52</v>
      </c>
      <c r="I71" s="2">
        <v>628</v>
      </c>
      <c r="J71">
        <f t="shared" si="3"/>
        <v>628</v>
      </c>
      <c r="K71">
        <v>2</v>
      </c>
      <c r="L71">
        <v>75</v>
      </c>
      <c r="M71">
        <v>11</v>
      </c>
    </row>
    <row r="72" spans="1:13" x14ac:dyDescent="0.2">
      <c r="A72" s="1">
        <v>42675</v>
      </c>
      <c r="B72">
        <v>25</v>
      </c>
      <c r="D72">
        <v>35</v>
      </c>
      <c r="E72">
        <f t="shared" si="2"/>
        <v>40</v>
      </c>
      <c r="F72">
        <v>9</v>
      </c>
      <c r="G72">
        <v>7</v>
      </c>
      <c r="I72" s="2">
        <v>117</v>
      </c>
      <c r="J72">
        <f t="shared" si="3"/>
        <v>117</v>
      </c>
      <c r="K72">
        <v>2</v>
      </c>
      <c r="L72">
        <v>75</v>
      </c>
      <c r="M72">
        <v>12</v>
      </c>
    </row>
    <row r="73" spans="1:13" x14ac:dyDescent="0.2">
      <c r="A73" s="1">
        <v>42705</v>
      </c>
      <c r="B73">
        <v>25</v>
      </c>
      <c r="D73">
        <v>35</v>
      </c>
      <c r="E73">
        <f t="shared" si="2"/>
        <v>40</v>
      </c>
      <c r="F73">
        <v>7</v>
      </c>
      <c r="G73">
        <v>6</v>
      </c>
      <c r="I73" s="2">
        <v>131</v>
      </c>
      <c r="J73">
        <f t="shared" si="3"/>
        <v>131</v>
      </c>
      <c r="K73">
        <v>2</v>
      </c>
      <c r="L73">
        <v>57</v>
      </c>
      <c r="M73">
        <v>10</v>
      </c>
    </row>
    <row r="74" spans="1:13" x14ac:dyDescent="0.2">
      <c r="A74" s="1">
        <v>42736</v>
      </c>
      <c r="B74">
        <v>26</v>
      </c>
      <c r="D74">
        <v>41</v>
      </c>
      <c r="E74">
        <f t="shared" si="2"/>
        <v>47</v>
      </c>
      <c r="F74">
        <v>12</v>
      </c>
      <c r="G74">
        <v>10</v>
      </c>
      <c r="I74" s="2">
        <v>182</v>
      </c>
      <c r="J74">
        <f t="shared" si="3"/>
        <v>182</v>
      </c>
      <c r="K74">
        <v>2</v>
      </c>
      <c r="L74">
        <v>100</v>
      </c>
      <c r="M74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</vt:lpstr>
      <vt:lpstr>raw index sums</vt:lpstr>
      <vt:lpstr>youtube</vt:lpstr>
      <vt:lpstr>uber</vt:lpstr>
      <vt:lpstr>twitter</vt:lpstr>
      <vt:lpstr>pokemongo</vt:lpstr>
      <vt:lpstr>instagram</vt:lpstr>
      <vt:lpstr>gmail</vt:lpstr>
      <vt:lpstr>facebook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2017-04-02T23:15:17Z</dcterms:created>
  <dcterms:modified xsi:type="dcterms:W3CDTF">2017-04-03T05:36:49Z</dcterms:modified>
</cp:coreProperties>
</file>