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Da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Don't touch last 4 columns from data, we ignore those results as we are not analyzing them.
Also ignore number of samples as we don't need that for our central limit theorum.
</t>
      </text>
    </comment>
  </commentList>
</comments>
</file>

<file path=xl/sharedStrings.xml><?xml version="1.0" encoding="utf-8"?>
<sst xmlns="http://schemas.openxmlformats.org/spreadsheetml/2006/main" count="125" uniqueCount="30">
  <si>
    <t>5 runs combined</t>
  </si>
  <si>
    <t>95 % confidence interval</t>
  </si>
  <si>
    <t>Label</t>
  </si>
  <si>
    <t>Average</t>
  </si>
  <si>
    <t>Min</t>
  </si>
  <si>
    <t>Max</t>
  </si>
  <si>
    <t>Std. Dev.</t>
  </si>
  <si>
    <t>Error %</t>
  </si>
  <si>
    <t>z-score</t>
  </si>
  <si>
    <t>Lower Bound</t>
  </si>
  <si>
    <t>Upper Bound</t>
  </si>
  <si>
    <t>Home</t>
  </si>
  <si>
    <t>Login</t>
  </si>
  <si>
    <t>List Products</t>
  </si>
  <si>
    <t>Look at Product</t>
  </si>
  <si>
    <t>Add Product to Cart</t>
  </si>
  <si>
    <t>List Products with different page</t>
  </si>
  <si>
    <t>Add Product 2 to Cart</t>
  </si>
  <si>
    <t>Logout</t>
  </si>
  <si>
    <t>TOTAL</t>
  </si>
  <si>
    <t>Run 1</t>
  </si>
  <si>
    <t># Samples</t>
  </si>
  <si>
    <t>Throughput</t>
  </si>
  <si>
    <t>Received KB/sec</t>
  </si>
  <si>
    <t>Sent KB/sec</t>
  </si>
  <si>
    <t>Avg. Bytes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</si>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</sst>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7" max="7" width="11.25"/>
    <col customWidth="1" min="9" max="9" width="13.63"/>
  </cols>
  <sheetData>
    <row r="1">
      <c r="A1" s="1" t="s">
        <v>0</v>
      </c>
      <c r="G1" s="2" t="s">
        <v>1</v>
      </c>
      <c r="J1" s="3"/>
      <c r="K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4"/>
      <c r="K2" s="4"/>
    </row>
    <row r="3">
      <c r="A3" s="4" t="s">
        <v>11</v>
      </c>
      <c r="B3" s="6">
        <f>AVERAGE(Data!C3, Data!C14, Data!C25, Data!C36, Data!C47)</f>
        <v>37.2</v>
      </c>
      <c r="C3" s="6">
        <f>MIN(Data!D3, Data!D14, Data!D25, Data!D36, Data!D47)</f>
        <v>18</v>
      </c>
      <c r="D3" s="6">
        <f>MAX(Data!E3, Data!E14, Data!E25, Data!E36, Data!E47)</f>
        <v>185</v>
      </c>
      <c r="E3" s="6">
        <f>STDEV(Data!C3, Data!C14, Data!C25, Data!C36, Data!C47)/SQRT(5)</f>
        <v>8.083316151</v>
      </c>
      <c r="F3" s="7">
        <v>0.0</v>
      </c>
      <c r="G3" s="8">
        <v>1.96</v>
      </c>
      <c r="H3" s="9">
        <f t="shared" ref="H3:H11" si="1">B3-G3*E3</f>
        <v>21.35670034</v>
      </c>
      <c r="I3" s="8">
        <f t="shared" ref="I3:I11" si="2">B3+G3*E3</f>
        <v>53.04329966</v>
      </c>
      <c r="J3" s="8"/>
      <c r="K3" s="8"/>
    </row>
    <row r="4">
      <c r="A4" s="4" t="s">
        <v>12</v>
      </c>
      <c r="B4" s="6">
        <f>AVERAGE(Data!C4, Data!C15, Data!C26, Data!C37, Data!C48)</f>
        <v>64.8</v>
      </c>
      <c r="C4" s="6">
        <f>MIN(Data!D4, Data!D15, Data!D26, Data!D37, Data!D48)</f>
        <v>34</v>
      </c>
      <c r="D4" s="6">
        <f>MAX(Data!E4, Data!E15, Data!E26, Data!E37, Data!E48)</f>
        <v>283</v>
      </c>
      <c r="E4" s="6">
        <f>STDEV(Data!C4, Data!C15, Data!C26, Data!C37, Data!C48)/SQRT(5)</f>
        <v>12.97073629</v>
      </c>
      <c r="F4" s="7">
        <v>0.0</v>
      </c>
      <c r="G4" s="8">
        <v>1.96</v>
      </c>
      <c r="H4" s="9">
        <f t="shared" si="1"/>
        <v>39.37735686</v>
      </c>
      <c r="I4" s="8">
        <f t="shared" si="2"/>
        <v>90.22264314</v>
      </c>
      <c r="J4" s="8"/>
      <c r="K4" s="8"/>
    </row>
    <row r="5">
      <c r="A5" s="4" t="s">
        <v>13</v>
      </c>
      <c r="B5" s="6">
        <f>AVERAGE(Data!C5, Data!C16, Data!C27, Data!C38, Data!C49)</f>
        <v>62</v>
      </c>
      <c r="C5" s="6">
        <f>MIN(Data!D5, Data!D16, Data!D27, Data!D38, Data!D49)</f>
        <v>27</v>
      </c>
      <c r="D5" s="6">
        <f>MAX(Data!E5, Data!E16, Data!E27, Data!E38, Data!E49)</f>
        <v>260</v>
      </c>
      <c r="E5" s="6">
        <f>STDEV(Data!C5, Data!C16, Data!C27, Data!C38, Data!C49)/SQRT(5)</f>
        <v>17.34358671</v>
      </c>
      <c r="F5" s="7">
        <v>0.0</v>
      </c>
      <c r="G5" s="8">
        <v>1.96</v>
      </c>
      <c r="H5" s="9">
        <f t="shared" si="1"/>
        <v>28.00657005</v>
      </c>
      <c r="I5" s="8">
        <f t="shared" si="2"/>
        <v>95.99342995</v>
      </c>
      <c r="J5" s="8"/>
      <c r="K5" s="8"/>
    </row>
    <row r="6">
      <c r="A6" s="4" t="s">
        <v>14</v>
      </c>
      <c r="B6" s="6">
        <f>AVERAGE(Data!C6, Data!C17, Data!C28, Data!C39, Data!C50)</f>
        <v>95.2</v>
      </c>
      <c r="C6" s="6">
        <f>MIN(Data!D6, Data!D17, Data!D28, Data!D39, Data!D50)</f>
        <v>39</v>
      </c>
      <c r="D6" s="6">
        <f>MAX(Data!E6, Data!E17, Data!E28, Data!E39, Data!E50)</f>
        <v>471</v>
      </c>
      <c r="E6" s="6">
        <f>STDEV(Data!C6, Data!C17, Data!C28, Data!C39, Data!C50)/SQRT(5)</f>
        <v>28.9471933</v>
      </c>
      <c r="F6" s="7">
        <v>0.0</v>
      </c>
      <c r="G6" s="8">
        <v>1.96</v>
      </c>
      <c r="H6" s="9">
        <f t="shared" si="1"/>
        <v>38.46350113</v>
      </c>
      <c r="I6" s="8">
        <f t="shared" si="2"/>
        <v>151.9364989</v>
      </c>
      <c r="J6" s="8"/>
      <c r="K6" s="8"/>
    </row>
    <row r="7">
      <c r="A7" s="4" t="s">
        <v>15</v>
      </c>
      <c r="B7" s="6">
        <f>AVERAGE(Data!C7, Data!C18, Data!C29, Data!C40, Data!C51)</f>
        <v>102.6</v>
      </c>
      <c r="C7" s="6">
        <f>MIN(Data!D7, Data!D18, Data!D29, Data!D40, Data!D51)</f>
        <v>47</v>
      </c>
      <c r="D7" s="6">
        <f>MAX(Data!E7, Data!E18, Data!E29, Data!E40, Data!E51)</f>
        <v>444</v>
      </c>
      <c r="E7" s="6">
        <f>STDEV(Data!C7, Data!C18, Data!C29, Data!C40, Data!C51)/SQRT(5)</f>
        <v>29.56788799</v>
      </c>
      <c r="F7" s="7">
        <v>0.0</v>
      </c>
      <c r="G7" s="8">
        <v>1.96</v>
      </c>
      <c r="H7" s="9">
        <f t="shared" si="1"/>
        <v>44.64693955</v>
      </c>
      <c r="I7" s="8">
        <f t="shared" si="2"/>
        <v>160.5530605</v>
      </c>
      <c r="J7" s="8"/>
      <c r="K7" s="8"/>
    </row>
    <row r="8">
      <c r="A8" s="4" t="s">
        <v>16</v>
      </c>
      <c r="B8" s="6">
        <f>AVERAGE(Data!C8, Data!C19, Data!C30, Data!C41, Data!C52)</f>
        <v>61.2</v>
      </c>
      <c r="C8" s="6">
        <f>MIN(Data!D8, Data!D19, Data!D30, Data!D41, Data!D52)</f>
        <v>27</v>
      </c>
      <c r="D8" s="6">
        <f>MAX(Data!E8, Data!E19, Data!E30, Data!E41, Data!E52)</f>
        <v>264</v>
      </c>
      <c r="E8" s="6">
        <f>STDEV(Data!C8, Data!C19, Data!C30, Data!C41, Data!C52)/SQRT(5)</f>
        <v>14.15061836</v>
      </c>
      <c r="F8" s="7">
        <v>0.0</v>
      </c>
      <c r="G8" s="8">
        <v>1.96</v>
      </c>
      <c r="H8" s="9">
        <f t="shared" si="1"/>
        <v>33.46478801</v>
      </c>
      <c r="I8" s="8">
        <f t="shared" si="2"/>
        <v>88.93521199</v>
      </c>
      <c r="J8" s="8"/>
      <c r="K8" s="8"/>
    </row>
    <row r="9">
      <c r="A9" s="4" t="s">
        <v>17</v>
      </c>
      <c r="B9" s="6">
        <f>AVERAGE(Data!C9, Data!C20, Data!C31, Data!C42, Data!C53)</f>
        <v>110.6</v>
      </c>
      <c r="C9" s="6">
        <f>MIN(Data!D9, Data!D20, Data!D31, Data!D42, Data!D53)</f>
        <v>47</v>
      </c>
      <c r="D9" s="6">
        <f>MAX(Data!E9, Data!E20, Data!E31, Data!E42, Data!E53)</f>
        <v>503</v>
      </c>
      <c r="E9" s="6">
        <f>STDEV(Data!C9, Data!C20, Data!C31, Data!C42, Data!C53)/SQRT(5)</f>
        <v>33.91843157</v>
      </c>
      <c r="F9" s="7">
        <v>0.0</v>
      </c>
      <c r="G9" s="8">
        <v>1.96</v>
      </c>
      <c r="H9" s="9">
        <f t="shared" si="1"/>
        <v>44.11987413</v>
      </c>
      <c r="I9" s="8">
        <f t="shared" si="2"/>
        <v>177.0801259</v>
      </c>
      <c r="J9" s="8"/>
      <c r="K9" s="8"/>
    </row>
    <row r="10">
      <c r="A10" s="4" t="s">
        <v>18</v>
      </c>
      <c r="B10" s="6">
        <f>AVERAGE(Data!C10, Data!C21, Data!C32, Data!C43, Data!C54)</f>
        <v>45.6</v>
      </c>
      <c r="C10" s="6">
        <f>MIN(Data!D10, Data!D21, Data!D32, Data!D43, Data!D54)</f>
        <v>23</v>
      </c>
      <c r="D10" s="6">
        <f>MAX(Data!E10, Data!E21, Data!E32, Data!E43, Data!E54)</f>
        <v>165</v>
      </c>
      <c r="E10" s="6">
        <f>STDEV(Data!C10, Data!C21, Data!C32, Data!C43, Data!C54)/SQRT(5)</f>
        <v>9.146584062</v>
      </c>
      <c r="F10" s="7">
        <v>0.0</v>
      </c>
      <c r="G10" s="8">
        <v>1.96</v>
      </c>
      <c r="H10" s="9">
        <f t="shared" si="1"/>
        <v>27.67269524</v>
      </c>
      <c r="I10" s="8">
        <f t="shared" si="2"/>
        <v>63.52730476</v>
      </c>
      <c r="J10" s="8"/>
      <c r="K10" s="8"/>
    </row>
    <row r="11">
      <c r="A11" s="4" t="s">
        <v>19</v>
      </c>
      <c r="B11" s="6">
        <f>AVERAGE(Data!C11, Data!C22, Data!C33, Data!C44, Data!C55)</f>
        <v>72.4</v>
      </c>
      <c r="C11" s="6">
        <f>MIN(Data!D11, Data!D22, Data!D33, Data!D44, Data!D55)</f>
        <v>18</v>
      </c>
      <c r="D11" s="6">
        <f>MAX(Data!E11, Data!E22, Data!E33, Data!E44, Data!E55)</f>
        <v>503</v>
      </c>
      <c r="E11" s="6">
        <f>STDEV(Data!C11, Data!C22, Data!C33, Data!C44, Data!C55)/SQRT(5)</f>
        <v>19.35096897</v>
      </c>
      <c r="F11" s="7">
        <v>0.0</v>
      </c>
      <c r="G11" s="8">
        <v>1.96</v>
      </c>
      <c r="H11" s="9">
        <f t="shared" si="1"/>
        <v>34.47210082</v>
      </c>
      <c r="I11" s="8">
        <f t="shared" si="2"/>
        <v>110.3278992</v>
      </c>
      <c r="J11" s="8"/>
      <c r="K11" s="8"/>
    </row>
  </sheetData>
  <mergeCells count="2">
    <mergeCell ref="A1:F1"/>
    <mergeCell ref="G1: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9" max="9" width="13.63"/>
  </cols>
  <sheetData>
    <row r="1">
      <c r="A1" s="3" t="s">
        <v>20</v>
      </c>
    </row>
    <row r="2">
      <c r="A2" s="4" t="s">
        <v>2</v>
      </c>
      <c r="B2" s="4" t="s">
        <v>21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22</v>
      </c>
      <c r="I2" s="4" t="s">
        <v>23</v>
      </c>
      <c r="J2" s="4" t="s">
        <v>24</v>
      </c>
      <c r="K2" s="4" t="s">
        <v>25</v>
      </c>
    </row>
    <row r="3">
      <c r="A3" s="4" t="s">
        <v>11</v>
      </c>
      <c r="B3" s="6">
        <v>50.0</v>
      </c>
      <c r="C3" s="6">
        <v>68.0</v>
      </c>
      <c r="D3" s="6">
        <v>28.0</v>
      </c>
      <c r="E3" s="6">
        <v>185.0</v>
      </c>
      <c r="F3" s="6">
        <v>38.68</v>
      </c>
      <c r="G3" s="7">
        <v>0.0</v>
      </c>
      <c r="H3" s="6">
        <v>3.65524</v>
      </c>
      <c r="I3" s="6">
        <v>32.55</v>
      </c>
      <c r="J3" s="6">
        <v>0.52</v>
      </c>
      <c r="K3" s="6">
        <v>9118.0</v>
      </c>
    </row>
    <row r="4">
      <c r="A4" s="4" t="s">
        <v>12</v>
      </c>
      <c r="B4" s="6">
        <v>50.0</v>
      </c>
      <c r="C4" s="6">
        <v>114.0</v>
      </c>
      <c r="D4" s="6">
        <v>54.0</v>
      </c>
      <c r="E4" s="6">
        <v>283.0</v>
      </c>
      <c r="F4" s="6">
        <v>43.08</v>
      </c>
      <c r="G4" s="7">
        <v>0.0</v>
      </c>
      <c r="H4" s="6">
        <v>3.69085</v>
      </c>
      <c r="I4" s="6">
        <v>37.66</v>
      </c>
      <c r="J4" s="6">
        <v>3.68</v>
      </c>
      <c r="K4" s="6">
        <v>10448.1</v>
      </c>
    </row>
    <row r="5">
      <c r="A5" s="4" t="s">
        <v>13</v>
      </c>
      <c r="B5" s="6">
        <v>50.0</v>
      </c>
      <c r="C5" s="6">
        <v>128.0</v>
      </c>
      <c r="D5" s="6">
        <v>45.0</v>
      </c>
      <c r="E5" s="6">
        <v>260.0</v>
      </c>
      <c r="F5" s="6">
        <v>49.02</v>
      </c>
      <c r="G5" s="7">
        <v>0.0</v>
      </c>
      <c r="H5" s="6">
        <v>3.70535</v>
      </c>
      <c r="I5" s="6">
        <v>431.44</v>
      </c>
      <c r="J5" s="6">
        <v>2.78</v>
      </c>
      <c r="K5" s="6">
        <v>119231.7</v>
      </c>
    </row>
    <row r="6">
      <c r="A6" s="4" t="s">
        <v>14</v>
      </c>
      <c r="B6" s="6">
        <v>50.0</v>
      </c>
      <c r="C6" s="6">
        <v>205.0</v>
      </c>
      <c r="D6" s="6">
        <v>54.0</v>
      </c>
      <c r="E6" s="6">
        <v>471.0</v>
      </c>
      <c r="F6" s="6">
        <v>79.1</v>
      </c>
      <c r="G6" s="7">
        <v>0.0</v>
      </c>
      <c r="H6" s="6">
        <v>3.71913</v>
      </c>
      <c r="I6" s="6">
        <v>406.79</v>
      </c>
      <c r="J6" s="6">
        <v>2.75</v>
      </c>
      <c r="K6" s="6">
        <v>112003.7</v>
      </c>
    </row>
    <row r="7">
      <c r="A7" s="4" t="s">
        <v>15</v>
      </c>
      <c r="B7" s="6">
        <v>50.0</v>
      </c>
      <c r="C7" s="6">
        <v>215.0</v>
      </c>
      <c r="D7" s="6">
        <v>67.0</v>
      </c>
      <c r="E7" s="6">
        <v>444.0</v>
      </c>
      <c r="F7" s="6">
        <v>75.41</v>
      </c>
      <c r="G7" s="7">
        <v>0.0</v>
      </c>
      <c r="H7" s="6">
        <v>3.728</v>
      </c>
      <c r="I7" s="6">
        <v>100.53</v>
      </c>
      <c r="J7" s="6">
        <v>6.32</v>
      </c>
      <c r="K7" s="6">
        <v>27613.0</v>
      </c>
    </row>
    <row r="8">
      <c r="A8" s="4" t="s">
        <v>16</v>
      </c>
      <c r="B8" s="6">
        <v>50.0</v>
      </c>
      <c r="C8" s="6">
        <v>115.0</v>
      </c>
      <c r="D8" s="6">
        <v>40.0</v>
      </c>
      <c r="E8" s="6">
        <v>264.0</v>
      </c>
      <c r="F8" s="6">
        <v>41.22</v>
      </c>
      <c r="G8" s="7">
        <v>0.0</v>
      </c>
      <c r="H8" s="6">
        <v>3.75094</v>
      </c>
      <c r="I8" s="6">
        <v>436.89</v>
      </c>
      <c r="J8" s="6">
        <v>3.29</v>
      </c>
      <c r="K8" s="6">
        <v>119269.7</v>
      </c>
    </row>
    <row r="9">
      <c r="A9" s="4" t="s">
        <v>17</v>
      </c>
      <c r="B9" s="6">
        <v>50.0</v>
      </c>
      <c r="C9" s="6">
        <v>241.0</v>
      </c>
      <c r="D9" s="6">
        <v>67.0</v>
      </c>
      <c r="E9" s="6">
        <v>503.0</v>
      </c>
      <c r="F9" s="6">
        <v>94.94</v>
      </c>
      <c r="G9" s="7">
        <v>0.0</v>
      </c>
      <c r="H9" s="6">
        <v>3.77586</v>
      </c>
      <c r="I9" s="6">
        <v>104.32</v>
      </c>
      <c r="J9" s="6">
        <v>7.29</v>
      </c>
      <c r="K9" s="6">
        <v>28291.5</v>
      </c>
    </row>
    <row r="10">
      <c r="A10" s="4" t="s">
        <v>18</v>
      </c>
      <c r="B10" s="6">
        <v>50.0</v>
      </c>
      <c r="C10" s="6">
        <v>80.0</v>
      </c>
      <c r="D10" s="6">
        <v>31.0</v>
      </c>
      <c r="E10" s="6">
        <v>158.0</v>
      </c>
      <c r="F10" s="6">
        <v>26.36</v>
      </c>
      <c r="G10" s="7">
        <v>0.0</v>
      </c>
      <c r="H10" s="6">
        <v>3.79449</v>
      </c>
      <c r="I10" s="6">
        <v>40.11</v>
      </c>
      <c r="J10" s="6">
        <v>6.76</v>
      </c>
      <c r="K10" s="6">
        <v>10823.0</v>
      </c>
    </row>
    <row r="11">
      <c r="A11" s="4" t="s">
        <v>19</v>
      </c>
      <c r="B11" s="6">
        <v>400.0</v>
      </c>
      <c r="C11" s="6">
        <v>146.0</v>
      </c>
      <c r="D11" s="6">
        <v>28.0</v>
      </c>
      <c r="E11" s="6">
        <v>503.0</v>
      </c>
      <c r="F11" s="6">
        <v>86.02</v>
      </c>
      <c r="G11" s="7">
        <v>0.0</v>
      </c>
      <c r="H11" s="6">
        <v>28.4738</v>
      </c>
      <c r="I11" s="6">
        <v>1518.23</v>
      </c>
      <c r="J11" s="6">
        <v>31.72</v>
      </c>
      <c r="K11" s="6">
        <v>54599.8</v>
      </c>
    </row>
    <row r="12">
      <c r="A12" s="3" t="s">
        <v>26</v>
      </c>
    </row>
    <row r="13">
      <c r="A13" s="4" t="s">
        <v>2</v>
      </c>
      <c r="B13" s="4" t="s">
        <v>21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22</v>
      </c>
      <c r="I13" s="4" t="s">
        <v>23</v>
      </c>
      <c r="J13" s="4" t="s">
        <v>24</v>
      </c>
      <c r="K13" s="4" t="s">
        <v>25</v>
      </c>
    </row>
    <row r="14">
      <c r="A14" s="4" t="s">
        <v>11</v>
      </c>
      <c r="B14" s="6">
        <v>50.0</v>
      </c>
      <c r="C14" s="6">
        <v>39.0</v>
      </c>
      <c r="D14" s="6">
        <v>22.0</v>
      </c>
      <c r="E14" s="6">
        <v>133.0</v>
      </c>
      <c r="F14" s="6">
        <v>19.72</v>
      </c>
      <c r="G14" s="7">
        <v>0.0</v>
      </c>
      <c r="H14" s="6">
        <v>4.47147</v>
      </c>
      <c r="I14" s="6">
        <v>39.82</v>
      </c>
      <c r="J14" s="6">
        <v>0.64</v>
      </c>
      <c r="K14" s="6">
        <v>9118.0</v>
      </c>
    </row>
    <row r="15">
      <c r="A15" s="4" t="s">
        <v>12</v>
      </c>
      <c r="B15" s="6">
        <v>50.0</v>
      </c>
      <c r="C15" s="6">
        <v>68.0</v>
      </c>
      <c r="D15" s="6">
        <v>41.0</v>
      </c>
      <c r="E15" s="6">
        <v>133.0</v>
      </c>
      <c r="F15" s="6">
        <v>21.17</v>
      </c>
      <c r="G15" s="7">
        <v>0.0</v>
      </c>
      <c r="H15" s="6">
        <v>4.47868</v>
      </c>
      <c r="I15" s="6">
        <v>45.7</v>
      </c>
      <c r="J15" s="6">
        <v>4.46</v>
      </c>
      <c r="K15" s="6">
        <v>10447.8</v>
      </c>
    </row>
    <row r="16">
      <c r="A16" s="4" t="s">
        <v>13</v>
      </c>
      <c r="B16" s="6">
        <v>50.0</v>
      </c>
      <c r="C16" s="6">
        <v>66.0</v>
      </c>
      <c r="D16" s="6">
        <v>32.0</v>
      </c>
      <c r="E16" s="6">
        <v>171.0</v>
      </c>
      <c r="F16" s="6">
        <v>23.88</v>
      </c>
      <c r="G16" s="7">
        <v>0.0</v>
      </c>
      <c r="H16" s="6">
        <v>4.49762</v>
      </c>
      <c r="I16" s="6">
        <v>524.14</v>
      </c>
      <c r="J16" s="6">
        <v>3.39</v>
      </c>
      <c r="K16" s="6">
        <v>119334.3</v>
      </c>
    </row>
    <row r="17">
      <c r="A17" s="4" t="s">
        <v>14</v>
      </c>
      <c r="B17" s="6">
        <v>50.0</v>
      </c>
      <c r="C17" s="6">
        <v>103.0</v>
      </c>
      <c r="D17" s="6">
        <v>48.0</v>
      </c>
      <c r="E17" s="6">
        <v>207.0</v>
      </c>
      <c r="F17" s="6">
        <v>35.26</v>
      </c>
      <c r="G17" s="7">
        <v>0.0</v>
      </c>
      <c r="H17" s="6">
        <v>4.49681</v>
      </c>
      <c r="I17" s="6">
        <v>490.73</v>
      </c>
      <c r="J17" s="6">
        <v>3.33</v>
      </c>
      <c r="K17" s="6">
        <v>111747.2</v>
      </c>
    </row>
    <row r="18">
      <c r="A18" s="4" t="s">
        <v>15</v>
      </c>
      <c r="B18" s="6">
        <v>50.0</v>
      </c>
      <c r="C18" s="6">
        <v>110.0</v>
      </c>
      <c r="D18" s="6">
        <v>56.0</v>
      </c>
      <c r="E18" s="6">
        <v>243.0</v>
      </c>
      <c r="F18" s="6">
        <v>39.18</v>
      </c>
      <c r="G18" s="7">
        <v>0.0</v>
      </c>
      <c r="H18" s="6">
        <v>4.53309</v>
      </c>
      <c r="I18" s="6">
        <v>122.1</v>
      </c>
      <c r="J18" s="6">
        <v>7.69</v>
      </c>
      <c r="K18" s="6">
        <v>27581.1</v>
      </c>
    </row>
    <row r="19">
      <c r="A19" s="4" t="s">
        <v>16</v>
      </c>
      <c r="B19" s="6">
        <v>50.0</v>
      </c>
      <c r="C19" s="6">
        <v>64.0</v>
      </c>
      <c r="D19" s="6">
        <v>33.0</v>
      </c>
      <c r="E19" s="6">
        <v>119.0</v>
      </c>
      <c r="F19" s="6">
        <v>18.61</v>
      </c>
      <c r="G19" s="7">
        <v>0.0</v>
      </c>
      <c r="H19" s="6">
        <v>4.55415</v>
      </c>
      <c r="I19" s="6">
        <v>527.48</v>
      </c>
      <c r="J19" s="6">
        <v>3.99</v>
      </c>
      <c r="K19" s="6">
        <v>118603.2</v>
      </c>
    </row>
    <row r="20">
      <c r="A20" s="4" t="s">
        <v>17</v>
      </c>
      <c r="B20" s="6">
        <v>50.0</v>
      </c>
      <c r="C20" s="6">
        <v>114.0</v>
      </c>
      <c r="D20" s="6">
        <v>64.0</v>
      </c>
      <c r="E20" s="6">
        <v>219.0</v>
      </c>
      <c r="F20" s="6">
        <v>35.3</v>
      </c>
      <c r="G20" s="7">
        <v>0.0</v>
      </c>
      <c r="H20" s="6">
        <v>4.55</v>
      </c>
      <c r="I20" s="6">
        <v>125.51</v>
      </c>
      <c r="J20" s="6">
        <v>8.78</v>
      </c>
      <c r="K20" s="6">
        <v>28247.5</v>
      </c>
    </row>
    <row r="21">
      <c r="A21" s="4" t="s">
        <v>18</v>
      </c>
      <c r="B21" s="6">
        <v>50.0</v>
      </c>
      <c r="C21" s="6">
        <v>49.0</v>
      </c>
      <c r="D21" s="6">
        <v>29.0</v>
      </c>
      <c r="E21" s="6">
        <v>165.0</v>
      </c>
      <c r="F21" s="6">
        <v>21.24</v>
      </c>
      <c r="G21" s="7">
        <v>0.0</v>
      </c>
      <c r="H21" s="6">
        <v>4.5708</v>
      </c>
      <c r="I21" s="6">
        <v>48.31</v>
      </c>
      <c r="J21" s="6">
        <v>8.13</v>
      </c>
      <c r="K21" s="6">
        <v>10823.0</v>
      </c>
    </row>
    <row r="22">
      <c r="A22" s="4" t="s">
        <v>19</v>
      </c>
      <c r="B22" s="6">
        <v>400.0</v>
      </c>
      <c r="C22" s="6">
        <v>77.0</v>
      </c>
      <c r="D22" s="6">
        <v>22.0</v>
      </c>
      <c r="E22" s="6">
        <v>243.0</v>
      </c>
      <c r="F22" s="6">
        <v>38.73</v>
      </c>
      <c r="G22" s="7">
        <v>0.0</v>
      </c>
      <c r="H22" s="6">
        <v>34.62904</v>
      </c>
      <c r="I22" s="6">
        <v>1842.64</v>
      </c>
      <c r="J22" s="6">
        <v>38.59</v>
      </c>
      <c r="K22" s="6">
        <v>54487.8</v>
      </c>
    </row>
    <row r="23">
      <c r="A23" s="3" t="s">
        <v>27</v>
      </c>
    </row>
    <row r="24">
      <c r="A24" s="4" t="s">
        <v>2</v>
      </c>
      <c r="B24" s="4" t="s">
        <v>21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22</v>
      </c>
      <c r="I24" s="4" t="s">
        <v>23</v>
      </c>
      <c r="J24" s="4" t="s">
        <v>24</v>
      </c>
      <c r="K24" s="4" t="s">
        <v>25</v>
      </c>
    </row>
    <row r="25">
      <c r="A25" s="4" t="s">
        <v>11</v>
      </c>
      <c r="B25" s="6">
        <v>50.0</v>
      </c>
      <c r="C25" s="6">
        <v>27.0</v>
      </c>
      <c r="D25" s="6">
        <v>19.0</v>
      </c>
      <c r="E25" s="6">
        <v>61.0</v>
      </c>
      <c r="F25" s="6">
        <v>7.72</v>
      </c>
      <c r="G25" s="7">
        <v>0.0</v>
      </c>
      <c r="H25" s="6">
        <v>4.70411</v>
      </c>
      <c r="I25" s="6">
        <v>41.89</v>
      </c>
      <c r="J25" s="6">
        <v>0.68</v>
      </c>
      <c r="K25" s="6">
        <v>9118.0</v>
      </c>
    </row>
    <row r="26">
      <c r="A26" s="4" t="s">
        <v>12</v>
      </c>
      <c r="B26" s="6">
        <v>50.0</v>
      </c>
      <c r="C26" s="6">
        <v>50.0</v>
      </c>
      <c r="D26" s="6">
        <v>35.0</v>
      </c>
      <c r="E26" s="6">
        <v>109.0</v>
      </c>
      <c r="F26" s="6">
        <v>12.15</v>
      </c>
      <c r="G26" s="7">
        <v>0.0</v>
      </c>
      <c r="H26" s="6">
        <v>4.70234</v>
      </c>
      <c r="I26" s="6">
        <v>47.98</v>
      </c>
      <c r="J26" s="6">
        <v>4.68</v>
      </c>
      <c r="K26" s="6">
        <v>10448.0</v>
      </c>
    </row>
    <row r="27">
      <c r="A27" s="4" t="s">
        <v>13</v>
      </c>
      <c r="B27" s="6">
        <v>50.0</v>
      </c>
      <c r="C27" s="6">
        <v>40.0</v>
      </c>
      <c r="D27" s="6">
        <v>29.0</v>
      </c>
      <c r="E27" s="6">
        <v>79.0</v>
      </c>
      <c r="F27" s="6">
        <v>8.84</v>
      </c>
      <c r="G27" s="7">
        <v>0.0</v>
      </c>
      <c r="H27" s="6">
        <v>4.70898</v>
      </c>
      <c r="I27" s="6">
        <v>550.5</v>
      </c>
      <c r="J27" s="6">
        <v>3.55</v>
      </c>
      <c r="K27" s="6">
        <v>119708.8</v>
      </c>
    </row>
    <row r="28">
      <c r="A28" s="4" t="s">
        <v>14</v>
      </c>
      <c r="B28" s="6">
        <v>50.0</v>
      </c>
      <c r="C28" s="6">
        <v>60.0</v>
      </c>
      <c r="D28" s="6">
        <v>43.0</v>
      </c>
      <c r="E28" s="6">
        <v>97.0</v>
      </c>
      <c r="F28" s="6">
        <v>11.49</v>
      </c>
      <c r="G28" s="7">
        <v>0.0</v>
      </c>
      <c r="H28" s="6">
        <v>4.70544</v>
      </c>
      <c r="I28" s="6">
        <v>517.21</v>
      </c>
      <c r="J28" s="6">
        <v>3.48</v>
      </c>
      <c r="K28" s="6">
        <v>112556.3</v>
      </c>
    </row>
    <row r="29">
      <c r="A29" s="4" t="s">
        <v>15</v>
      </c>
      <c r="B29" s="6">
        <v>50.0</v>
      </c>
      <c r="C29" s="6">
        <v>65.0</v>
      </c>
      <c r="D29" s="6">
        <v>47.0</v>
      </c>
      <c r="E29" s="6">
        <v>129.0</v>
      </c>
      <c r="F29" s="6">
        <v>13.1</v>
      </c>
      <c r="G29" s="7">
        <v>0.0</v>
      </c>
      <c r="H29" s="6">
        <v>4.69307</v>
      </c>
      <c r="I29" s="6">
        <v>126.56</v>
      </c>
      <c r="J29" s="6">
        <v>7.96</v>
      </c>
      <c r="K29" s="6">
        <v>27614.3</v>
      </c>
    </row>
    <row r="30">
      <c r="A30" s="4" t="s">
        <v>16</v>
      </c>
      <c r="B30" s="6">
        <v>50.0</v>
      </c>
      <c r="C30" s="6">
        <v>47.0</v>
      </c>
      <c r="D30" s="6">
        <v>31.0</v>
      </c>
      <c r="E30" s="6">
        <v>196.0</v>
      </c>
      <c r="F30" s="6">
        <v>24.07</v>
      </c>
      <c r="G30" s="7">
        <v>0.0</v>
      </c>
      <c r="H30" s="6">
        <v>4.70898</v>
      </c>
      <c r="I30" s="6">
        <v>551.11</v>
      </c>
      <c r="J30" s="6">
        <v>4.12</v>
      </c>
      <c r="K30" s="6">
        <v>119842.0</v>
      </c>
    </row>
    <row r="31">
      <c r="A31" s="4" t="s">
        <v>17</v>
      </c>
      <c r="B31" s="6">
        <v>50.0</v>
      </c>
      <c r="C31" s="6">
        <v>70.0</v>
      </c>
      <c r="D31" s="6">
        <v>52.0</v>
      </c>
      <c r="E31" s="6">
        <v>147.0</v>
      </c>
      <c r="F31" s="6">
        <v>14.67</v>
      </c>
      <c r="G31" s="7">
        <v>0.0</v>
      </c>
      <c r="H31" s="6">
        <v>4.68647</v>
      </c>
      <c r="I31" s="6">
        <v>129.55</v>
      </c>
      <c r="J31" s="6">
        <v>9.07</v>
      </c>
      <c r="K31" s="6">
        <v>28307.6</v>
      </c>
    </row>
    <row r="32">
      <c r="A32" s="4" t="s">
        <v>18</v>
      </c>
      <c r="B32" s="6">
        <v>50.0</v>
      </c>
      <c r="C32" s="6">
        <v>33.0</v>
      </c>
      <c r="D32" s="6">
        <v>24.0</v>
      </c>
      <c r="E32" s="6">
        <v>57.0</v>
      </c>
      <c r="F32" s="6">
        <v>5.65</v>
      </c>
      <c r="G32" s="7">
        <v>0.0</v>
      </c>
      <c r="H32" s="6">
        <v>4.70455</v>
      </c>
      <c r="I32" s="6">
        <v>49.72</v>
      </c>
      <c r="J32" s="6">
        <v>8.39</v>
      </c>
      <c r="K32" s="6">
        <v>10823.0</v>
      </c>
    </row>
    <row r="33">
      <c r="A33" s="4" t="s">
        <v>19</v>
      </c>
      <c r="B33" s="6">
        <v>400.0</v>
      </c>
      <c r="C33" s="6">
        <v>49.0</v>
      </c>
      <c r="D33" s="6">
        <v>19.0</v>
      </c>
      <c r="E33" s="6">
        <v>196.0</v>
      </c>
      <c r="F33" s="6">
        <v>19.55</v>
      </c>
      <c r="G33" s="7">
        <v>0.0</v>
      </c>
      <c r="H33" s="6">
        <v>36.25816</v>
      </c>
      <c r="I33" s="6">
        <v>1940.46</v>
      </c>
      <c r="J33" s="6">
        <v>40.44</v>
      </c>
      <c r="K33" s="6">
        <v>54802.3</v>
      </c>
    </row>
    <row r="34">
      <c r="A34" s="3" t="s">
        <v>28</v>
      </c>
    </row>
    <row r="35">
      <c r="A35" s="4" t="s">
        <v>2</v>
      </c>
      <c r="B35" s="4" t="s">
        <v>21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22</v>
      </c>
      <c r="I35" s="4" t="s">
        <v>23</v>
      </c>
      <c r="J35" s="4" t="s">
        <v>24</v>
      </c>
      <c r="K35" s="4" t="s">
        <v>25</v>
      </c>
    </row>
    <row r="36">
      <c r="A36" s="4" t="s">
        <v>11</v>
      </c>
      <c r="B36" s="6">
        <v>50.0</v>
      </c>
      <c r="C36" s="6">
        <v>26.0</v>
      </c>
      <c r="D36" s="6">
        <v>18.0</v>
      </c>
      <c r="E36" s="6">
        <v>66.0</v>
      </c>
      <c r="F36" s="6">
        <v>8.28</v>
      </c>
      <c r="G36" s="7">
        <v>0.0</v>
      </c>
      <c r="H36" s="6">
        <v>4.73619</v>
      </c>
      <c r="I36" s="6">
        <v>42.17</v>
      </c>
      <c r="J36" s="6">
        <v>0.68</v>
      </c>
      <c r="K36" s="6">
        <v>9118.0</v>
      </c>
    </row>
    <row r="37">
      <c r="A37" s="4" t="s">
        <v>12</v>
      </c>
      <c r="B37" s="6">
        <v>50.0</v>
      </c>
      <c r="C37" s="6">
        <v>48.0</v>
      </c>
      <c r="D37" s="6">
        <v>34.0</v>
      </c>
      <c r="E37" s="6">
        <v>99.0</v>
      </c>
      <c r="F37" s="6">
        <v>10.07</v>
      </c>
      <c r="G37" s="7">
        <v>0.0</v>
      </c>
      <c r="H37" s="6">
        <v>4.74608</v>
      </c>
      <c r="I37" s="6">
        <v>48.42</v>
      </c>
      <c r="J37" s="6">
        <v>4.73</v>
      </c>
      <c r="K37" s="6">
        <v>10448.0</v>
      </c>
    </row>
    <row r="38">
      <c r="A38" s="4" t="s">
        <v>13</v>
      </c>
      <c r="B38" s="6">
        <v>50.0</v>
      </c>
      <c r="C38" s="6">
        <v>40.0</v>
      </c>
      <c r="D38" s="6">
        <v>27.0</v>
      </c>
      <c r="E38" s="6">
        <v>99.0</v>
      </c>
      <c r="F38" s="6">
        <v>12.79</v>
      </c>
      <c r="G38" s="7">
        <v>0.0</v>
      </c>
      <c r="H38" s="6">
        <v>4.75014</v>
      </c>
      <c r="I38" s="6">
        <v>551.5</v>
      </c>
      <c r="J38" s="6">
        <v>3.58</v>
      </c>
      <c r="K38" s="6">
        <v>118888.5</v>
      </c>
    </row>
    <row r="39">
      <c r="A39" s="4" t="s">
        <v>14</v>
      </c>
      <c r="B39" s="6">
        <v>50.0</v>
      </c>
      <c r="C39" s="6">
        <v>56.0</v>
      </c>
      <c r="D39" s="6">
        <v>42.0</v>
      </c>
      <c r="E39" s="6">
        <v>106.0</v>
      </c>
      <c r="F39" s="6">
        <v>12.66</v>
      </c>
      <c r="G39" s="7">
        <v>0.0</v>
      </c>
      <c r="H39" s="6">
        <v>4.761</v>
      </c>
      <c r="I39" s="6">
        <v>518.83</v>
      </c>
      <c r="J39" s="6">
        <v>3.53</v>
      </c>
      <c r="K39" s="6">
        <v>111591.5</v>
      </c>
    </row>
    <row r="40">
      <c r="A40" s="4" t="s">
        <v>15</v>
      </c>
      <c r="B40" s="6">
        <v>50.0</v>
      </c>
      <c r="C40" s="6">
        <v>63.0</v>
      </c>
      <c r="D40" s="6">
        <v>48.0</v>
      </c>
      <c r="E40" s="6">
        <v>88.0</v>
      </c>
      <c r="F40" s="6">
        <v>10.63</v>
      </c>
      <c r="G40" s="7">
        <v>0.0</v>
      </c>
      <c r="H40" s="6">
        <v>4.76508</v>
      </c>
      <c r="I40" s="6">
        <v>128.49</v>
      </c>
      <c r="J40" s="6">
        <v>8.09</v>
      </c>
      <c r="K40" s="6">
        <v>27612.2</v>
      </c>
    </row>
    <row r="41">
      <c r="A41" s="4" t="s">
        <v>16</v>
      </c>
      <c r="B41" s="6">
        <v>50.0</v>
      </c>
      <c r="C41" s="6">
        <v>39.0</v>
      </c>
      <c r="D41" s="6">
        <v>27.0</v>
      </c>
      <c r="E41" s="6">
        <v>62.0</v>
      </c>
      <c r="F41" s="6">
        <v>7.35</v>
      </c>
      <c r="G41" s="7">
        <v>0.0</v>
      </c>
      <c r="H41" s="6">
        <v>4.77966</v>
      </c>
      <c r="I41" s="6">
        <v>554.48</v>
      </c>
      <c r="J41" s="6">
        <v>4.18</v>
      </c>
      <c r="K41" s="6">
        <v>118792.5</v>
      </c>
    </row>
    <row r="42">
      <c r="A42" s="4" t="s">
        <v>17</v>
      </c>
      <c r="B42" s="6">
        <v>50.0</v>
      </c>
      <c r="C42" s="6">
        <v>65.0</v>
      </c>
      <c r="D42" s="6">
        <v>47.0</v>
      </c>
      <c r="E42" s="6">
        <v>125.0</v>
      </c>
      <c r="F42" s="6">
        <v>13.42</v>
      </c>
      <c r="G42" s="7">
        <v>0.0</v>
      </c>
      <c r="H42" s="6">
        <v>4.77145</v>
      </c>
      <c r="I42" s="6">
        <v>131.83</v>
      </c>
      <c r="J42" s="6">
        <v>9.2</v>
      </c>
      <c r="K42" s="6">
        <v>28291.4</v>
      </c>
    </row>
    <row r="43">
      <c r="A43" s="4" t="s">
        <v>18</v>
      </c>
      <c r="B43" s="6">
        <v>50.0</v>
      </c>
      <c r="C43" s="6">
        <v>34.0</v>
      </c>
      <c r="D43" s="6">
        <v>23.0</v>
      </c>
      <c r="E43" s="6">
        <v>81.0</v>
      </c>
      <c r="F43" s="6">
        <v>11.44</v>
      </c>
      <c r="G43" s="7">
        <v>0.0</v>
      </c>
      <c r="H43" s="6">
        <v>4.78377</v>
      </c>
      <c r="I43" s="6">
        <v>50.56</v>
      </c>
      <c r="J43" s="6">
        <v>8.52</v>
      </c>
      <c r="K43" s="6">
        <v>10823.0</v>
      </c>
    </row>
    <row r="44">
      <c r="A44" s="4" t="s">
        <v>19</v>
      </c>
      <c r="B44" s="6">
        <v>400.0</v>
      </c>
      <c r="C44" s="6">
        <v>46.0</v>
      </c>
      <c r="D44" s="6">
        <v>18.0</v>
      </c>
      <c r="E44" s="6">
        <v>125.0</v>
      </c>
      <c r="F44" s="6">
        <v>17.05</v>
      </c>
      <c r="G44" s="7">
        <v>0.0</v>
      </c>
      <c r="H44" s="6">
        <v>36.84938</v>
      </c>
      <c r="I44" s="6">
        <v>1959.27</v>
      </c>
      <c r="J44" s="6">
        <v>41.07</v>
      </c>
      <c r="K44" s="6">
        <v>54445.6</v>
      </c>
    </row>
    <row r="45">
      <c r="A45" s="3" t="s">
        <v>29</v>
      </c>
    </row>
    <row r="46">
      <c r="A46" s="4" t="s">
        <v>2</v>
      </c>
      <c r="B46" s="4" t="s">
        <v>21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22</v>
      </c>
      <c r="I46" s="4" t="s">
        <v>23</v>
      </c>
      <c r="J46" s="4" t="s">
        <v>24</v>
      </c>
      <c r="K46" s="4" t="s">
        <v>25</v>
      </c>
    </row>
    <row r="47">
      <c r="A47" s="4" t="s">
        <v>11</v>
      </c>
      <c r="B47" s="6">
        <v>50.0</v>
      </c>
      <c r="C47" s="6">
        <v>26.0</v>
      </c>
      <c r="D47" s="6">
        <v>19.0</v>
      </c>
      <c r="E47" s="6">
        <v>75.0</v>
      </c>
      <c r="F47" s="6">
        <v>9.05</v>
      </c>
      <c r="G47" s="7">
        <v>0.0</v>
      </c>
      <c r="H47" s="6">
        <v>4.81603</v>
      </c>
      <c r="I47" s="6">
        <v>42.88</v>
      </c>
      <c r="J47" s="6">
        <v>0.69</v>
      </c>
      <c r="K47" s="6">
        <v>9118.0</v>
      </c>
    </row>
    <row r="48">
      <c r="A48" s="4" t="s">
        <v>12</v>
      </c>
      <c r="B48" s="6">
        <v>50.0</v>
      </c>
      <c r="C48" s="6">
        <v>44.0</v>
      </c>
      <c r="D48" s="6">
        <v>38.0</v>
      </c>
      <c r="E48" s="6">
        <v>68.0</v>
      </c>
      <c r="F48" s="6">
        <v>5.59</v>
      </c>
      <c r="G48" s="7">
        <v>0.0</v>
      </c>
      <c r="H48" s="6">
        <v>4.8216</v>
      </c>
      <c r="I48" s="6">
        <v>49.2</v>
      </c>
      <c r="J48" s="6">
        <v>4.8</v>
      </c>
      <c r="K48" s="6">
        <v>10448.1</v>
      </c>
    </row>
    <row r="49">
      <c r="A49" s="4" t="s">
        <v>13</v>
      </c>
      <c r="B49" s="6">
        <v>50.0</v>
      </c>
      <c r="C49" s="6">
        <v>36.0</v>
      </c>
      <c r="D49" s="6">
        <v>28.0</v>
      </c>
      <c r="E49" s="6">
        <v>54.0</v>
      </c>
      <c r="F49" s="6">
        <v>6.14</v>
      </c>
      <c r="G49" s="7">
        <v>0.0</v>
      </c>
      <c r="H49" s="6">
        <v>4.82532</v>
      </c>
      <c r="I49" s="6">
        <v>559.05</v>
      </c>
      <c r="J49" s="6">
        <v>3.63</v>
      </c>
      <c r="K49" s="6">
        <v>118639.0</v>
      </c>
    </row>
    <row r="50">
      <c r="A50" s="4" t="s">
        <v>14</v>
      </c>
      <c r="B50" s="6">
        <v>50.0</v>
      </c>
      <c r="C50" s="6">
        <v>52.0</v>
      </c>
      <c r="D50" s="6">
        <v>39.0</v>
      </c>
      <c r="E50" s="6">
        <v>84.0</v>
      </c>
      <c r="F50" s="6">
        <v>7.84</v>
      </c>
      <c r="G50" s="7">
        <v>0.0</v>
      </c>
      <c r="H50" s="6">
        <v>4.82439</v>
      </c>
      <c r="I50" s="6">
        <v>522.95</v>
      </c>
      <c r="J50" s="6">
        <v>3.56</v>
      </c>
      <c r="K50" s="6">
        <v>110999.5</v>
      </c>
    </row>
    <row r="51">
      <c r="A51" s="4" t="s">
        <v>15</v>
      </c>
      <c r="B51" s="6">
        <v>50.0</v>
      </c>
      <c r="C51" s="6">
        <v>60.0</v>
      </c>
      <c r="D51" s="6">
        <v>49.0</v>
      </c>
      <c r="E51" s="6">
        <v>84.0</v>
      </c>
      <c r="F51" s="6">
        <v>8.26</v>
      </c>
      <c r="G51" s="7">
        <v>0.0</v>
      </c>
      <c r="H51" s="6">
        <v>4.82486</v>
      </c>
      <c r="I51" s="6">
        <v>130.1</v>
      </c>
      <c r="J51" s="6">
        <v>8.17</v>
      </c>
      <c r="K51" s="6">
        <v>27610.6</v>
      </c>
    </row>
    <row r="52">
      <c r="A52" s="4" t="s">
        <v>16</v>
      </c>
      <c r="B52" s="6">
        <v>50.0</v>
      </c>
      <c r="C52" s="6">
        <v>41.0</v>
      </c>
      <c r="D52" s="6">
        <v>30.0</v>
      </c>
      <c r="E52" s="6">
        <v>87.0</v>
      </c>
      <c r="F52" s="6">
        <v>11.19</v>
      </c>
      <c r="G52" s="7">
        <v>0.0</v>
      </c>
      <c r="H52" s="6">
        <v>4.8398</v>
      </c>
      <c r="I52" s="6">
        <v>555.83</v>
      </c>
      <c r="J52" s="6">
        <v>4.23</v>
      </c>
      <c r="K52" s="6">
        <v>117602.0</v>
      </c>
    </row>
    <row r="53">
      <c r="A53" s="4" t="s">
        <v>17</v>
      </c>
      <c r="B53" s="6">
        <v>50.0</v>
      </c>
      <c r="C53" s="6">
        <v>63.0</v>
      </c>
      <c r="D53" s="6">
        <v>48.0</v>
      </c>
      <c r="E53" s="6">
        <v>95.0</v>
      </c>
      <c r="F53" s="6">
        <v>8.95</v>
      </c>
      <c r="G53" s="7">
        <v>0.0</v>
      </c>
      <c r="H53" s="6">
        <v>4.82952</v>
      </c>
      <c r="I53" s="6">
        <v>133.43</v>
      </c>
      <c r="J53" s="6">
        <v>9.32</v>
      </c>
      <c r="K53" s="6">
        <v>28291.1</v>
      </c>
    </row>
    <row r="54">
      <c r="A54" s="4" t="s">
        <v>18</v>
      </c>
      <c r="B54" s="6">
        <v>50.0</v>
      </c>
      <c r="C54" s="6">
        <v>32.0</v>
      </c>
      <c r="D54" s="6">
        <v>24.0</v>
      </c>
      <c r="E54" s="6">
        <v>55.0</v>
      </c>
      <c r="F54" s="6">
        <v>5.94</v>
      </c>
      <c r="G54" s="7">
        <v>0.0</v>
      </c>
      <c r="H54" s="6">
        <v>4.84355</v>
      </c>
      <c r="I54" s="6">
        <v>51.19</v>
      </c>
      <c r="J54" s="6">
        <v>8.63</v>
      </c>
      <c r="K54" s="6">
        <v>10823.0</v>
      </c>
    </row>
    <row r="55">
      <c r="A55" s="4" t="s">
        <v>19</v>
      </c>
      <c r="B55" s="6">
        <v>400.0</v>
      </c>
      <c r="C55" s="6">
        <v>44.0</v>
      </c>
      <c r="D55" s="6">
        <v>19.0</v>
      </c>
      <c r="E55" s="6">
        <v>95.0</v>
      </c>
      <c r="F55" s="6">
        <v>14.81</v>
      </c>
      <c r="G55" s="7">
        <v>0.0</v>
      </c>
      <c r="H55" s="6">
        <v>37.35176</v>
      </c>
      <c r="I55" s="6">
        <v>1976.7</v>
      </c>
      <c r="J55" s="6">
        <v>41.59</v>
      </c>
      <c r="K55" s="6">
        <v>54191.4</v>
      </c>
    </row>
  </sheetData>
  <mergeCells count="5">
    <mergeCell ref="A1:K1"/>
    <mergeCell ref="A12:K12"/>
    <mergeCell ref="A23:K23"/>
    <mergeCell ref="A34:K34"/>
    <mergeCell ref="A45:K45"/>
  </mergeCells>
  <drawing r:id="rId1"/>
</worksheet>
</file>