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45" windowHeight="4635"/>
  </bookViews>
  <sheets>
    <sheet name="Sheet5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5" l="1"/>
  <c r="D56" i="5"/>
  <c r="D57" i="5"/>
  <c r="D58" i="5"/>
  <c r="D59" i="5"/>
  <c r="D60" i="5"/>
  <c r="D61" i="5"/>
  <c r="D62" i="5"/>
  <c r="D63" i="5"/>
  <c r="D64" i="5"/>
  <c r="D65" i="5"/>
  <c r="D66" i="5"/>
  <c r="D67" i="5"/>
  <c r="C68" i="5"/>
  <c r="D68" i="5"/>
  <c r="D54" i="5"/>
  <c r="A54" i="5" s="1"/>
  <c r="B67" i="5"/>
  <c r="B65" i="5"/>
  <c r="B63" i="5"/>
  <c r="B61" i="5"/>
  <c r="B59" i="5"/>
  <c r="B57" i="5"/>
  <c r="B5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C20" i="5"/>
  <c r="D20" i="5" s="1"/>
  <c r="C21" i="5"/>
  <c r="D21" i="5"/>
  <c r="C22" i="5"/>
  <c r="D22" i="5"/>
  <c r="C23" i="5"/>
  <c r="D23" i="5"/>
  <c r="C24" i="5"/>
  <c r="D24" i="5"/>
  <c r="C25" i="5"/>
  <c r="D25" i="5"/>
  <c r="C26" i="5"/>
  <c r="D26" i="5"/>
  <c r="B49" i="5"/>
  <c r="B47" i="5"/>
  <c r="B45" i="5"/>
  <c r="B43" i="5"/>
  <c r="B41" i="5"/>
  <c r="B39" i="5"/>
  <c r="B37" i="5"/>
</calcChain>
</file>

<file path=xl/sharedStrings.xml><?xml version="1.0" encoding="utf-8"?>
<sst xmlns="http://schemas.openxmlformats.org/spreadsheetml/2006/main" count="9" uniqueCount="7">
  <si>
    <t>t(s)</t>
  </si>
  <si>
    <t>x(in)</t>
  </si>
  <si>
    <t>Y= -1.54x+14.57</t>
  </si>
  <si>
    <t>x</t>
  </si>
  <si>
    <t>V(avg)(in/s)</t>
  </si>
  <si>
    <t>differential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</si>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</sst>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X-T</a:t>
            </a:r>
            <a:r>
              <a:rPr lang="en-US" baseline="0"/>
              <a:t> (graph)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25041666666666673"/>
          <c:w val="0.8870441819772528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Sheet5!$C$3</c:f>
              <c:strCache>
                <c:ptCount val="1"/>
                <c:pt idx="0">
                  <c:v>x(in)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712598425196854E-2"/>
                  <c:y val="-0.1386654272382619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solidFill>
                    <a:schemeClr val="accent1">
                      <a:alpha val="94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Sheet5!$B$4:$B$11</c:f>
              <c:numCache>
                <c:formatCode>General</c:formatCode>
                <c:ptCount val="8"/>
                <c:pt idx="0">
                  <c:v>0</c:v>
                </c:pt>
                <c:pt idx="1">
                  <c:v>0.23200000000000001</c:v>
                </c:pt>
                <c:pt idx="2">
                  <c:v>0.43</c:v>
                </c:pt>
                <c:pt idx="3">
                  <c:v>0.66200000000000003</c:v>
                </c:pt>
                <c:pt idx="4">
                  <c:v>0.877</c:v>
                </c:pt>
                <c:pt idx="5">
                  <c:v>1.0920000000000001</c:v>
                </c:pt>
                <c:pt idx="6">
                  <c:v>1.3240000000000001</c:v>
                </c:pt>
                <c:pt idx="7">
                  <c:v>1.5980000000000001</c:v>
                </c:pt>
              </c:numCache>
            </c:numRef>
          </c:xVal>
          <c:yVal>
            <c:numRef>
              <c:f>Sheet5!$C$4:$C$11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177753568"/>
        <c:axId val="-1177756288"/>
      </c:scatterChart>
      <c:valAx>
        <c:axId val="-11777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756288"/>
        <c:crosses val="autoZero"/>
        <c:crossBetween val="midCat"/>
      </c:valAx>
      <c:valAx>
        <c:axId val="-11777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753568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Instantaneous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870441819772528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Sheet5!$D$19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Sheet5!$C$20:$C$26</c:f>
              <c:numCache>
                <c:formatCode>General</c:formatCode>
                <c:ptCount val="7"/>
                <c:pt idx="0">
                  <c:v>0.23200000000000001</c:v>
                </c:pt>
                <c:pt idx="1">
                  <c:v>0.43</c:v>
                </c:pt>
                <c:pt idx="2">
                  <c:v>0.66200000000000003</c:v>
                </c:pt>
                <c:pt idx="3">
                  <c:v>0.877</c:v>
                </c:pt>
                <c:pt idx="4">
                  <c:v>1.0920000000000001</c:v>
                </c:pt>
                <c:pt idx="5">
                  <c:v>1.3240000000000001</c:v>
                </c:pt>
                <c:pt idx="6">
                  <c:v>1.5980000000000001</c:v>
                </c:pt>
              </c:numCache>
            </c:numRef>
          </c:xVal>
          <c:yVal>
            <c:numRef>
              <c:f>Sheet5!$D$20:$D$26</c:f>
              <c:numCache>
                <c:formatCode>General</c:formatCode>
                <c:ptCount val="7"/>
                <c:pt idx="0">
                  <c:v>13.377520000000001</c:v>
                </c:pt>
                <c:pt idx="1">
                  <c:v>12.3598</c:v>
                </c:pt>
                <c:pt idx="2">
                  <c:v>11.16732</c:v>
                </c:pt>
                <c:pt idx="3">
                  <c:v>10.06222</c:v>
                </c:pt>
                <c:pt idx="4">
                  <c:v>8.9571199999999997</c:v>
                </c:pt>
                <c:pt idx="5">
                  <c:v>7.76464</c:v>
                </c:pt>
                <c:pt idx="6">
                  <c:v>6.3562799999999999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6947472"/>
        <c:axId val="-1116939312"/>
      </c:scatterChart>
      <c:valAx>
        <c:axId val="-11169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939312"/>
        <c:crosses val="autoZero"/>
        <c:crossBetween val="midCat"/>
      </c:valAx>
      <c:valAx>
        <c:axId val="-11169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9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 , Displacement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Sheet5!$D$36</c:f>
              <c:strCache>
                <c:ptCount val="1"/>
                <c:pt idx="0">
                  <c:v>V(avg)(in/s)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Sheet5!$C$37:$C$50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18</c:v>
                </c:pt>
                <c:pt idx="13">
                  <c:v>21</c:v>
                </c:pt>
              </c:numCache>
            </c:numRef>
          </c:xVal>
          <c:yVal>
            <c:numRef>
              <c:f>Sheet5!$D$37:$D$50</c:f>
              <c:numCache>
                <c:formatCode>General</c:formatCode>
                <c:ptCount val="14"/>
                <c:pt idx="0">
                  <c:v>12.931034482758619</c:v>
                </c:pt>
                <c:pt idx="1">
                  <c:v>12.931034482758619</c:v>
                </c:pt>
                <c:pt idx="2">
                  <c:v>15.151515151515152</c:v>
                </c:pt>
                <c:pt idx="3">
                  <c:v>15.151515151515152</c:v>
                </c:pt>
                <c:pt idx="4">
                  <c:v>12.931034482758619</c:v>
                </c:pt>
                <c:pt idx="5">
                  <c:v>12.931034482758619</c:v>
                </c:pt>
                <c:pt idx="6">
                  <c:v>13.953488372093025</c:v>
                </c:pt>
                <c:pt idx="7">
                  <c:v>13.953488372093025</c:v>
                </c:pt>
                <c:pt idx="8">
                  <c:v>13.953488372093018</c:v>
                </c:pt>
                <c:pt idx="9">
                  <c:v>13.953488372093018</c:v>
                </c:pt>
                <c:pt idx="10">
                  <c:v>12.931034482758621</c:v>
                </c:pt>
                <c:pt idx="11">
                  <c:v>12.931034482758621</c:v>
                </c:pt>
                <c:pt idx="12">
                  <c:v>10.948905109489051</c:v>
                </c:pt>
                <c:pt idx="13">
                  <c:v>10.948905109489051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6945296"/>
        <c:axId val="-1116946928"/>
      </c:scatterChart>
      <c:valAx>
        <c:axId val="-11169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946928"/>
        <c:crosses val="autoZero"/>
        <c:crossBetween val="midCat"/>
      </c:valAx>
      <c:valAx>
        <c:axId val="-11169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9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 ,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Sheet5!$D$54</c:f>
              <c:strCache>
                <c:ptCount val="1"/>
                <c:pt idx="0">
                  <c:v>V(avg)(in/s)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Sheet5!$C$55:$C$68</c:f>
              <c:numCache>
                <c:formatCode>General</c:formatCode>
                <c:ptCount val="14"/>
                <c:pt idx="0">
                  <c:v>0</c:v>
                </c:pt>
                <c:pt idx="1">
                  <c:v>0.23200000000000001</c:v>
                </c:pt>
                <c:pt idx="2">
                  <c:v>0.23200000000000001</c:v>
                </c:pt>
                <c:pt idx="3">
                  <c:v>0.43</c:v>
                </c:pt>
                <c:pt idx="4">
                  <c:v>0.43</c:v>
                </c:pt>
                <c:pt idx="5">
                  <c:v>0.66200000000000003</c:v>
                </c:pt>
                <c:pt idx="6">
                  <c:v>0.66200000000000003</c:v>
                </c:pt>
                <c:pt idx="7">
                  <c:v>0.877</c:v>
                </c:pt>
                <c:pt idx="8">
                  <c:v>0.877</c:v>
                </c:pt>
                <c:pt idx="9">
                  <c:v>1.0920000000000001</c:v>
                </c:pt>
                <c:pt idx="10">
                  <c:v>1.0920000000000001</c:v>
                </c:pt>
                <c:pt idx="11">
                  <c:v>1.3240000000000001</c:v>
                </c:pt>
                <c:pt idx="12">
                  <c:v>1.3240000000000001</c:v>
                </c:pt>
                <c:pt idx="13">
                  <c:v>1.5980000000000001</c:v>
                </c:pt>
              </c:numCache>
            </c:numRef>
          </c:xVal>
          <c:yVal>
            <c:numRef>
              <c:f>Sheet5!$D$55:$D$68</c:f>
              <c:numCache>
                <c:formatCode>General</c:formatCode>
                <c:ptCount val="14"/>
                <c:pt idx="0">
                  <c:v>12.931034482758619</c:v>
                </c:pt>
                <c:pt idx="1">
                  <c:v>12.931034482758619</c:v>
                </c:pt>
                <c:pt idx="2">
                  <c:v>15.151515151515152</c:v>
                </c:pt>
                <c:pt idx="3">
                  <c:v>15.151515151515152</c:v>
                </c:pt>
                <c:pt idx="4">
                  <c:v>12.931034482758619</c:v>
                </c:pt>
                <c:pt idx="5">
                  <c:v>12.931034482758619</c:v>
                </c:pt>
                <c:pt idx="6">
                  <c:v>13.953488372093025</c:v>
                </c:pt>
                <c:pt idx="7">
                  <c:v>13.953488372093025</c:v>
                </c:pt>
                <c:pt idx="8">
                  <c:v>13.953488372093018</c:v>
                </c:pt>
                <c:pt idx="9">
                  <c:v>13.953488372093018</c:v>
                </c:pt>
                <c:pt idx="10">
                  <c:v>12.931034482758621</c:v>
                </c:pt>
                <c:pt idx="11">
                  <c:v>12.931034482758621</c:v>
                </c:pt>
                <c:pt idx="12">
                  <c:v>10.948905109489051</c:v>
                </c:pt>
                <c:pt idx="13">
                  <c:v>10.948905109489051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6943120"/>
        <c:axId val="-1116936048"/>
      </c:scatterChart>
      <c:valAx>
        <c:axId val="-11169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936048"/>
        <c:crosses val="autoZero"/>
        <c:crossBetween val="midCat"/>
      </c:valAx>
      <c:valAx>
        <c:axId val="-11169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9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0</xdr:row>
      <xdr:rowOff>0</xdr:rowOff>
    </xdr:from>
    <xdr:to>
      <xdr:col>11</xdr:col>
      <xdr:colOff>442912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16</xdr:row>
      <xdr:rowOff>157162</xdr:rowOff>
    </xdr:from>
    <xdr:to>
      <xdr:col>12</xdr:col>
      <xdr:colOff>133350</xdr:colOff>
      <xdr:row>31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35</xdr:row>
      <xdr:rowOff>176212</xdr:rowOff>
    </xdr:from>
    <xdr:to>
      <xdr:col>13</xdr:col>
      <xdr:colOff>304800</xdr:colOff>
      <xdr:row>50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52</xdr:row>
      <xdr:rowOff>185737</xdr:rowOff>
    </xdr:from>
    <xdr:to>
      <xdr:col>13</xdr:col>
      <xdr:colOff>314325</xdr:colOff>
      <xdr:row>67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8"/>
  <sheetViews>
    <sheetView tabSelected="1" workbookViewId="0">
      <selection activeCell="O15" sqref="O15"/>
    </sheetView>
  </sheetViews>
  <sheetFormatPr defaultRowHeight="15" x14ac:dyDescent="0.25"/>
  <sheetData>
    <row r="3" spans="2:4" x14ac:dyDescent="0.25">
      <c r="B3" s="5" t="s">
        <v>0</v>
      </c>
      <c r="C3" s="5" t="s">
        <v>1</v>
      </c>
    </row>
    <row r="4" spans="2:4" x14ac:dyDescent="0.25">
      <c r="B4" s="5">
        <v>0</v>
      </c>
      <c r="C4" s="5">
        <v>0</v>
      </c>
    </row>
    <row r="5" spans="2:4" x14ac:dyDescent="0.25">
      <c r="B5" s="5">
        <v>0.23200000000000001</v>
      </c>
      <c r="C5" s="5">
        <v>3</v>
      </c>
    </row>
    <row r="6" spans="2:4" x14ac:dyDescent="0.25">
      <c r="B6" s="5">
        <v>0.43</v>
      </c>
      <c r="C6" s="5">
        <v>6</v>
      </c>
    </row>
    <row r="7" spans="2:4" x14ac:dyDescent="0.25">
      <c r="B7" s="5">
        <v>0.66200000000000003</v>
      </c>
      <c r="C7" s="5">
        <v>9</v>
      </c>
    </row>
    <row r="8" spans="2:4" x14ac:dyDescent="0.25">
      <c r="B8" s="5">
        <v>0.877</v>
      </c>
      <c r="C8" s="5">
        <v>12</v>
      </c>
    </row>
    <row r="9" spans="2:4" x14ac:dyDescent="0.25">
      <c r="B9" s="5">
        <v>1.0920000000000001</v>
      </c>
      <c r="C9" s="5">
        <v>15</v>
      </c>
    </row>
    <row r="10" spans="2:4" x14ac:dyDescent="0.25">
      <c r="B10" s="5">
        <v>1.3240000000000001</v>
      </c>
      <c r="C10" s="5">
        <v>18</v>
      </c>
    </row>
    <row r="11" spans="2:4" x14ac:dyDescent="0.25">
      <c r="B11" s="5">
        <v>1.5980000000000001</v>
      </c>
      <c r="C11" s="5">
        <v>21</v>
      </c>
    </row>
    <row r="12" spans="2:4" x14ac:dyDescent="0.25">
      <c r="B12" s="1"/>
      <c r="C12" s="1"/>
    </row>
    <row r="16" spans="2:4" x14ac:dyDescent="0.25">
      <c r="C16" s="2"/>
      <c r="D16" s="2"/>
    </row>
    <row r="17" spans="2:16" x14ac:dyDescent="0.25">
      <c r="B17" s="8" t="s">
        <v>5</v>
      </c>
      <c r="C17" s="8"/>
      <c r="D17" s="8" t="s">
        <v>2</v>
      </c>
      <c r="E17" s="8"/>
    </row>
    <row r="18" spans="2:16" x14ac:dyDescent="0.25">
      <c r="C18" s="4" t="s">
        <v>3</v>
      </c>
      <c r="D18" s="4" t="s">
        <v>6</v>
      </c>
    </row>
    <row r="19" spans="2:16" x14ac:dyDescent="0.25">
      <c r="C19" s="4">
        <v>0</v>
      </c>
      <c r="D19" s="4">
        <v>0</v>
      </c>
    </row>
    <row r="20" spans="2:16" ht="18" customHeight="1" x14ac:dyDescent="0.25">
      <c r="C20" s="4">
        <f t="shared" ref="C20:C26" si="0">B5</f>
        <v>0.23200000000000001</v>
      </c>
      <c r="D20" s="4">
        <f>-5.14*(C20)+14.57</f>
        <v>13.377520000000001</v>
      </c>
    </row>
    <row r="21" spans="2:16" x14ac:dyDescent="0.25">
      <c r="C21" s="4">
        <f t="shared" si="0"/>
        <v>0.43</v>
      </c>
      <c r="D21" s="4">
        <f t="shared" ref="D21:D26" si="1">-5.14*(C21)+14.57</f>
        <v>12.3598</v>
      </c>
    </row>
    <row r="22" spans="2:16" x14ac:dyDescent="0.25">
      <c r="C22" s="4">
        <f t="shared" si="0"/>
        <v>0.66200000000000003</v>
      </c>
      <c r="D22" s="4">
        <f t="shared" si="1"/>
        <v>11.16732</v>
      </c>
    </row>
    <row r="23" spans="2:16" x14ac:dyDescent="0.25">
      <c r="C23" s="4">
        <f t="shared" si="0"/>
        <v>0.877</v>
      </c>
      <c r="D23" s="4">
        <f t="shared" si="1"/>
        <v>10.06222</v>
      </c>
    </row>
    <row r="24" spans="2:16" x14ac:dyDescent="0.25">
      <c r="C24" s="4">
        <f t="shared" si="0"/>
        <v>1.0920000000000001</v>
      </c>
      <c r="D24" s="4">
        <f t="shared" si="1"/>
        <v>8.9571199999999997</v>
      </c>
    </row>
    <row r="25" spans="2:16" x14ac:dyDescent="0.25">
      <c r="C25" s="4">
        <f t="shared" si="0"/>
        <v>1.3240000000000001</v>
      </c>
      <c r="D25" s="4">
        <f t="shared" si="1"/>
        <v>7.76464</v>
      </c>
    </row>
    <row r="26" spans="2:16" x14ac:dyDescent="0.25">
      <c r="C26" s="4">
        <f t="shared" si="0"/>
        <v>1.5980000000000001</v>
      </c>
      <c r="D26" s="4">
        <f t="shared" si="1"/>
        <v>6.3562799999999999</v>
      </c>
      <c r="N26" s="3"/>
      <c r="O26" s="3"/>
      <c r="P26" s="3"/>
    </row>
    <row r="27" spans="2:16" x14ac:dyDescent="0.25">
      <c r="N27" s="3"/>
      <c r="O27" s="3"/>
      <c r="P27" s="3"/>
    </row>
    <row r="28" spans="2:16" x14ac:dyDescent="0.25">
      <c r="N28" s="3"/>
      <c r="O28" s="3"/>
      <c r="P28" s="3"/>
    </row>
    <row r="29" spans="2:16" x14ac:dyDescent="0.25">
      <c r="N29" s="3"/>
      <c r="O29" s="3"/>
      <c r="P29" s="3"/>
    </row>
    <row r="30" spans="2:16" x14ac:dyDescent="0.25">
      <c r="N30" s="3"/>
      <c r="O30" s="3"/>
      <c r="P30" s="3"/>
    </row>
    <row r="32" spans="2:16" x14ac:dyDescent="0.25">
      <c r="C32" s="3"/>
      <c r="D32" s="3"/>
    </row>
    <row r="33" spans="1:4" x14ac:dyDescent="0.25">
      <c r="C33" s="3"/>
      <c r="D33" s="3"/>
    </row>
    <row r="36" spans="1:4" x14ac:dyDescent="0.25">
      <c r="A36" s="9" t="s">
        <v>4</v>
      </c>
      <c r="B36" s="9"/>
      <c r="C36" s="6" t="s">
        <v>1</v>
      </c>
      <c r="D36" s="6" t="str">
        <f>A36</f>
        <v>V(avg)(in/s)</v>
      </c>
    </row>
    <row r="37" spans="1:4" x14ac:dyDescent="0.25">
      <c r="A37" s="3"/>
      <c r="B37" s="9">
        <f>(C5-C4)/(B5-B4)</f>
        <v>12.931034482758619</v>
      </c>
      <c r="C37" s="6">
        <v>0</v>
      </c>
      <c r="D37" s="6">
        <f>B37</f>
        <v>12.931034482758619</v>
      </c>
    </row>
    <row r="38" spans="1:4" ht="15.75" customHeight="1" x14ac:dyDescent="0.25">
      <c r="A38" s="3"/>
      <c r="B38" s="9"/>
      <c r="C38" s="6">
        <v>3</v>
      </c>
      <c r="D38" s="6">
        <f>B37</f>
        <v>12.931034482758619</v>
      </c>
    </row>
    <row r="39" spans="1:4" x14ac:dyDescent="0.25">
      <c r="B39" s="9">
        <f>(C6-C5)/(B6-B5)</f>
        <v>15.151515151515152</v>
      </c>
      <c r="C39" s="6">
        <v>3</v>
      </c>
      <c r="D39" s="6">
        <f>B39</f>
        <v>15.151515151515152</v>
      </c>
    </row>
    <row r="40" spans="1:4" x14ac:dyDescent="0.25">
      <c r="B40" s="9"/>
      <c r="C40" s="6">
        <v>6</v>
      </c>
      <c r="D40" s="6">
        <f>B39</f>
        <v>15.151515151515152</v>
      </c>
    </row>
    <row r="41" spans="1:4" x14ac:dyDescent="0.25">
      <c r="B41" s="9">
        <f>(C7-C6)/(B7-B6)</f>
        <v>12.931034482758619</v>
      </c>
      <c r="C41" s="6">
        <v>6</v>
      </c>
      <c r="D41" s="6">
        <f>B41</f>
        <v>12.931034482758619</v>
      </c>
    </row>
    <row r="42" spans="1:4" x14ac:dyDescent="0.25">
      <c r="B42" s="9"/>
      <c r="C42" s="6">
        <v>9</v>
      </c>
      <c r="D42" s="6">
        <f>B41</f>
        <v>12.931034482758619</v>
      </c>
    </row>
    <row r="43" spans="1:4" x14ac:dyDescent="0.25">
      <c r="B43" s="9">
        <f>(C8-C7)/(B8-B7)</f>
        <v>13.953488372093025</v>
      </c>
      <c r="C43" s="6">
        <v>9</v>
      </c>
      <c r="D43" s="6">
        <f>B43</f>
        <v>13.953488372093025</v>
      </c>
    </row>
    <row r="44" spans="1:4" x14ac:dyDescent="0.25">
      <c r="B44" s="9"/>
      <c r="C44" s="6">
        <v>12</v>
      </c>
      <c r="D44" s="6">
        <f>B43</f>
        <v>13.953488372093025</v>
      </c>
    </row>
    <row r="45" spans="1:4" x14ac:dyDescent="0.25">
      <c r="B45" s="9">
        <f>(C9-C8)/(B9-B8)</f>
        <v>13.953488372093018</v>
      </c>
      <c r="C45" s="6">
        <v>12</v>
      </c>
      <c r="D45" s="6">
        <f>B45</f>
        <v>13.953488372093018</v>
      </c>
    </row>
    <row r="46" spans="1:4" x14ac:dyDescent="0.25">
      <c r="B46" s="9"/>
      <c r="C46" s="6">
        <v>15</v>
      </c>
      <c r="D46" s="6">
        <f>B45</f>
        <v>13.953488372093018</v>
      </c>
    </row>
    <row r="47" spans="1:4" x14ac:dyDescent="0.25">
      <c r="B47" s="9">
        <f>(C10-C9)/(B10-B9)</f>
        <v>12.931034482758621</v>
      </c>
      <c r="C47" s="6">
        <v>15</v>
      </c>
      <c r="D47" s="6">
        <f>B47</f>
        <v>12.931034482758621</v>
      </c>
    </row>
    <row r="48" spans="1:4" x14ac:dyDescent="0.25">
      <c r="B48" s="9"/>
      <c r="C48" s="6">
        <v>18</v>
      </c>
      <c r="D48" s="6">
        <f>B47</f>
        <v>12.931034482758621</v>
      </c>
    </row>
    <row r="49" spans="1:4" x14ac:dyDescent="0.25">
      <c r="B49" s="9">
        <f>(C11-C10)/(B11-B10)</f>
        <v>10.948905109489051</v>
      </c>
      <c r="C49" s="6">
        <v>18</v>
      </c>
      <c r="D49" s="6">
        <f>B49</f>
        <v>10.948905109489051</v>
      </c>
    </row>
    <row r="50" spans="1:4" x14ac:dyDescent="0.25">
      <c r="B50" s="9"/>
      <c r="C50" s="6">
        <v>21</v>
      </c>
      <c r="D50" s="6">
        <f>B49</f>
        <v>10.948905109489051</v>
      </c>
    </row>
    <row r="54" spans="1:4" x14ac:dyDescent="0.25">
      <c r="A54" s="9" t="str">
        <f>D54</f>
        <v>V(avg)(in/s)</v>
      </c>
      <c r="B54" s="9"/>
      <c r="C54" s="7" t="s">
        <v>0</v>
      </c>
      <c r="D54" s="7" t="str">
        <f>D36</f>
        <v>V(avg)(in/s)</v>
      </c>
    </row>
    <row r="55" spans="1:4" x14ac:dyDescent="0.25">
      <c r="B55" s="9">
        <f>B37</f>
        <v>12.931034482758619</v>
      </c>
      <c r="C55" s="7">
        <v>0</v>
      </c>
      <c r="D55" s="7">
        <f>B55</f>
        <v>12.931034482758619</v>
      </c>
    </row>
    <row r="56" spans="1:4" x14ac:dyDescent="0.25">
      <c r="B56" s="9"/>
      <c r="C56" s="7">
        <v>0.23200000000000001</v>
      </c>
      <c r="D56" s="7">
        <f>D55</f>
        <v>12.931034482758619</v>
      </c>
    </row>
    <row r="57" spans="1:4" x14ac:dyDescent="0.25">
      <c r="B57" s="9">
        <f>B39</f>
        <v>15.151515151515152</v>
      </c>
      <c r="C57" s="7">
        <v>0.23200000000000001</v>
      </c>
      <c r="D57" s="7">
        <f>B57</f>
        <v>15.151515151515152</v>
      </c>
    </row>
    <row r="58" spans="1:4" x14ac:dyDescent="0.25">
      <c r="B58" s="9"/>
      <c r="C58" s="7">
        <v>0.43</v>
      </c>
      <c r="D58" s="7">
        <f>B57</f>
        <v>15.151515151515152</v>
      </c>
    </row>
    <row r="59" spans="1:4" x14ac:dyDescent="0.25">
      <c r="B59" s="9">
        <f>B41</f>
        <v>12.931034482758619</v>
      </c>
      <c r="C59" s="7">
        <v>0.43</v>
      </c>
      <c r="D59" s="7">
        <f>B59</f>
        <v>12.931034482758619</v>
      </c>
    </row>
    <row r="60" spans="1:4" x14ac:dyDescent="0.25">
      <c r="B60" s="9"/>
      <c r="C60" s="7">
        <v>0.66200000000000003</v>
      </c>
      <c r="D60" s="7">
        <f>B59</f>
        <v>12.931034482758619</v>
      </c>
    </row>
    <row r="61" spans="1:4" x14ac:dyDescent="0.25">
      <c r="B61" s="9">
        <f>B43</f>
        <v>13.953488372093025</v>
      </c>
      <c r="C61" s="7">
        <v>0.66200000000000003</v>
      </c>
      <c r="D61" s="7">
        <f>B61</f>
        <v>13.953488372093025</v>
      </c>
    </row>
    <row r="62" spans="1:4" x14ac:dyDescent="0.25">
      <c r="B62" s="9"/>
      <c r="C62" s="7">
        <v>0.877</v>
      </c>
      <c r="D62" s="7">
        <f>B61</f>
        <v>13.953488372093025</v>
      </c>
    </row>
    <row r="63" spans="1:4" x14ac:dyDescent="0.25">
      <c r="B63" s="9">
        <f>B45</f>
        <v>13.953488372093018</v>
      </c>
      <c r="C63" s="7">
        <v>0.877</v>
      </c>
      <c r="D63" s="7">
        <f>B63</f>
        <v>13.953488372093018</v>
      </c>
    </row>
    <row r="64" spans="1:4" x14ac:dyDescent="0.25">
      <c r="B64" s="9"/>
      <c r="C64" s="7">
        <v>1.0920000000000001</v>
      </c>
      <c r="D64" s="7">
        <f>B63</f>
        <v>13.953488372093018</v>
      </c>
    </row>
    <row r="65" spans="2:4" x14ac:dyDescent="0.25">
      <c r="B65" s="9">
        <f>B47</f>
        <v>12.931034482758621</v>
      </c>
      <c r="C65" s="7">
        <v>1.0920000000000001</v>
      </c>
      <c r="D65" s="7">
        <f>B65</f>
        <v>12.931034482758621</v>
      </c>
    </row>
    <row r="66" spans="2:4" x14ac:dyDescent="0.25">
      <c r="B66" s="9"/>
      <c r="C66" s="7">
        <v>1.3240000000000001</v>
      </c>
      <c r="D66" s="7">
        <f>B65</f>
        <v>12.931034482758621</v>
      </c>
    </row>
    <row r="67" spans="2:4" x14ac:dyDescent="0.25">
      <c r="B67" s="9">
        <f>B49</f>
        <v>10.948905109489051</v>
      </c>
      <c r="C67" s="7">
        <v>1.3240000000000001</v>
      </c>
      <c r="D67" s="7">
        <f>B67</f>
        <v>10.948905109489051</v>
      </c>
    </row>
    <row r="68" spans="2:4" x14ac:dyDescent="0.25">
      <c r="B68" s="9"/>
      <c r="C68" s="7">
        <f>B11</f>
        <v>1.5980000000000001</v>
      </c>
      <c r="D68" s="7">
        <f>B67</f>
        <v>10.948905109489051</v>
      </c>
    </row>
  </sheetData>
  <mergeCells count="18">
    <mergeCell ref="B65:B66"/>
    <mergeCell ref="B67:B68"/>
    <mergeCell ref="B17:C17"/>
    <mergeCell ref="A54:B54"/>
    <mergeCell ref="B55:B56"/>
    <mergeCell ref="B57:B58"/>
    <mergeCell ref="B59:B60"/>
    <mergeCell ref="B61:B62"/>
    <mergeCell ref="B41:B42"/>
    <mergeCell ref="B43:B44"/>
    <mergeCell ref="B45:B46"/>
    <mergeCell ref="B47:B48"/>
    <mergeCell ref="B49:B50"/>
    <mergeCell ref="D17:E17"/>
    <mergeCell ref="A36:B36"/>
    <mergeCell ref="B37:B38"/>
    <mergeCell ref="B39:B40"/>
    <mergeCell ref="B63:B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2023-09-10T16:25:03Z</dcterms:created>
  <dcterms:modified xsi:type="dcterms:W3CDTF">2023-09-12T05:51:15Z</dcterms:modified>
</cp:coreProperties>
</file>