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mit-my.sharepoint.com/personal/federica_inzoli_feem_it/Documents/REP/CIVICS Ghana/Ghana Energy Model/African Energy/Ghana-10Nodes/Time_series_data/"/>
    </mc:Choice>
  </mc:AlternateContent>
  <xr:revisionPtr revIDLastSave="26" documentId="13_ncr:1_{105C8512-AEFD-4F41-8482-C3B39B1FB50E}" xr6:coauthVersionLast="45" xr6:coauthVersionMax="45" xr10:uidLastSave="{3EE7520E-859D-4A5B-B4BB-A206D2E6D9A7}"/>
  <bookViews>
    <workbookView xWindow="11910" yWindow="1140" windowWidth="14400" windowHeight="7460" xr2:uid="{78AF0D12-3581-44F7-A79B-56CE162A5E66}"/>
  </bookViews>
  <sheets>
    <sheet name="Dams Electricty Gene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K31" i="1"/>
  <c r="I31" i="1"/>
  <c r="J29" i="1"/>
  <c r="K29" i="1"/>
  <c r="I29" i="1"/>
  <c r="J26" i="1"/>
  <c r="K26" i="1"/>
  <c r="I26" i="1"/>
  <c r="J24" i="1"/>
  <c r="K24" i="1"/>
  <c r="I24" i="1"/>
  <c r="J22" i="1"/>
  <c r="K22" i="1"/>
  <c r="I22" i="1"/>
  <c r="J21" i="1"/>
  <c r="K21" i="1"/>
  <c r="J23" i="1"/>
  <c r="K23" i="1"/>
  <c r="J25" i="1"/>
  <c r="K25" i="1"/>
  <c r="J27" i="1"/>
  <c r="K27" i="1"/>
  <c r="J28" i="1"/>
  <c r="K28" i="1"/>
  <c r="J30" i="1"/>
  <c r="K30" i="1"/>
  <c r="J32" i="1"/>
  <c r="K32" i="1"/>
  <c r="I30" i="1"/>
  <c r="I32" i="1"/>
  <c r="I23" i="1"/>
  <c r="I25" i="1"/>
  <c r="I27" i="1"/>
  <c r="I28" i="1"/>
  <c r="I21" i="1"/>
</calcChain>
</file>

<file path=xl/sharedStrings.xml><?xml version="1.0" encoding="utf-8"?>
<sst xmlns="http://schemas.openxmlformats.org/spreadsheetml/2006/main" count="39" uniqueCount="18">
  <si>
    <t>May</t>
  </si>
  <si>
    <t>Asokombo</t>
  </si>
  <si>
    <t xml:space="preserve">Bui </t>
  </si>
  <si>
    <t xml:space="preserve">Kpong </t>
  </si>
  <si>
    <t xml:space="preserve">Feb </t>
  </si>
  <si>
    <t>Jan</t>
  </si>
  <si>
    <t xml:space="preserve">Mar </t>
  </si>
  <si>
    <t xml:space="preserve">Apr </t>
  </si>
  <si>
    <t>Jun</t>
  </si>
  <si>
    <t>Jul</t>
  </si>
  <si>
    <t>Aug</t>
  </si>
  <si>
    <t>Sep</t>
  </si>
  <si>
    <t>Oct</t>
  </si>
  <si>
    <t>Nov</t>
  </si>
  <si>
    <t>Dec</t>
  </si>
  <si>
    <t>Electricity generation (GWh)</t>
  </si>
  <si>
    <t>Ghana Dams Electricity Generation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</si>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</sst>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Asokombo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'Dams Electricty Generation'!$B$7:$B$18</c:f>
              <c:strCache>
                <c:ptCount val="12"/>
                <c:pt idx="0">
                  <c:v>Jan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'Dams Electricty Generation'!$C$7:$C$18</c:f>
              <c:numCache>
                <c:formatCode>General</c:formatCode>
                <c:ptCount val="12"/>
                <c:pt idx="0">
                  <c:v>451.22</c:v>
                </c:pt>
                <c:pt idx="1">
                  <c:v>496.86</c:v>
                </c:pt>
                <c:pt idx="2">
                  <c:v>529.29</c:v>
                </c:pt>
                <c:pt idx="3">
                  <c:v>454.02</c:v>
                </c:pt>
                <c:pt idx="4">
                  <c:v>388.52</c:v>
                </c:pt>
                <c:pt idx="5">
                  <c:v>284.41000000000003</c:v>
                </c:pt>
                <c:pt idx="6">
                  <c:v>290.18</c:v>
                </c:pt>
                <c:pt idx="7">
                  <c:v>269.49</c:v>
                </c:pt>
                <c:pt idx="8">
                  <c:v>281.45999999999998</c:v>
                </c:pt>
                <c:pt idx="9">
                  <c:v>292.97000000000003</c:v>
                </c:pt>
                <c:pt idx="10">
                  <c:v>278.12</c:v>
                </c:pt>
                <c:pt idx="11">
                  <c:v>286.87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2-4A71-88EB-4D8110698F10}"/>
            </c:ext>
          </c:extLst>
        </c:ser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'Dams Electricty Generation'!$F$7:$F$18</c:f>
              <c:numCache>
                <c:formatCode>General</c:formatCode>
                <c:ptCount val="12"/>
                <c:pt idx="0">
                  <c:v>314.23</c:v>
                </c:pt>
                <c:pt idx="1">
                  <c:v>354.86</c:v>
                </c:pt>
                <c:pt idx="2">
                  <c:v>299.58</c:v>
                </c:pt>
                <c:pt idx="3">
                  <c:v>348.52</c:v>
                </c:pt>
                <c:pt idx="4">
                  <c:v>385.24</c:v>
                </c:pt>
                <c:pt idx="5">
                  <c:v>392.91</c:v>
                </c:pt>
                <c:pt idx="6">
                  <c:v>305.17</c:v>
                </c:pt>
                <c:pt idx="7">
                  <c:v>280.29000000000002</c:v>
                </c:pt>
                <c:pt idx="8">
                  <c:v>286.55</c:v>
                </c:pt>
                <c:pt idx="9">
                  <c:v>408.31</c:v>
                </c:pt>
                <c:pt idx="10">
                  <c:v>429.7</c:v>
                </c:pt>
                <c:pt idx="11">
                  <c:v>487.98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72-4A71-88EB-4D8110698F10}"/>
            </c:ext>
          </c:extLst>
        </c:ser>
        <c:ser>
          <c:idx val="2"/>
          <c:order val="2"/>
          <c:tx>
            <c:v>2019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'Dams Electricty Generation'!$I$7:$I$18</c:f>
              <c:numCache>
                <c:formatCode>General</c:formatCode>
                <c:ptCount val="12"/>
                <c:pt idx="0">
                  <c:v>549.19000000000005</c:v>
                </c:pt>
                <c:pt idx="1">
                  <c:v>537.09</c:v>
                </c:pt>
                <c:pt idx="2">
                  <c:v>581.94000000000005</c:v>
                </c:pt>
                <c:pt idx="3">
                  <c:v>497.26</c:v>
                </c:pt>
                <c:pt idx="4">
                  <c:v>546.05999999999995</c:v>
                </c:pt>
                <c:pt idx="5">
                  <c:v>364.93</c:v>
                </c:pt>
                <c:pt idx="6">
                  <c:v>394.91</c:v>
                </c:pt>
                <c:pt idx="7">
                  <c:v>360.63</c:v>
                </c:pt>
                <c:pt idx="8">
                  <c:v>371.62</c:v>
                </c:pt>
                <c:pt idx="9">
                  <c:v>356.81</c:v>
                </c:pt>
                <c:pt idx="10">
                  <c:v>407.2</c:v>
                </c:pt>
                <c:pt idx="11">
                  <c:v>398.14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72-4A71-88EB-4D811069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85792"/>
        <c:axId val="420988944"/>
      </c:scatterChart>
      <c:valAx>
        <c:axId val="5473857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88944"/>
        <c:crosses val="autoZero"/>
        <c:crossBetween val="midCat"/>
      </c:valAx>
      <c:valAx>
        <c:axId val="420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'Dams Electricty Generation'!$B$7:$B$18</c:f>
              <c:strCache>
                <c:ptCount val="12"/>
                <c:pt idx="0">
                  <c:v>Jan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'Dams Electricty Generation'!$D$7:$D$18</c:f>
              <c:numCache>
                <c:formatCode>General</c:formatCode>
                <c:ptCount val="12"/>
                <c:pt idx="0">
                  <c:v>71.02</c:v>
                </c:pt>
                <c:pt idx="1">
                  <c:v>71.53</c:v>
                </c:pt>
                <c:pt idx="2">
                  <c:v>77.92</c:v>
                </c:pt>
                <c:pt idx="3">
                  <c:v>72.7</c:v>
                </c:pt>
                <c:pt idx="4">
                  <c:v>68.16</c:v>
                </c:pt>
                <c:pt idx="5">
                  <c:v>59.06</c:v>
                </c:pt>
                <c:pt idx="6">
                  <c:v>61.04</c:v>
                </c:pt>
                <c:pt idx="7">
                  <c:v>55.65</c:v>
                </c:pt>
                <c:pt idx="8">
                  <c:v>56.79</c:v>
                </c:pt>
                <c:pt idx="9">
                  <c:v>57.97</c:v>
                </c:pt>
                <c:pt idx="10">
                  <c:v>54.79</c:v>
                </c:pt>
                <c:pt idx="11">
                  <c:v>55.11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2-477E-9794-62A71CA85B46}"/>
            </c:ext>
          </c:extLst>
        </c:ser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'Dams Electricty Generation'!$G$7:$G$18</c:f>
              <c:numCache>
                <c:formatCode>General</c:formatCode>
                <c:ptCount val="12"/>
                <c:pt idx="0">
                  <c:v>58.59</c:v>
                </c:pt>
                <c:pt idx="1">
                  <c:v>66.75</c:v>
                </c:pt>
                <c:pt idx="2">
                  <c:v>60.29</c:v>
                </c:pt>
                <c:pt idx="3">
                  <c:v>65.739999999999995</c:v>
                </c:pt>
                <c:pt idx="4">
                  <c:v>71.67</c:v>
                </c:pt>
                <c:pt idx="5">
                  <c:v>73.42</c:v>
                </c:pt>
                <c:pt idx="6">
                  <c:v>63.83</c:v>
                </c:pt>
                <c:pt idx="7">
                  <c:v>58.91</c:v>
                </c:pt>
                <c:pt idx="8" formatCode="0.00">
                  <c:v>58.05</c:v>
                </c:pt>
                <c:pt idx="9" formatCode="0.00">
                  <c:v>70</c:v>
                </c:pt>
                <c:pt idx="10">
                  <c:v>63.64</c:v>
                </c:pt>
                <c:pt idx="11" formatCode="0.00">
                  <c:v>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2-477E-9794-62A71CA85B46}"/>
            </c:ext>
          </c:extLst>
        </c:ser>
        <c:ser>
          <c:idx val="2"/>
          <c:order val="2"/>
          <c:tx>
            <c:v>2019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'Dams Electricty Generation'!$J$7:$J$18</c:f>
              <c:numCache>
                <c:formatCode>General</c:formatCode>
                <c:ptCount val="12"/>
                <c:pt idx="0">
                  <c:v>76.87</c:v>
                </c:pt>
                <c:pt idx="1">
                  <c:v>73.31</c:v>
                </c:pt>
                <c:pt idx="2">
                  <c:v>88.22</c:v>
                </c:pt>
                <c:pt idx="3">
                  <c:v>75.569999999999993</c:v>
                </c:pt>
                <c:pt idx="4">
                  <c:v>73.17</c:v>
                </c:pt>
                <c:pt idx="5">
                  <c:v>62.73</c:v>
                </c:pt>
                <c:pt idx="6">
                  <c:v>71.239999999999995</c:v>
                </c:pt>
                <c:pt idx="7">
                  <c:v>69.069999999999993</c:v>
                </c:pt>
                <c:pt idx="8">
                  <c:v>60.79</c:v>
                </c:pt>
                <c:pt idx="9" formatCode="0.00">
                  <c:v>64.2</c:v>
                </c:pt>
                <c:pt idx="10">
                  <c:v>60.64</c:v>
                </c:pt>
                <c:pt idx="11">
                  <c:v>66.180000000000007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82-477E-9794-62A71CA8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85792"/>
        <c:axId val="420988944"/>
      </c:scatterChart>
      <c:valAx>
        <c:axId val="5473857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88944"/>
        <c:crosses val="autoZero"/>
        <c:crossBetween val="midCat"/>
      </c:valAx>
      <c:valAx>
        <c:axId val="420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'Dams Electricty Generation'!$B$7:$B$18</c:f>
              <c:strCache>
                <c:ptCount val="12"/>
                <c:pt idx="0">
                  <c:v>Jan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'Dams Electricty Generation'!$E$7:$E$18</c:f>
              <c:numCache>
                <c:formatCode>General</c:formatCode>
                <c:ptCount val="12"/>
                <c:pt idx="0">
                  <c:v>70.42</c:v>
                </c:pt>
                <c:pt idx="1">
                  <c:v>115.36</c:v>
                </c:pt>
                <c:pt idx="2">
                  <c:v>64.650000000000006</c:v>
                </c:pt>
                <c:pt idx="3">
                  <c:v>44.39</c:v>
                </c:pt>
                <c:pt idx="4">
                  <c:v>50.49</c:v>
                </c:pt>
                <c:pt idx="5">
                  <c:v>27.99</c:v>
                </c:pt>
                <c:pt idx="6">
                  <c:v>28.52</c:v>
                </c:pt>
                <c:pt idx="7">
                  <c:v>15.44</c:v>
                </c:pt>
                <c:pt idx="8" formatCode="0.00">
                  <c:v>29.6</c:v>
                </c:pt>
                <c:pt idx="9">
                  <c:v>43.18</c:v>
                </c:pt>
                <c:pt idx="10">
                  <c:v>50.51</c:v>
                </c:pt>
                <c:pt idx="11">
                  <c:v>41.13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D-4315-B4B6-02A7058C7269}"/>
            </c:ext>
          </c:extLst>
        </c:ser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'Dams Electricty Generation'!$H$7:$H$18</c:f>
              <c:numCache>
                <c:formatCode>General</c:formatCode>
                <c:ptCount val="12"/>
                <c:pt idx="0">
                  <c:v>50.47</c:v>
                </c:pt>
                <c:pt idx="1">
                  <c:v>73.77</c:v>
                </c:pt>
                <c:pt idx="2">
                  <c:v>39.86</c:v>
                </c:pt>
                <c:pt idx="3">
                  <c:v>75.319999999999993</c:v>
                </c:pt>
                <c:pt idx="4">
                  <c:v>46.15</c:v>
                </c:pt>
                <c:pt idx="5">
                  <c:v>38.51</c:v>
                </c:pt>
                <c:pt idx="6">
                  <c:v>27.19</c:v>
                </c:pt>
                <c:pt idx="7">
                  <c:v>31.22</c:v>
                </c:pt>
                <c:pt idx="8" formatCode="0.00">
                  <c:v>51.73</c:v>
                </c:pt>
                <c:pt idx="9" formatCode="0.00">
                  <c:v>170.8</c:v>
                </c:pt>
                <c:pt idx="10">
                  <c:v>201.25</c:v>
                </c:pt>
                <c:pt idx="11">
                  <c:v>168.29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D-4315-B4B6-02A7058C7269}"/>
            </c:ext>
          </c:extLst>
        </c:ser>
        <c:ser>
          <c:idx val="2"/>
          <c:order val="2"/>
          <c:tx>
            <c:v>2019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'Dams Electricty Generation'!$K$7:$K$18</c:f>
              <c:numCache>
                <c:formatCode>General</c:formatCode>
                <c:ptCount val="12"/>
                <c:pt idx="0">
                  <c:v>155.43</c:v>
                </c:pt>
                <c:pt idx="1">
                  <c:v>126.13</c:v>
                </c:pt>
                <c:pt idx="2">
                  <c:v>73.91</c:v>
                </c:pt>
                <c:pt idx="3">
                  <c:v>62.8</c:v>
                </c:pt>
                <c:pt idx="4">
                  <c:v>47.58</c:v>
                </c:pt>
                <c:pt idx="5">
                  <c:v>25.39</c:v>
                </c:pt>
                <c:pt idx="6">
                  <c:v>27.64</c:v>
                </c:pt>
                <c:pt idx="7">
                  <c:v>32.08</c:v>
                </c:pt>
                <c:pt idx="8">
                  <c:v>27.95</c:v>
                </c:pt>
                <c:pt idx="9">
                  <c:v>126.29</c:v>
                </c:pt>
                <c:pt idx="10">
                  <c:v>216.87</c:v>
                </c:pt>
                <c:pt idx="11">
                  <c:v>121.81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CD-4315-B4B6-02A7058C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85792"/>
        <c:axId val="420988944"/>
      </c:scatterChart>
      <c:valAx>
        <c:axId val="5473857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88944"/>
        <c:crosses val="autoZero"/>
        <c:crossBetween val="midCat"/>
      </c:valAx>
      <c:valAx>
        <c:axId val="420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576169</xdr:colOff>
      <xdr:row>1</xdr:row>
      <xdr:rowOff>94502</xdr:rowOff>
    </xdr:from>
    <xdr:to>
      <xdr:col>18</xdr:col>
      <xdr:colOff>494928</xdr:colOff>
      <xdr:row>15</xdr:row>
      <xdr:rowOff>176305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539FFC-B2AC-4F16-ADB1-59E1DE5E2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74705</xdr:colOff>
      <xdr:row>1</xdr:row>
      <xdr:rowOff>93382</xdr:rowOff>
    </xdr:from>
    <xdr:to>
      <xdr:col>26</xdr:col>
      <xdr:colOff>170890</xdr:colOff>
      <xdr:row>15</xdr:row>
      <xdr:rowOff>175185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6943440-6D2A-4E17-80ED-1D39B81B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121397</xdr:colOff>
      <xdr:row>16</xdr:row>
      <xdr:rowOff>65368</xdr:rowOff>
    </xdr:from>
    <xdr:to>
      <xdr:col>22</xdr:col>
      <xdr:colOff>217582</xdr:colOff>
      <xdr:row>31</xdr:row>
      <xdr:rowOff>7097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9F0780E-92C1-4C6F-8467-83F396B51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6BEC-170F-49E0-97A1-6F222FEC5ED2}">
  <dimension ref="B2:O34"/>
  <sheetViews>
    <sheetView showGridLines="0" tabSelected="1" topLeftCell="F14" zoomScaleNormal="100" workbookViewId="0">
      <selection activeCell="I20" sqref="I20:K20"/>
    </sheetView>
  </sheetViews>
  <sheetFormatPr defaultRowHeight="14.5" x14ac:dyDescent="0.35"/>
  <cols>
    <col min="1" max="1" width="9.7265625" bestFit="1" customWidth="1"/>
    <col min="3" max="3" width="9.7265625" bestFit="1" customWidth="1"/>
    <col min="6" max="6" width="9.7265625" bestFit="1" customWidth="1"/>
    <col min="9" max="9" width="9.7265625" bestFit="1" customWidth="1"/>
    <col min="14" max="14" width="9.54296875" bestFit="1" customWidth="1"/>
    <col min="15" max="15" width="10.36328125" bestFit="1" customWidth="1"/>
  </cols>
  <sheetData>
    <row r="2" spans="2:15" ht="18.5" x14ac:dyDescent="0.4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1"/>
      <c r="M2" s="1"/>
      <c r="N2" s="1"/>
      <c r="O2" s="1"/>
    </row>
    <row r="4" spans="2:15" x14ac:dyDescent="0.35">
      <c r="C4" s="6" t="s">
        <v>15</v>
      </c>
      <c r="D4" s="6"/>
      <c r="E4" s="6"/>
      <c r="F4" s="6"/>
      <c r="G4" s="6"/>
      <c r="H4" s="6"/>
      <c r="I4" s="6"/>
      <c r="J4" s="6"/>
      <c r="K4" s="6"/>
    </row>
    <row r="5" spans="2:15" x14ac:dyDescent="0.35">
      <c r="C5" s="6">
        <v>2017</v>
      </c>
      <c r="D5" s="6"/>
      <c r="E5" s="6"/>
      <c r="F5" s="6">
        <v>2018</v>
      </c>
      <c r="G5" s="6"/>
      <c r="H5" s="6"/>
      <c r="I5" s="6">
        <v>2019</v>
      </c>
      <c r="J5" s="6"/>
      <c r="K5" s="6"/>
    </row>
    <row r="6" spans="2:15" ht="15" customHeight="1" x14ac:dyDescent="0.35">
      <c r="C6" s="4" t="s">
        <v>1</v>
      </c>
      <c r="D6" s="4" t="s">
        <v>3</v>
      </c>
      <c r="E6" s="4" t="s">
        <v>2</v>
      </c>
      <c r="F6" s="4" t="s">
        <v>1</v>
      </c>
      <c r="G6" s="4" t="s">
        <v>3</v>
      </c>
      <c r="H6" s="4" t="s">
        <v>2</v>
      </c>
      <c r="I6" s="4" t="s">
        <v>1</v>
      </c>
      <c r="J6" s="4" t="s">
        <v>3</v>
      </c>
      <c r="K6" s="4" t="s">
        <v>2</v>
      </c>
    </row>
    <row r="7" spans="2:15" x14ac:dyDescent="0.35">
      <c r="B7" s="5" t="s">
        <v>5</v>
      </c>
      <c r="C7" s="2">
        <v>451.22</v>
      </c>
      <c r="D7" s="2">
        <v>71.02</v>
      </c>
      <c r="E7" s="2">
        <v>70.42</v>
      </c>
      <c r="F7" s="2">
        <v>314.23</v>
      </c>
      <c r="G7" s="2">
        <v>58.59</v>
      </c>
      <c r="H7" s="2">
        <v>50.47</v>
      </c>
      <c r="I7" s="2">
        <v>549.19000000000005</v>
      </c>
      <c r="J7" s="2">
        <v>76.87</v>
      </c>
      <c r="K7" s="2">
        <v>155.43</v>
      </c>
    </row>
    <row r="8" spans="2:15" x14ac:dyDescent="0.35">
      <c r="B8" s="5" t="s">
        <v>4</v>
      </c>
      <c r="C8" s="2">
        <v>496.86</v>
      </c>
      <c r="D8" s="2">
        <v>71.53</v>
      </c>
      <c r="E8" s="2">
        <v>115.36</v>
      </c>
      <c r="F8" s="2">
        <v>354.86</v>
      </c>
      <c r="G8" s="2">
        <v>66.75</v>
      </c>
      <c r="H8" s="2">
        <v>73.77</v>
      </c>
      <c r="I8" s="2">
        <v>537.09</v>
      </c>
      <c r="J8" s="2">
        <v>73.31</v>
      </c>
      <c r="K8" s="2">
        <v>126.13</v>
      </c>
    </row>
    <row r="9" spans="2:15" x14ac:dyDescent="0.35">
      <c r="B9" s="5" t="s">
        <v>6</v>
      </c>
      <c r="C9" s="2">
        <v>529.29</v>
      </c>
      <c r="D9" s="2">
        <v>77.92</v>
      </c>
      <c r="E9" s="2">
        <v>64.650000000000006</v>
      </c>
      <c r="F9" s="2">
        <v>299.58</v>
      </c>
      <c r="G9" s="2">
        <v>60.29</v>
      </c>
      <c r="H9" s="2">
        <v>39.86</v>
      </c>
      <c r="I9" s="2">
        <v>581.94000000000005</v>
      </c>
      <c r="J9" s="2">
        <v>88.22</v>
      </c>
      <c r="K9" s="2">
        <v>73.91</v>
      </c>
    </row>
    <row r="10" spans="2:15" x14ac:dyDescent="0.35">
      <c r="B10" s="5" t="s">
        <v>7</v>
      </c>
      <c r="C10" s="2">
        <v>454.02</v>
      </c>
      <c r="D10" s="2">
        <v>72.7</v>
      </c>
      <c r="E10" s="2">
        <v>44.39</v>
      </c>
      <c r="F10" s="2">
        <v>348.52</v>
      </c>
      <c r="G10" s="2">
        <v>65.739999999999995</v>
      </c>
      <c r="H10" s="2">
        <v>75.319999999999993</v>
      </c>
      <c r="I10" s="2">
        <v>497.26</v>
      </c>
      <c r="J10" s="2">
        <v>75.569999999999993</v>
      </c>
      <c r="K10" s="2">
        <v>62.8</v>
      </c>
    </row>
    <row r="11" spans="2:15" x14ac:dyDescent="0.35">
      <c r="B11" s="5" t="s">
        <v>0</v>
      </c>
      <c r="C11" s="2">
        <v>388.52</v>
      </c>
      <c r="D11" s="2">
        <v>68.16</v>
      </c>
      <c r="E11" s="2">
        <v>50.49</v>
      </c>
      <c r="F11" s="2">
        <v>385.24</v>
      </c>
      <c r="G11" s="2">
        <v>71.67</v>
      </c>
      <c r="H11" s="2">
        <v>46.15</v>
      </c>
      <c r="I11" s="2">
        <v>546.05999999999995</v>
      </c>
      <c r="J11" s="2">
        <v>73.17</v>
      </c>
      <c r="K11" s="2">
        <v>47.58</v>
      </c>
    </row>
    <row r="12" spans="2:15" x14ac:dyDescent="0.35">
      <c r="B12" s="5" t="s">
        <v>8</v>
      </c>
      <c r="C12" s="2">
        <v>284.41000000000003</v>
      </c>
      <c r="D12" s="2">
        <v>59.06</v>
      </c>
      <c r="E12" s="2">
        <v>27.99</v>
      </c>
      <c r="F12" s="2">
        <v>392.91</v>
      </c>
      <c r="G12" s="2">
        <v>73.42</v>
      </c>
      <c r="H12" s="2">
        <v>38.51</v>
      </c>
      <c r="I12" s="2">
        <v>364.93</v>
      </c>
      <c r="J12" s="2">
        <v>62.73</v>
      </c>
      <c r="K12" s="2">
        <v>25.39</v>
      </c>
    </row>
    <row r="13" spans="2:15" x14ac:dyDescent="0.35">
      <c r="B13" s="5" t="s">
        <v>9</v>
      </c>
      <c r="C13" s="2">
        <v>290.18</v>
      </c>
      <c r="D13" s="2">
        <v>61.04</v>
      </c>
      <c r="E13" s="2">
        <v>28.52</v>
      </c>
      <c r="F13" s="2">
        <v>305.17</v>
      </c>
      <c r="G13" s="2">
        <v>63.83</v>
      </c>
      <c r="H13" s="2">
        <v>27.19</v>
      </c>
      <c r="I13" s="2">
        <v>394.91</v>
      </c>
      <c r="J13" s="2">
        <v>71.239999999999995</v>
      </c>
      <c r="K13" s="2">
        <v>27.64</v>
      </c>
    </row>
    <row r="14" spans="2:15" x14ac:dyDescent="0.35">
      <c r="B14" s="5" t="s">
        <v>10</v>
      </c>
      <c r="C14" s="2">
        <v>269.49</v>
      </c>
      <c r="D14" s="2">
        <v>55.65</v>
      </c>
      <c r="E14" s="2">
        <v>15.44</v>
      </c>
      <c r="F14" s="2">
        <v>280.29000000000002</v>
      </c>
      <c r="G14" s="2">
        <v>58.91</v>
      </c>
      <c r="H14" s="2">
        <v>31.22</v>
      </c>
      <c r="I14" s="2">
        <v>360.63</v>
      </c>
      <c r="J14" s="2">
        <v>69.069999999999993</v>
      </c>
      <c r="K14" s="2">
        <v>32.08</v>
      </c>
    </row>
    <row r="15" spans="2:15" x14ac:dyDescent="0.35">
      <c r="B15" s="5" t="s">
        <v>11</v>
      </c>
      <c r="C15" s="2">
        <v>281.45999999999998</v>
      </c>
      <c r="D15" s="2">
        <v>56.79</v>
      </c>
      <c r="E15" s="3">
        <v>29.6</v>
      </c>
      <c r="F15" s="2">
        <v>286.55</v>
      </c>
      <c r="G15" s="3">
        <v>58.05</v>
      </c>
      <c r="H15" s="3">
        <v>51.73</v>
      </c>
      <c r="I15" s="2">
        <v>371.62</v>
      </c>
      <c r="J15" s="2">
        <v>60.79</v>
      </c>
      <c r="K15" s="2">
        <v>27.95</v>
      </c>
    </row>
    <row r="16" spans="2:15" x14ac:dyDescent="0.35">
      <c r="B16" s="5" t="s">
        <v>12</v>
      </c>
      <c r="C16" s="2">
        <v>292.97000000000003</v>
      </c>
      <c r="D16" s="2">
        <v>57.97</v>
      </c>
      <c r="E16" s="2">
        <v>43.18</v>
      </c>
      <c r="F16" s="2">
        <v>408.31</v>
      </c>
      <c r="G16" s="3">
        <v>70</v>
      </c>
      <c r="H16" s="3">
        <v>170.8</v>
      </c>
      <c r="I16" s="2">
        <v>356.81</v>
      </c>
      <c r="J16" s="3">
        <v>64.2</v>
      </c>
      <c r="K16" s="2">
        <v>126.29</v>
      </c>
    </row>
    <row r="17" spans="2:11" x14ac:dyDescent="0.35">
      <c r="B17" s="5" t="s">
        <v>13</v>
      </c>
      <c r="C17" s="2">
        <v>278.12</v>
      </c>
      <c r="D17" s="2">
        <v>54.79</v>
      </c>
      <c r="E17" s="2">
        <v>50.51</v>
      </c>
      <c r="F17" s="2">
        <v>429.7</v>
      </c>
      <c r="G17" s="2">
        <v>63.64</v>
      </c>
      <c r="H17" s="2">
        <v>201.25</v>
      </c>
      <c r="I17" s="2">
        <v>407.2</v>
      </c>
      <c r="J17" s="2">
        <v>60.64</v>
      </c>
      <c r="K17" s="2">
        <v>216.87</v>
      </c>
    </row>
    <row r="18" spans="2:11" x14ac:dyDescent="0.35">
      <c r="B18" s="5" t="s">
        <v>14</v>
      </c>
      <c r="C18" s="2">
        <v>286.87</v>
      </c>
      <c r="D18" s="2">
        <v>55.11</v>
      </c>
      <c r="E18" s="2">
        <v>41.13</v>
      </c>
      <c r="F18" s="2">
        <v>487.98</v>
      </c>
      <c r="G18" s="3">
        <v>73.3</v>
      </c>
      <c r="H18" s="2">
        <v>168.29</v>
      </c>
      <c r="I18" s="2">
        <v>398.14</v>
      </c>
      <c r="J18" s="2">
        <v>66.180000000000007</v>
      </c>
      <c r="K18" s="2">
        <v>121.81</v>
      </c>
    </row>
    <row r="20" spans="2:11" x14ac:dyDescent="0.35">
      <c r="I20" s="4" t="s">
        <v>1</v>
      </c>
      <c r="J20" s="4" t="s">
        <v>3</v>
      </c>
      <c r="K20" s="4" t="s">
        <v>2</v>
      </c>
    </row>
    <row r="21" spans="2:11" x14ac:dyDescent="0.35">
      <c r="H21" s="5" t="s">
        <v>5</v>
      </c>
      <c r="I21">
        <f>I7*1000000/31/24</f>
        <v>738158.60215053766</v>
      </c>
      <c r="J21">
        <f t="shared" ref="J21:K21" si="0">J7*1000000/31/24</f>
        <v>103319.89247311828</v>
      </c>
      <c r="K21">
        <f t="shared" si="0"/>
        <v>208911.29032258064</v>
      </c>
    </row>
    <row r="22" spans="2:11" x14ac:dyDescent="0.35">
      <c r="H22" s="5" t="s">
        <v>4</v>
      </c>
      <c r="I22">
        <f>I8*1000000/28/24</f>
        <v>799241.07142857136</v>
      </c>
      <c r="J22">
        <f t="shared" ref="J22:K22" si="1">J8*1000000/28/24</f>
        <v>109092.26190476191</v>
      </c>
      <c r="K22">
        <f t="shared" si="1"/>
        <v>187693.4523809524</v>
      </c>
    </row>
    <row r="23" spans="2:11" x14ac:dyDescent="0.35">
      <c r="H23" s="5" t="s">
        <v>6</v>
      </c>
      <c r="I23">
        <f t="shared" ref="I22:K32" si="2">I9*1000000/31/24</f>
        <v>782177.41935483878</v>
      </c>
      <c r="J23">
        <f t="shared" si="2"/>
        <v>118575.2688172043</v>
      </c>
      <c r="K23">
        <f t="shared" si="2"/>
        <v>99341.397849462359</v>
      </c>
    </row>
    <row r="24" spans="2:11" x14ac:dyDescent="0.35">
      <c r="H24" s="5" t="s">
        <v>7</v>
      </c>
      <c r="I24">
        <f>I10*1000000/30/24</f>
        <v>690638.88888888888</v>
      </c>
      <c r="J24">
        <f t="shared" ref="J24:K24" si="3">J10*1000000/30/24</f>
        <v>104958.33333333333</v>
      </c>
      <c r="K24">
        <f t="shared" si="3"/>
        <v>87222.222222222219</v>
      </c>
    </row>
    <row r="25" spans="2:11" x14ac:dyDescent="0.35">
      <c r="H25" s="5" t="s">
        <v>0</v>
      </c>
      <c r="I25">
        <f t="shared" si="2"/>
        <v>733951.61290322582</v>
      </c>
      <c r="J25">
        <f t="shared" si="2"/>
        <v>98346.774193548379</v>
      </c>
      <c r="K25">
        <f t="shared" si="2"/>
        <v>63951.61290322581</v>
      </c>
    </row>
    <row r="26" spans="2:11" x14ac:dyDescent="0.35">
      <c r="H26" s="5" t="s">
        <v>8</v>
      </c>
      <c r="I26">
        <f>I12*1000000/30/24</f>
        <v>506847.22222222225</v>
      </c>
      <c r="J26">
        <f t="shared" ref="J26:K26" si="4">J12*1000000/30/24</f>
        <v>87125</v>
      </c>
      <c r="K26">
        <f t="shared" si="4"/>
        <v>35263.888888888891</v>
      </c>
    </row>
    <row r="27" spans="2:11" x14ac:dyDescent="0.35">
      <c r="H27" s="5" t="s">
        <v>9</v>
      </c>
      <c r="I27">
        <f t="shared" si="2"/>
        <v>530793.01075268816</v>
      </c>
      <c r="J27">
        <f t="shared" si="2"/>
        <v>95752.68817204301</v>
      </c>
      <c r="K27">
        <f t="shared" si="2"/>
        <v>37150.537634408603</v>
      </c>
    </row>
    <row r="28" spans="2:11" x14ac:dyDescent="0.35">
      <c r="H28" s="5" t="s">
        <v>10</v>
      </c>
      <c r="I28">
        <f t="shared" si="2"/>
        <v>484717.74193548388</v>
      </c>
      <c r="J28">
        <f t="shared" si="2"/>
        <v>92836.021505376339</v>
      </c>
      <c r="K28">
        <f t="shared" si="2"/>
        <v>43118.279569892475</v>
      </c>
    </row>
    <row r="29" spans="2:11" x14ac:dyDescent="0.35">
      <c r="H29" s="5" t="s">
        <v>11</v>
      </c>
      <c r="I29">
        <f>I15*1000000/30/24</f>
        <v>516138.88888888893</v>
      </c>
      <c r="J29">
        <f t="shared" ref="J29:K29" si="5">J15*1000000/30/24</f>
        <v>84430.555555555547</v>
      </c>
      <c r="K29">
        <f t="shared" si="5"/>
        <v>38819.444444444445</v>
      </c>
    </row>
    <row r="30" spans="2:11" x14ac:dyDescent="0.35">
      <c r="H30" s="5" t="s">
        <v>12</v>
      </c>
      <c r="I30">
        <f t="shared" si="2"/>
        <v>479583.33333333331</v>
      </c>
      <c r="J30">
        <f t="shared" si="2"/>
        <v>86290.322580645166</v>
      </c>
      <c r="K30">
        <f t="shared" si="2"/>
        <v>169744.62365591398</v>
      </c>
    </row>
    <row r="31" spans="2:11" x14ac:dyDescent="0.35">
      <c r="H31" s="5" t="s">
        <v>13</v>
      </c>
      <c r="I31">
        <f>I17*1000000/30/24</f>
        <v>565555.55555555562</v>
      </c>
      <c r="J31">
        <f t="shared" ref="J31:K31" si="6">J17*1000000/30/24</f>
        <v>84222.222222222219</v>
      </c>
      <c r="K31">
        <f t="shared" si="6"/>
        <v>301208.33333333331</v>
      </c>
    </row>
    <row r="32" spans="2:11" x14ac:dyDescent="0.35">
      <c r="H32" s="5" t="s">
        <v>14</v>
      </c>
      <c r="I32">
        <f t="shared" si="2"/>
        <v>535134.40860215051</v>
      </c>
      <c r="J32">
        <f t="shared" si="2"/>
        <v>88951.612903225818</v>
      </c>
      <c r="K32">
        <f t="shared" si="2"/>
        <v>163723.1182795699</v>
      </c>
    </row>
    <row r="34" spans="10:10" x14ac:dyDescent="0.35">
      <c r="J34" t="s">
        <v>17</v>
      </c>
    </row>
  </sheetData>
  <mergeCells count="5">
    <mergeCell ref="F5:H5"/>
    <mergeCell ref="C5:E5"/>
    <mergeCell ref="I5:K5"/>
    <mergeCell ref="C4:K4"/>
    <mergeCell ref="B2:K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Dams Electricty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10394890@polimi.it</cp:lastModifiedBy>
  <dcterms:created xsi:type="dcterms:W3CDTF">2020-10-15T12:49:38Z</dcterms:created>
  <dcterms:modified xsi:type="dcterms:W3CDTF">2020-10-16T09:27:36Z</dcterms:modified>
</cp:coreProperties>
</file>