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Banana yield\"/>
    </mc:Choice>
  </mc:AlternateContent>
  <xr:revisionPtr revIDLastSave="0" documentId="13_ncr:1_{50355E68-A9FA-4823-8C38-EB35262A000B}" xr6:coauthVersionLast="45" xr6:coauthVersionMax="45" xr10:uidLastSave="{00000000-0000-0000-0000-000000000000}"/>
  <bookViews>
    <workbookView xWindow="2688" yWindow="2688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6" l="1"/>
  <c r="C33" i="6"/>
  <c r="C32" i="6"/>
  <c r="F2" i="4" s="1"/>
  <c r="C28" i="6"/>
  <c r="C27" i="6"/>
  <c r="C26" i="6"/>
  <c r="C25" i="6"/>
  <c r="C30" i="6" s="1"/>
  <c r="G2" i="3" s="1"/>
  <c r="C24" i="6"/>
  <c r="C34" i="6" s="1"/>
  <c r="G3" i="3" s="1"/>
  <c r="C23" i="6"/>
  <c r="C29" i="6" s="1"/>
  <c r="C2" i="2" s="1"/>
  <c r="C21" i="6"/>
  <c r="C20" i="6"/>
  <c r="C9" i="6"/>
  <c r="F3" i="4"/>
  <c r="E2" i="1"/>
</calcChain>
</file>

<file path=xl/sharedStrings.xml><?xml version="1.0" encoding="utf-8"?>
<sst xmlns="http://schemas.openxmlformats.org/spreadsheetml/2006/main" count="329" uniqueCount="268">
  <si>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</si>
  <si>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</si>
  <si>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</si>
  <si>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</si>
  <si>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</si>
  <si>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</si>
  <si>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</si>
  <si>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</si>
  <si>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</si>
  <si>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</si>
  <si>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</si>
  <si>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</si>
  <si>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</si>
  <si>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</si>
  <si>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</si>
  <si>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</si>
  <si>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</si>
  <si>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</si>
  <si>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</si>
  <si>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</si>
  <si>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</si>
  <si>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</si>
  <si>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</si>
  <si>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</si>
  <si>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</si>
  <si>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</si>
  <si>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</si>
  <si>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</si>
  <si>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</si>
  <si>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</si>
  <si>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</si>
  <si>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</si>
  <si>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</si>
  <si>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</si>
  <si>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</si>
  <si>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</si>
  <si>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</si>
  <si>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</si>
  <si>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</si>
  <si>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</si>
  <si>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</si>
  <si>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</si>
  <si>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</si>
  <si>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</si>
  <si>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</si>
  <si>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</si>
  <si>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</si>
  <si>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</si>
  <si>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</si>
  <si>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</si>
  <si>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</si>
  <si>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</si>
  <si>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</si>
  <si>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</si>
  <si>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</si>
  <si>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</si>
  <si>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</si>
  <si>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</si>
  <si>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</si>
  <si>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</si>
  <si>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</si>
  <si>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</si>
  <si>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</si>
  <si>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</si>
  <si>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</si>
  <si>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</si>
  <si>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</si>
  <si>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</si>
  <si>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</si>
  <si>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</si>
  <si>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</si>
  <si>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</si>
  <si>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</si>
  <si>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</si>
  <si>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</si>
  <si>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</si>
  <si>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</si>
  <si>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</si>
  <si>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</si>
  <si>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</si>
  <si>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</si>
  <si>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</si>
  <si>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</si>
  <si>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</si>
  <si>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</si>
  <si>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</si>
  <si>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</si>
  <si>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</si>
  <si>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</si>
  <si>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</si>
  <si>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</si>
  <si>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</si>
  <si>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</si>
  <si>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</si>
  <si>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</si>
  <si>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</si>
  <si>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</si>
  <si>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</si>
  <si>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</si>
  <si>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</si>
  <si>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</si>
  <si>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</si>
  <si>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</si>
  <si>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</si>
  <si>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</si>
  <si>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</si>
  <si>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</si>
  <si>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</si>
  <si>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</si>
  <si>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</si>
  <si>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</si>
  <si>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</si>
  <si>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</si>
  <si>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</si>
  <si>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</si>
  <si>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</si>
  <si>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</si>
  <si>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</si>
  <si>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</si>
  <si>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</si>
  <si>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</si>
  <si>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</si>
  <si>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</si>
  <si>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</si>
  <si>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</si>
  <si>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</si>
  <si>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</si>
  <si>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</si>
  <si>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</si>
  <si>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</si>
  <si>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</si>
  <si>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</si>
  <si>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</si>
  <si>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</si>
  <si>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</si>
  <si>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</si>
  <si>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</si>
  <si>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</si>
  <si>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</si>
  <si>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</si>
  <si>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</si>
  <si>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</si>
  <si>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</si>
  <si>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</si>
  <si>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</si>
  <si>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</si>
  <si>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</si>
  <si>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</si>
  <si>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</si>
  <si>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</si>
  <si>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</si>
  <si>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</si>
  <si>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</si>
  <si>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</si>
  <si>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</si>
  <si>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</si>
  <si>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</si>
  <si>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</si>
  <si>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</si>
  <si>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</si>
  <si>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</si>
  <si>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</si>
  <si>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</si>
  <si>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</si>
  <si>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</si>
  <si>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</si>
  <si>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</si>
  <si>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</si>
  <si>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</si>
  <si>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</si>
  <si>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</si>
  <si>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</si>
  <si>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</si>
  <si>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</si>
  <si>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</si>
  <si>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</si>
  <si>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</si>
  <si>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</si>
  <si>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</si>
  <si>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</si>
  <si>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</si>
  <si>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</si>
  <si>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</si>
  <si>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</si>
  <si>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</si>
  <si>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</si>
  <si>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</si>
  <si>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</si>
  <si>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</si>
  <si>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</si>
  <si>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</si>
  <si>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</si>
  <si>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</si>
  <si>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</si>
  <si>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</si>
  <si>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</si>
  <si>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</si>
  <si>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</si>
  <si>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</si>
  <si>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</si>
  <si>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</si>
  <si>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</si>
  <si>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</si>
  <si>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</si>
  <si>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</si>
  <si>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</si>
  <si>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</si>
  <si>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</si>
  <si>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</si>
  <si>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</si>
  <si>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</si>
  <si>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</si>
  <si>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</si>
  <si>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</si>
  <si>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</si>
  <si>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</si>
  <si>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</si>
  <si>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</si>
  <si>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</si>
  <si>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</si>
  <si>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</si>
  <si>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</si>
  <si>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</si>
  <si>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</si>
  <si>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</si>
  <si>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</si>
  <si>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</si>
  <si>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</si>
  <si>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</si>
  <si>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</si>
  <si>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</si>
  <si>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numbeo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</si>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</sst>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umbeo.com/cost-of-living/compare_cities.jsp?country1=Kenya&amp;country2=Kenya&amp;city1=Bungoma&amp;city2=Nairobi&amp;tracking=getDispatchComparison" TargetMode="External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-4.9350649350647327E-2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0.99999999999995925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2.9422988710692263E-6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-1.7403345933604589E-3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-3.3158843793851883E-6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4.6668002376532274E-6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2000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18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f>162-7</f>
        <v>155</v>
      </c>
      <c r="D9" s="8" t="s">
        <v>230</v>
      </c>
      <c r="E9" s="31"/>
      <c r="F9" s="36"/>
      <c r="G9" s="36"/>
      <c r="H9" s="36"/>
      <c r="I9" s="36"/>
      <c r="J9" s="7"/>
      <c r="K9" s="19" t="s">
        <v>231</v>
      </c>
      <c r="L9" s="18"/>
    </row>
    <row r="10" spans="1:12" x14ac:dyDescent="0.3">
      <c r="A10" s="49"/>
      <c r="B10" s="8" t="s">
        <v>232</v>
      </c>
      <c r="C10" s="36">
        <v>10410</v>
      </c>
      <c r="D10" s="8" t="s">
        <v>233</v>
      </c>
      <c r="E10" s="30"/>
      <c r="F10" s="7"/>
      <c r="G10" s="7"/>
      <c r="H10" s="7"/>
      <c r="I10" s="7"/>
      <c r="J10" s="8" t="s">
        <v>234</v>
      </c>
      <c r="K10" s="8"/>
    </row>
    <row r="11" spans="1:12" x14ac:dyDescent="0.3">
      <c r="A11" s="49"/>
      <c r="B11" s="8" t="s">
        <v>235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236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237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238</v>
      </c>
    </row>
    <row r="14" spans="1:12" x14ac:dyDescent="0.3">
      <c r="A14" s="49"/>
      <c r="B14" s="8" t="s">
        <v>239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240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241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242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243</v>
      </c>
    </row>
    <row r="18" spans="1:11" x14ac:dyDescent="0.3">
      <c r="A18" s="48" t="s">
        <v>244</v>
      </c>
      <c r="B18" s="9" t="s">
        <v>245</v>
      </c>
      <c r="C18" s="44">
        <v>1.471149435534613E-4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246</v>
      </c>
      <c r="C19" s="14">
        <v>1.4E-2</v>
      </c>
      <c r="D19" s="9"/>
      <c r="E19" s="32"/>
      <c r="F19" s="9"/>
      <c r="G19" s="9"/>
      <c r="H19" s="9"/>
      <c r="I19" s="9"/>
      <c r="J19" s="9" t="s">
        <v>247</v>
      </c>
      <c r="K19" s="9" t="s">
        <v>224</v>
      </c>
    </row>
    <row r="20" spans="1:11" x14ac:dyDescent="0.3">
      <c r="A20" s="49"/>
      <c r="B20" s="9" t="s">
        <v>248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249</v>
      </c>
    </row>
    <row r="21" spans="1:11" x14ac:dyDescent="0.3">
      <c r="A21" s="49"/>
      <c r="B21" s="9" t="s">
        <v>250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249</v>
      </c>
    </row>
    <row r="22" spans="1:11" x14ac:dyDescent="0.3">
      <c r="A22" s="45"/>
      <c r="B22" s="9" t="s">
        <v>251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252</v>
      </c>
      <c r="B23" s="10" t="s">
        <v>253</v>
      </c>
      <c r="C23" s="17">
        <f>C5*C6*C3*(C7+C19)/1000</f>
        <v>6797.4060000000009</v>
      </c>
      <c r="D23" s="11" t="s">
        <v>233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254</v>
      </c>
      <c r="C24" s="10">
        <f>C9*C8*C6*C5*C3/1000000</f>
        <v>123147.81</v>
      </c>
      <c r="D24" s="10" t="s">
        <v>233</v>
      </c>
      <c r="E24" s="33"/>
      <c r="F24" s="10"/>
      <c r="G24" s="10"/>
      <c r="H24" s="10"/>
      <c r="I24" s="10"/>
      <c r="J24" s="10" t="s">
        <v>234</v>
      </c>
      <c r="K24" s="11"/>
    </row>
    <row r="25" spans="1:11" x14ac:dyDescent="0.3">
      <c r="A25" s="51"/>
      <c r="B25" s="20" t="s">
        <v>255</v>
      </c>
      <c r="C25" s="16">
        <f>C16*C18</f>
        <v>-2.9422988710692263E-6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256</v>
      </c>
    </row>
    <row r="26" spans="1:11" x14ac:dyDescent="0.3">
      <c r="A26" s="49"/>
      <c r="B26" s="20" t="s">
        <v>257</v>
      </c>
      <c r="C26" s="20">
        <f>C14*C20*C18</f>
        <v>-4.9124213027928696E-6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258</v>
      </c>
      <c r="C27" s="20">
        <f>C21*C14*C18</f>
        <v>-4.9124213027928696E-6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258</v>
      </c>
      <c r="C28" s="20">
        <f>C22*C14*C18</f>
        <v>-4.9124213027928721E-6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259</v>
      </c>
      <c r="B29" s="25" t="s">
        <v>260</v>
      </c>
      <c r="C29" s="23">
        <f>C23*C18</f>
        <v>0.99999999999995925</v>
      </c>
      <c r="D29" s="25" t="s">
        <v>233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255</v>
      </c>
      <c r="C30" s="24">
        <f>C25</f>
        <v>-2.9422988710692263E-6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256</v>
      </c>
    </row>
    <row r="31" spans="1:11" x14ac:dyDescent="0.3">
      <c r="A31" s="49"/>
      <c r="B31" s="25" t="s">
        <v>261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262</v>
      </c>
    </row>
    <row r="32" spans="1:11" x14ac:dyDescent="0.3">
      <c r="A32" s="49"/>
      <c r="B32" s="25" t="s">
        <v>263</v>
      </c>
      <c r="C32" s="25">
        <f>-0.27*C14*C18</f>
        <v>-3.3158843793851883E-6</v>
      </c>
      <c r="D32" s="25"/>
      <c r="E32" s="35"/>
      <c r="F32" s="25"/>
      <c r="G32" s="25"/>
      <c r="H32" s="25"/>
      <c r="I32" s="25"/>
      <c r="J32" s="25" t="s">
        <v>21</v>
      </c>
      <c r="K32" s="25" t="s">
        <v>262</v>
      </c>
    </row>
    <row r="33" spans="1:11" x14ac:dyDescent="0.3">
      <c r="B33" s="25" t="s">
        <v>264</v>
      </c>
      <c r="C33" s="35">
        <f>0.38*C14*C18</f>
        <v>4.6668002376532274E-6</v>
      </c>
      <c r="D33" s="25"/>
      <c r="E33" s="35"/>
      <c r="F33" s="25"/>
      <c r="G33" s="25"/>
      <c r="H33" s="25"/>
      <c r="I33" s="25"/>
      <c r="J33" s="25" t="s">
        <v>21</v>
      </c>
      <c r="K33" s="25" t="s">
        <v>262</v>
      </c>
    </row>
    <row r="34" spans="1:11" x14ac:dyDescent="0.3">
      <c r="B34" s="25" t="s">
        <v>265</v>
      </c>
      <c r="C34" s="35">
        <f>-C24*C18/C10</f>
        <v>-1.7403345933604589E-3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266</v>
      </c>
      <c r="C35" s="35">
        <f>-C17*C18*C5/1000</f>
        <v>-4.9350649350647327E-2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267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  <hyperlink ref="K9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2020-10-01T16:48:15Z</dcterms:modified>
</cp:coreProperties>
</file>