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Trees\sens_Banana yield\"/>
    </mc:Choice>
  </mc:AlternateContent>
  <xr:revisionPtr revIDLastSave="0" documentId="13_ncr:1_{55B8FF02-A78E-4E0B-A4BF-A75E3D8AC4E6}" xr6:coauthVersionLast="45" xr6:coauthVersionMax="45" xr10:uidLastSave="{00000000-0000-0000-0000-000000000000}"/>
  <bookViews>
    <workbookView xWindow="2688" yWindow="268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C33" i="6"/>
  <c r="F3" i="4" s="1"/>
  <c r="C32" i="6"/>
  <c r="F2" i="4" s="1"/>
  <c r="C30" i="6"/>
  <c r="G2" i="3" s="1"/>
  <c r="C29" i="6"/>
  <c r="C2" i="2" s="1"/>
  <c r="C28" i="6"/>
  <c r="C27" i="6"/>
  <c r="C25" i="6"/>
  <c r="C24" i="6"/>
  <c r="C34" i="6" s="1"/>
  <c r="G3" i="3" s="1"/>
  <c r="C23" i="6"/>
  <c r="C21" i="6"/>
  <c r="C20" i="6"/>
  <c r="C26" i="6" s="1"/>
  <c r="E2" i="1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<sst xmlns="http://schemas.openxmlformats.org/spreadsheetml/2006/main" count="329" uniqueCount="267">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</sst>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5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6" t="s">
        <v>0</v>
      </c>
      <c r="C1" s="36" t="s">
        <v>3</v>
      </c>
    </row>
    <row r="2" spans="1:3" x14ac:dyDescent="0.3">
      <c r="A2" s="36">
        <v>1</v>
      </c>
      <c r="B2" s="38" t="s">
        <v>7</v>
      </c>
      <c r="C2" s="37">
        <f>main!C29</f>
        <v>6797.4060000000009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6" t="s">
        <v>8</v>
      </c>
      <c r="C1" s="36" t="s">
        <v>0</v>
      </c>
      <c r="D1" s="36" t="s">
        <v>9</v>
      </c>
      <c r="E1" s="36" t="s">
        <v>1</v>
      </c>
      <c r="F1" s="36" t="s">
        <v>2</v>
      </c>
      <c r="G1" s="36" t="s">
        <v>3</v>
      </c>
      <c r="H1" s="42" t="s">
        <v>10</v>
      </c>
    </row>
    <row r="2" spans="1:8" x14ac:dyDescent="0.3">
      <c r="A2" s="39">
        <v>1</v>
      </c>
      <c r="B2" s="37" t="s">
        <v>11</v>
      </c>
      <c r="C2" s="40" t="s">
        <v>5</v>
      </c>
      <c r="D2" s="37" t="s">
        <v>12</v>
      </c>
      <c r="E2" s="40" t="s">
        <v>13</v>
      </c>
      <c r="F2" s="37" t="s">
        <v>14</v>
      </c>
      <c r="G2" s="37">
        <f>-main!C30</f>
        <v>0.02</v>
      </c>
      <c r="H2" s="41" t="s">
        <v>15</v>
      </c>
    </row>
    <row r="3" spans="1:8" x14ac:dyDescent="0.3">
      <c r="A3" s="39">
        <v>2</v>
      </c>
      <c r="B3" s="37" t="s">
        <v>12</v>
      </c>
      <c r="C3" s="41" t="s">
        <v>16</v>
      </c>
      <c r="D3" s="37" t="s">
        <v>11</v>
      </c>
      <c r="E3" s="40" t="s">
        <v>17</v>
      </c>
      <c r="F3" s="37" t="s">
        <v>14</v>
      </c>
      <c r="G3" s="41">
        <f>main!C34</f>
        <v>-0.53424726224783858</v>
      </c>
      <c r="H3" s="41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6" t="s">
        <v>0</v>
      </c>
      <c r="C1" s="36" t="s">
        <v>9</v>
      </c>
      <c r="D1" s="36" t="s">
        <v>1</v>
      </c>
      <c r="E1" s="36" t="s">
        <v>2</v>
      </c>
      <c r="F1" s="36" t="s">
        <v>3</v>
      </c>
      <c r="G1" s="42" t="s">
        <v>10</v>
      </c>
    </row>
    <row r="2" spans="1:7" x14ac:dyDescent="0.3">
      <c r="A2" s="36">
        <v>1</v>
      </c>
      <c r="B2" s="38" t="s">
        <v>18</v>
      </c>
      <c r="C2" s="37" t="s">
        <v>11</v>
      </c>
      <c r="D2" s="40" t="s">
        <v>5</v>
      </c>
      <c r="E2" s="37" t="s">
        <v>14</v>
      </c>
      <c r="F2" s="41">
        <f>main!C32</f>
        <v>-2.2539412375740076E-2</v>
      </c>
      <c r="G2" s="41" t="s">
        <v>19</v>
      </c>
    </row>
    <row r="3" spans="1:7" x14ac:dyDescent="0.3">
      <c r="A3" s="36">
        <v>2</v>
      </c>
      <c r="B3" s="38" t="s">
        <v>20</v>
      </c>
      <c r="C3" s="37" t="s">
        <v>11</v>
      </c>
      <c r="D3" s="40" t="s">
        <v>5</v>
      </c>
      <c r="E3" s="37" t="s">
        <v>14</v>
      </c>
      <c r="F3" s="41">
        <f>main!C33</f>
        <v>3.1722135936226768E-2</v>
      </c>
      <c r="G3" s="41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  <col min="4" max="4" width="22.6640625" style="25" bestFit="1" customWidth="1"/>
    <col min="5" max="5" width="13.44140625" style="25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6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6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6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6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6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6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6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6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6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6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6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6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46"/>
      <c r="H15" s="46"/>
      <c r="I15" s="46"/>
      <c r="J15" s="46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8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49" t="s">
        <v>210</v>
      </c>
      <c r="B2" s="8" t="s">
        <v>211</v>
      </c>
      <c r="C2" s="35">
        <v>0.5</v>
      </c>
      <c r="D2" s="7"/>
      <c r="E2" s="29"/>
      <c r="F2" s="7"/>
      <c r="G2" s="7"/>
      <c r="H2" s="7"/>
      <c r="I2" s="7"/>
      <c r="J2" s="7"/>
      <c r="K2" s="8" t="s">
        <v>212</v>
      </c>
    </row>
    <row r="3" spans="1:12" x14ac:dyDescent="0.3">
      <c r="A3" s="48"/>
      <c r="B3" s="8" t="s">
        <v>213</v>
      </c>
      <c r="C3" s="27">
        <v>0.25</v>
      </c>
      <c r="D3" s="7"/>
      <c r="E3" s="30"/>
      <c r="F3" s="8"/>
      <c r="G3" s="8"/>
      <c r="H3" s="8"/>
      <c r="I3" s="8"/>
      <c r="J3" s="7"/>
      <c r="K3" s="8" t="s">
        <v>212</v>
      </c>
    </row>
    <row r="4" spans="1:12" x14ac:dyDescent="0.3">
      <c r="A4" s="48"/>
      <c r="B4" s="8" t="s">
        <v>214</v>
      </c>
      <c r="C4" s="35">
        <v>0.26500000000000001</v>
      </c>
      <c r="D4" s="8" t="s">
        <v>215</v>
      </c>
      <c r="E4" s="30"/>
      <c r="F4" s="8"/>
      <c r="G4" s="8"/>
      <c r="H4" s="8"/>
      <c r="I4" s="8"/>
      <c r="J4" s="7"/>
      <c r="K4" s="8" t="s">
        <v>216</v>
      </c>
    </row>
    <row r="5" spans="1:12" x14ac:dyDescent="0.3">
      <c r="A5" s="48"/>
      <c r="B5" s="8" t="s">
        <v>217</v>
      </c>
      <c r="C5" s="35">
        <v>88278</v>
      </c>
      <c r="D5" s="8" t="s">
        <v>218</v>
      </c>
      <c r="E5" s="30"/>
      <c r="F5" s="8"/>
      <c r="G5" s="8"/>
      <c r="H5" s="8"/>
      <c r="I5" s="8"/>
      <c r="J5" s="7"/>
      <c r="K5" s="8" t="s">
        <v>219</v>
      </c>
    </row>
    <row r="6" spans="1:12" x14ac:dyDescent="0.3">
      <c r="A6" s="48"/>
      <c r="B6" s="8" t="s">
        <v>220</v>
      </c>
      <c r="C6" s="27">
        <v>2000</v>
      </c>
      <c r="D6" s="7"/>
      <c r="E6" s="30" t="s">
        <v>19</v>
      </c>
      <c r="F6" s="35">
        <v>1800</v>
      </c>
      <c r="G6" s="35">
        <v>2360</v>
      </c>
      <c r="H6" s="35">
        <v>140</v>
      </c>
      <c r="I6" s="35" t="s">
        <v>221</v>
      </c>
      <c r="J6" s="7"/>
      <c r="K6" s="7"/>
    </row>
    <row r="7" spans="1:12" x14ac:dyDescent="0.3">
      <c r="A7" s="48"/>
      <c r="B7" s="8" t="s">
        <v>222</v>
      </c>
      <c r="C7" s="35">
        <v>0.14000000000000001</v>
      </c>
      <c r="D7" s="8" t="s">
        <v>223</v>
      </c>
      <c r="E7" s="30"/>
      <c r="F7" s="35"/>
      <c r="G7" s="35"/>
      <c r="H7" s="35"/>
      <c r="I7" s="35"/>
      <c r="J7" s="7"/>
      <c r="K7" s="19" t="s">
        <v>224</v>
      </c>
      <c r="L7" s="18"/>
    </row>
    <row r="8" spans="1:12" x14ac:dyDescent="0.3">
      <c r="A8" s="48"/>
      <c r="B8" s="8" t="s">
        <v>225</v>
      </c>
      <c r="C8" s="35">
        <v>18</v>
      </c>
      <c r="D8" s="8" t="s">
        <v>226</v>
      </c>
      <c r="E8" s="30" t="s">
        <v>19</v>
      </c>
      <c r="F8" s="35">
        <v>15</v>
      </c>
      <c r="G8" s="35">
        <v>20</v>
      </c>
      <c r="H8" s="35">
        <v>1</v>
      </c>
      <c r="I8" s="35" t="s">
        <v>227</v>
      </c>
      <c r="J8" s="7"/>
      <c r="K8" s="19" t="s">
        <v>228</v>
      </c>
      <c r="L8" s="18"/>
    </row>
    <row r="9" spans="1:12" x14ac:dyDescent="0.3">
      <c r="A9" s="48"/>
      <c r="B9" s="8" t="s">
        <v>229</v>
      </c>
      <c r="C9" s="35">
        <v>7</v>
      </c>
      <c r="D9" s="8" t="s">
        <v>230</v>
      </c>
      <c r="E9" s="30"/>
      <c r="F9" s="35"/>
      <c r="G9" s="35"/>
      <c r="H9" s="35"/>
      <c r="I9" s="35"/>
      <c r="J9" s="7"/>
      <c r="K9" s="19" t="s">
        <v>228</v>
      </c>
      <c r="L9" s="18"/>
    </row>
    <row r="10" spans="1:12" x14ac:dyDescent="0.3">
      <c r="A10" s="48"/>
      <c r="B10" s="8" t="s">
        <v>231</v>
      </c>
      <c r="C10" s="35">
        <v>10410</v>
      </c>
      <c r="D10" s="8" t="s">
        <v>232</v>
      </c>
      <c r="E10" s="29"/>
      <c r="F10" s="7"/>
      <c r="G10" s="7"/>
      <c r="H10" s="7"/>
      <c r="I10" s="7"/>
      <c r="J10" s="8" t="s">
        <v>233</v>
      </c>
      <c r="K10" s="8"/>
    </row>
    <row r="11" spans="1:12" x14ac:dyDescent="0.3">
      <c r="A11" s="48"/>
      <c r="B11" s="8" t="s">
        <v>234</v>
      </c>
      <c r="C11" s="35">
        <v>1.4</v>
      </c>
      <c r="D11" s="8"/>
      <c r="E11" s="30"/>
      <c r="F11" s="8"/>
      <c r="G11" s="8"/>
      <c r="H11" s="8"/>
      <c r="I11" s="8"/>
      <c r="J11" s="7"/>
      <c r="K11" s="7"/>
    </row>
    <row r="12" spans="1:12" x14ac:dyDescent="0.3">
      <c r="A12" s="48"/>
      <c r="B12" s="8" t="s">
        <v>235</v>
      </c>
      <c r="C12" s="35">
        <v>1.4</v>
      </c>
      <c r="D12" s="8"/>
      <c r="E12" s="30"/>
      <c r="F12" s="8"/>
      <c r="G12" s="8"/>
      <c r="H12" s="8"/>
      <c r="I12" s="8"/>
      <c r="J12" s="7"/>
      <c r="K12" s="7"/>
    </row>
    <row r="13" spans="1:12" x14ac:dyDescent="0.3">
      <c r="A13" s="48"/>
      <c r="B13" s="8" t="s">
        <v>236</v>
      </c>
      <c r="C13" s="15">
        <v>800000</v>
      </c>
      <c r="D13" s="8"/>
      <c r="E13" s="30"/>
      <c r="F13" s="8"/>
      <c r="G13" s="8"/>
      <c r="H13" s="8"/>
      <c r="I13" s="8"/>
      <c r="J13" s="8"/>
      <c r="K13" s="8" t="s">
        <v>237</v>
      </c>
    </row>
    <row r="14" spans="1:12" x14ac:dyDescent="0.3">
      <c r="A14" s="48"/>
      <c r="B14" s="8" t="s">
        <v>238</v>
      </c>
      <c r="C14" s="15">
        <v>8.3479305095333606E-2</v>
      </c>
      <c r="D14" s="8"/>
      <c r="E14" s="30"/>
      <c r="F14" s="8"/>
      <c r="G14" s="8"/>
      <c r="H14" s="8"/>
      <c r="I14" s="8"/>
      <c r="J14" s="8"/>
      <c r="K14" s="8"/>
    </row>
    <row r="15" spans="1:12" x14ac:dyDescent="0.3">
      <c r="A15" s="44"/>
      <c r="B15" s="8" t="s">
        <v>239</v>
      </c>
      <c r="C15" s="15">
        <v>-0.08</v>
      </c>
      <c r="D15" s="8"/>
      <c r="E15" s="30"/>
      <c r="F15" s="8"/>
      <c r="G15" s="8"/>
      <c r="H15" s="8"/>
      <c r="I15" s="8"/>
      <c r="J15" s="8"/>
      <c r="K15" s="8" t="s">
        <v>212</v>
      </c>
    </row>
    <row r="16" spans="1:12" x14ac:dyDescent="0.3">
      <c r="A16" s="44"/>
      <c r="B16" s="8" t="s">
        <v>240</v>
      </c>
      <c r="C16" s="15">
        <v>-0.02</v>
      </c>
      <c r="D16" s="8"/>
      <c r="E16" s="30"/>
      <c r="F16" s="8"/>
      <c r="G16" s="8"/>
      <c r="H16" s="8"/>
      <c r="I16" s="8"/>
      <c r="J16" s="8"/>
      <c r="K16" s="8"/>
    </row>
    <row r="17" spans="1:11" x14ac:dyDescent="0.3">
      <c r="A17" s="44"/>
      <c r="B17" s="8" t="s">
        <v>241</v>
      </c>
      <c r="C17" s="15">
        <v>3.8</v>
      </c>
      <c r="D17" s="8"/>
      <c r="E17" s="30"/>
      <c r="F17" s="8"/>
      <c r="G17" s="8"/>
      <c r="H17" s="8"/>
      <c r="I17" s="8"/>
      <c r="J17" s="8"/>
      <c r="K17" s="8" t="s">
        <v>242</v>
      </c>
    </row>
    <row r="18" spans="1:11" x14ac:dyDescent="0.3">
      <c r="A18" s="47" t="s">
        <v>243</v>
      </c>
      <c r="B18" s="9" t="s">
        <v>244</v>
      </c>
      <c r="C18" s="14">
        <v>1</v>
      </c>
      <c r="D18" s="9"/>
      <c r="E18" s="31"/>
      <c r="F18" s="9"/>
      <c r="G18" s="9"/>
      <c r="H18" s="9"/>
      <c r="I18" s="9"/>
      <c r="J18" s="9"/>
      <c r="K18" s="9"/>
    </row>
    <row r="19" spans="1:11" x14ac:dyDescent="0.3">
      <c r="A19" s="48"/>
      <c r="B19" s="9" t="s">
        <v>245</v>
      </c>
      <c r="C19" s="14">
        <v>1.4E-2</v>
      </c>
      <c r="D19" s="9"/>
      <c r="E19" s="31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8"/>
      <c r="B20" s="9" t="s">
        <v>247</v>
      </c>
      <c r="C20" s="14">
        <f>1-C11</f>
        <v>-0.39999999999999991</v>
      </c>
      <c r="D20" s="9"/>
      <c r="E20" s="31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8"/>
      <c r="B21" s="9" t="s">
        <v>249</v>
      </c>
      <c r="C21" s="14">
        <f>1-C12</f>
        <v>-0.39999999999999991</v>
      </c>
      <c r="D21" s="9"/>
      <c r="E21" s="31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3"/>
      <c r="B22" s="9" t="s">
        <v>250</v>
      </c>
      <c r="C22" s="14">
        <v>-0.4</v>
      </c>
      <c r="D22" s="9"/>
      <c r="E22" s="31"/>
      <c r="F22" s="9"/>
      <c r="G22" s="9"/>
      <c r="H22" s="9"/>
      <c r="I22" s="9"/>
      <c r="J22" s="9"/>
      <c r="K22" s="9"/>
    </row>
    <row r="23" spans="1:11" x14ac:dyDescent="0.3">
      <c r="A23" s="21" t="s">
        <v>251</v>
      </c>
      <c r="B23" s="10" t="s">
        <v>252</v>
      </c>
      <c r="C23" s="17">
        <f>C5*C6*C3*(C7+C19)/1000</f>
        <v>6797.4060000000009</v>
      </c>
      <c r="D23" s="11" t="s">
        <v>232</v>
      </c>
      <c r="E23" s="32"/>
      <c r="F23" s="11"/>
      <c r="G23" s="11"/>
      <c r="H23" s="11"/>
      <c r="I23" s="11"/>
      <c r="J23" s="11"/>
      <c r="K23" s="11"/>
    </row>
    <row r="24" spans="1:11" x14ac:dyDescent="0.3">
      <c r="A24" s="21"/>
      <c r="B24" s="10" t="s">
        <v>253</v>
      </c>
      <c r="C24" s="10">
        <f>C9*C8*C6*C5*C3/1000000</f>
        <v>5561.5140000000001</v>
      </c>
      <c r="D24" s="10" t="s">
        <v>232</v>
      </c>
      <c r="E24" s="32"/>
      <c r="F24" s="10"/>
      <c r="G24" s="10"/>
      <c r="H24" s="10"/>
      <c r="I24" s="10"/>
      <c r="J24" s="10" t="s">
        <v>233</v>
      </c>
      <c r="K24" s="11"/>
    </row>
    <row r="25" spans="1:11" x14ac:dyDescent="0.3">
      <c r="A25" s="50"/>
      <c r="B25" s="20" t="s">
        <v>254</v>
      </c>
      <c r="C25" s="16">
        <f>C16*C18</f>
        <v>-0.02</v>
      </c>
      <c r="D25" s="20"/>
      <c r="E25" s="33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8"/>
      <c r="B26" s="20" t="s">
        <v>256</v>
      </c>
      <c r="C26" s="20">
        <f>C14*C20*C18</f>
        <v>-3.3391722038133433E-2</v>
      </c>
      <c r="D26" s="20"/>
      <c r="E26" s="33"/>
      <c r="F26" s="20"/>
      <c r="G26" s="20"/>
      <c r="H26" s="20"/>
      <c r="I26" s="20"/>
      <c r="J26" s="20" t="s">
        <v>227</v>
      </c>
      <c r="K26" s="20"/>
    </row>
    <row r="27" spans="1:11" x14ac:dyDescent="0.3">
      <c r="A27" s="48"/>
      <c r="B27" s="20" t="s">
        <v>257</v>
      </c>
      <c r="C27" s="20">
        <f>C21*C14*C18</f>
        <v>-3.3391722038133433E-2</v>
      </c>
      <c r="D27" s="20"/>
      <c r="E27" s="33"/>
      <c r="F27" s="20"/>
      <c r="G27" s="20"/>
      <c r="H27" s="20"/>
      <c r="I27" s="20"/>
      <c r="J27" s="20" t="s">
        <v>227</v>
      </c>
      <c r="K27" s="20"/>
    </row>
    <row r="28" spans="1:11" x14ac:dyDescent="0.3">
      <c r="A28" s="45"/>
      <c r="B28" s="20" t="s">
        <v>257</v>
      </c>
      <c r="C28" s="20">
        <f>C22*C14*C18</f>
        <v>-3.3391722038133446E-2</v>
      </c>
      <c r="D28" s="20"/>
      <c r="E28" s="33"/>
      <c r="F28" s="20"/>
      <c r="G28" s="20"/>
      <c r="H28" s="20"/>
      <c r="I28" s="20"/>
      <c r="J28" s="20"/>
      <c r="K28" s="20"/>
    </row>
    <row r="29" spans="1:11" x14ac:dyDescent="0.3">
      <c r="A29" s="51" t="s">
        <v>258</v>
      </c>
      <c r="B29" s="24" t="s">
        <v>259</v>
      </c>
      <c r="C29" s="22">
        <f>C23*C18</f>
        <v>6797.4060000000009</v>
      </c>
      <c r="D29" s="24" t="s">
        <v>232</v>
      </c>
      <c r="E29" s="34"/>
      <c r="F29" s="24"/>
      <c r="G29" s="24"/>
      <c r="H29" s="24"/>
      <c r="I29" s="24"/>
      <c r="J29" s="24" t="s">
        <v>221</v>
      </c>
      <c r="K29" s="24"/>
    </row>
    <row r="30" spans="1:11" x14ac:dyDescent="0.3">
      <c r="A30" s="48"/>
      <c r="B30" s="24" t="s">
        <v>254</v>
      </c>
      <c r="C30" s="23">
        <f>C25</f>
        <v>-0.02</v>
      </c>
      <c r="D30" s="24"/>
      <c r="E30" s="34"/>
      <c r="F30" s="24"/>
      <c r="G30" s="24"/>
      <c r="H30" s="24"/>
      <c r="I30" s="24"/>
      <c r="J30" s="24" t="s">
        <v>227</v>
      </c>
      <c r="K30" s="24" t="s">
        <v>255</v>
      </c>
    </row>
    <row r="31" spans="1:11" x14ac:dyDescent="0.3">
      <c r="A31" s="48"/>
      <c r="B31" s="24" t="s">
        <v>260</v>
      </c>
      <c r="C31" s="34">
        <v>0</v>
      </c>
      <c r="D31" s="24"/>
      <c r="E31" s="34"/>
      <c r="F31" s="24"/>
      <c r="G31" s="24"/>
      <c r="H31" s="24"/>
      <c r="I31" s="24"/>
      <c r="J31" s="24" t="s">
        <v>227</v>
      </c>
      <c r="K31" s="24" t="s">
        <v>261</v>
      </c>
    </row>
    <row r="32" spans="1:11" x14ac:dyDescent="0.3">
      <c r="A32" s="48"/>
      <c r="B32" s="24" t="s">
        <v>262</v>
      </c>
      <c r="C32" s="24">
        <f>-0.27*C14*C18</f>
        <v>-2.2539412375740076E-2</v>
      </c>
      <c r="D32" s="24"/>
      <c r="E32" s="34"/>
      <c r="F32" s="24"/>
      <c r="G32" s="24"/>
      <c r="H32" s="24"/>
      <c r="I32" s="24"/>
      <c r="J32" s="24" t="s">
        <v>21</v>
      </c>
      <c r="K32" s="24" t="s">
        <v>261</v>
      </c>
    </row>
    <row r="33" spans="1:11" x14ac:dyDescent="0.3">
      <c r="B33" s="24" t="s">
        <v>263</v>
      </c>
      <c r="C33" s="34">
        <f>0.38*C14*C18</f>
        <v>3.1722135936226768E-2</v>
      </c>
      <c r="D33" s="24"/>
      <c r="E33" s="34"/>
      <c r="F33" s="24"/>
      <c r="G33" s="24"/>
      <c r="H33" s="24"/>
      <c r="I33" s="24"/>
      <c r="J33" s="24" t="s">
        <v>21</v>
      </c>
      <c r="K33" s="24" t="s">
        <v>261</v>
      </c>
    </row>
    <row r="34" spans="1:11" x14ac:dyDescent="0.3">
      <c r="B34" s="24" t="s">
        <v>264</v>
      </c>
      <c r="C34" s="34">
        <f>-C24*C18/C10</f>
        <v>-0.53424726224783858</v>
      </c>
      <c r="D34" s="24"/>
      <c r="E34" s="34"/>
      <c r="F34" s="24"/>
      <c r="G34" s="24"/>
      <c r="H34" s="24"/>
      <c r="I34" s="24"/>
      <c r="J34" s="24" t="s">
        <v>227</v>
      </c>
      <c r="K34" s="24" t="s">
        <v>228</v>
      </c>
    </row>
    <row r="35" spans="1:11" x14ac:dyDescent="0.3">
      <c r="B35" s="24" t="s">
        <v>265</v>
      </c>
      <c r="C35" s="34">
        <f>-C17*C18*C5/1000</f>
        <v>-335.45639999999997</v>
      </c>
      <c r="D35" s="24"/>
      <c r="E35" s="34"/>
      <c r="F35" s="24"/>
      <c r="G35" s="24"/>
      <c r="H35" s="24"/>
      <c r="I35" s="24"/>
      <c r="J35" s="24" t="s">
        <v>227</v>
      </c>
      <c r="K35" s="24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2020-09-25T13:06:07Z</dcterms:modified>
</cp:coreProperties>
</file>