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hock\"/>
    </mc:Choice>
  </mc:AlternateContent>
  <xr:revisionPtr revIDLastSave="0" documentId="13_ncr:1_{97F8EE6B-3586-4B68-A12F-3E6674B83A1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Y" sheetId="1" r:id="rId1"/>
    <sheet name="Z" sheetId="4" r:id="rId2"/>
    <sheet name="Indeces" sheetId="8" r:id="rId3"/>
    <sheet name="mai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9" l="1"/>
  <c r="C19" i="9" l="1"/>
  <c r="C15" i="9" l="1"/>
  <c r="C14" i="9"/>
  <c r="C2" i="9" l="1"/>
  <c r="C16" i="9" s="1"/>
  <c r="C17" i="9" l="1"/>
  <c r="G2" i="4"/>
  <c r="C18" i="9" l="1"/>
  <c r="C2" i="1" s="1"/>
</calcChain>
</file>

<file path=xl/sharedStrings.xml><?xml version="1.0" encoding="utf-8"?>
<sst xmlns="http://schemas.openxmlformats.org/spreadsheetml/2006/main" count="242" uniqueCount="224">
  <si>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</si>
  <si>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</si>
  <si>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</si>
  <si>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</si>
  <si>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</si>
  <si>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</si>
  <si>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</si>
  <si>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</si>
  <si>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</si>
  <si>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</si>
  <si>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</si>
  <si>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</si>
  <si>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</si>
  <si>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</si>
  <si>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</si>
  <si>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</si>
  <si>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</si>
  <si>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</si>
  <si>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</si>
  <si>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</si>
  <si>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</si>
  <si>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</si>
  <si>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</si>
  <si>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</si>
  <si>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</si>
  <si>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</si>
  <si>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</si>
  <si>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</si>
  <si>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</si>
  <si>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</si>
  <si>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</si>
  <si>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</si>
  <si>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</si>
  <si>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</si>
  <si>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</si>
  <si>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</si>
  <si>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</si>
  <si>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</si>
  <si>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</si>
  <si>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</si>
  <si>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</si>
  <si>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</si>
  <si>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</si>
  <si>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</si>
  <si>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</si>
  <si>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</si>
  <si>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</si>
  <si>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</si>
  <si>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</si>
  <si>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</si>
  <si>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</si>
  <si>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</si>
  <si>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</si>
  <si>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</si>
  <si>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</si>
  <si>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</si>
  <si>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</si>
  <si>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</si>
  <si>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</si>
  <si>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</si>
  <si>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</si>
  <si>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</si>
  <si>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</si>
  <si>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</si>
  <si>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</si>
  <si>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</si>
  <si>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</si>
  <si>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</si>
  <si>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</si>
  <si>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</si>
  <si>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</si>
  <si>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</si>
  <si>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</si>
  <si>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</si>
  <si>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</si>
  <si>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</si>
  <si>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</si>
  <si>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</si>
  <si>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</si>
  <si>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</si>
  <si>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</si>
  <si>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</si>
  <si>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</si>
  <si>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</si>
  <si>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</si>
  <si>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</si>
  <si>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</si>
  <si>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</si>
  <si>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</si>
  <si>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</si>
  <si>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</si>
  <si>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</si>
  <si>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</si>
  <si>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</si>
  <si>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</si>
  <si>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</si>
  <si>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</si>
  <si>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</si>
  <si>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</si>
  <si>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</si>
  <si>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</si>
  <si>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</si>
  <si>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</si>
  <si>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</si>
  <si>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</si>
  <si>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</si>
  <si>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</si>
  <si>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</si>
  <si>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</si>
  <si>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</si>
  <si>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</si>
  <si>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</si>
  <si>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</si>
  <si>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</si>
  <si>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</si>
  <si>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</si>
  <si>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</si>
  <si>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</si>
  <si>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</si>
  <si>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</si>
  <si>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</si>
  <si>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</si>
  <si>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</si>
  <si>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</si>
  <si>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</si>
  <si>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</si>
  <si>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</si>
  <si>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</si>
  <si>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</si>
  <si>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</si>
  <si>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</si>
  <si>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</si>
  <si>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</si>
  <si>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</si>
  <si>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</si>
  <si>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</si>
  <si>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</si>
  <si>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</si>
  <si>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</si>
  <si>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</si>
  <si>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</si>
  <si>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</si>
  <si>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</si>
  <si>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</si>
  <si>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</si>
  <si>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</si>
  <si>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</si>
  <si>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</si>
  <si>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</si>
  <si>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</si>
  <si>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</si>
  <si>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</si>
  <si>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</si>
  <si>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</si>
  <si>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</si>
  <si>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</si>
  <si>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</si>
  <si>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</si>
  <si>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</si>
  <si>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</si>
  <si>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</si>
  <si>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</si>
  <si>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</si>
  <si>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</si>
  <si>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</si>
  <si>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</si>
  <si>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</si>
  <si>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</si>
  <si>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</si>
  <si>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</si>
  <si>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</si>
  <si>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</si>
  <si>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</si>
  <si>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</si>
  <si>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</si>
  <si>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</si>
  <si>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</si>
  <si>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</si>
  <si>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</si>
  <si>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</si>
  <si>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</si>
  <si>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</si>
  <si>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Number of smallholders</t>
  </si>
  <si>
    <t>Share of coffee to total products</t>
  </si>
  <si>
    <t>Y</t>
  </si>
  <si>
    <t>MSh</t>
  </si>
  <si>
    <t>Z</t>
  </si>
  <si>
    <t>No</t>
  </si>
  <si>
    <t>Sensitivity</t>
  </si>
  <si>
    <t>Cost of low cost greenhouse</t>
  </si>
  <si>
    <t>Sh</t>
  </si>
  <si>
    <t>Area of low cost greenhouse</t>
  </si>
  <si>
    <t>m2</t>
  </si>
  <si>
    <t>Specific cost</t>
  </si>
  <si>
    <t>Sh/m2</t>
  </si>
  <si>
    <t>Cost exponent</t>
  </si>
  <si>
    <t>Percentage of smallholders to be covered</t>
  </si>
  <si>
    <t>ha</t>
  </si>
  <si>
    <t>Total volume of Intervention</t>
  </si>
  <si>
    <t>CCI</t>
  </si>
  <si>
    <t>Scaled cost of low cost greenhouse</t>
  </si>
  <si>
    <t>Scaled specific cost of low cost greenhouse</t>
  </si>
  <si>
    <t>Increase in productivity with 100%</t>
  </si>
  <si>
    <t>https://graduatefarmer.co.ke/marketplace/product/farm-shade-netting/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</si>
  <si>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</si>
  <si>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</si>
  <si>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</si>
  <si>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</si>
  <si>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</si>
  <si>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Number of cooperatives</t>
  </si>
  <si>
    <t>Area covered by each cooperative</t>
  </si>
  <si>
    <t>Bendetta</t>
  </si>
  <si>
    <t>Due to heathier coffee seedlings</t>
  </si>
  <si>
    <t>Functional Unit</t>
  </si>
  <si>
    <t>Useful life of the shading nets</t>
  </si>
  <si>
    <t>y</t>
  </si>
  <si>
    <t>Min</t>
  </si>
  <si>
    <t>Max</t>
  </si>
  <si>
    <t>Step</t>
  </si>
  <si>
    <t>75-140*,13</t>
  </si>
  <si>
    <t>0.4-0.8**,(0.1)</t>
  </si>
  <si>
    <t>Yes</t>
  </si>
  <si>
    <t>aggregated</t>
  </si>
  <si>
    <t>Affected 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</si>
</sst>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0.21875" style="1" bestFit="1" customWidth="1"/>
    <col min="3" max="3" width="6" style="1" bestFit="1" customWidth="1"/>
    <col min="4" max="16384" width="9.109375" style="1"/>
  </cols>
  <sheetData>
    <row r="1" spans="1:3" x14ac:dyDescent="0.3">
      <c r="B1" s="38" t="s">
        <v>1</v>
      </c>
      <c r="C1" s="38" t="s">
        <v>9</v>
      </c>
    </row>
    <row r="2" spans="1:3" x14ac:dyDescent="0.3">
      <c r="A2" s="38">
        <v>1</v>
      </c>
      <c r="B2" s="39" t="s">
        <v>68</v>
      </c>
      <c r="C2" s="40">
        <f>main!C18</f>
        <v>0.99999999999998657</v>
      </c>
    </row>
    <row r="3" spans="1:3" x14ac:dyDescent="0.3">
      <c r="A3" s="3"/>
      <c r="B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38" t="s">
        <v>0</v>
      </c>
      <c r="C1" s="38" t="s">
        <v>1</v>
      </c>
      <c r="D1" s="38" t="s">
        <v>2</v>
      </c>
      <c r="E1" s="38" t="s">
        <v>3</v>
      </c>
      <c r="F1" s="38" t="s">
        <v>6</v>
      </c>
      <c r="G1" s="38" t="s">
        <v>9</v>
      </c>
      <c r="H1" s="38" t="s">
        <v>222</v>
      </c>
    </row>
    <row r="2" spans="1:8" x14ac:dyDescent="0.3">
      <c r="A2" s="38">
        <v>1</v>
      </c>
      <c r="B2" s="41" t="s">
        <v>14</v>
      </c>
      <c r="C2" s="42" t="s">
        <v>92</v>
      </c>
      <c r="D2" s="41" t="s">
        <v>13</v>
      </c>
      <c r="E2" s="42" t="s">
        <v>41</v>
      </c>
      <c r="F2" s="41" t="s">
        <v>7</v>
      </c>
      <c r="G2" s="41">
        <f>-main!C19</f>
        <v>-4.6511627906976118E-5</v>
      </c>
      <c r="H2" s="43" t="s">
        <v>187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7" t="s">
        <v>13</v>
      </c>
      <c r="B1" s="7" t="s">
        <v>14</v>
      </c>
      <c r="C1" s="7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9" customWidth="1"/>
    <col min="2" max="2" width="81.6640625" style="8" customWidth="1"/>
    <col min="3" max="4" width="12.44140625" customWidth="1"/>
    <col min="5" max="5" width="12.33203125" bestFit="1" customWidth="1"/>
    <col min="6" max="6" width="12.33203125" customWidth="1"/>
    <col min="7" max="7" width="13.6640625" bestFit="1" customWidth="1"/>
    <col min="8" max="9" width="13.6640625" customWidth="1"/>
    <col min="10" max="10" width="14.6640625" bestFit="1" customWidth="1"/>
    <col min="11" max="11" width="57.109375" bestFit="1" customWidth="1"/>
  </cols>
  <sheetData>
    <row r="1" spans="1:11" s="13" customFormat="1" ht="15" thickBot="1" x14ac:dyDescent="0.35">
      <c r="A1" s="10" t="s">
        <v>173</v>
      </c>
      <c r="B1" s="11" t="s">
        <v>174</v>
      </c>
      <c r="C1" s="12" t="s">
        <v>8</v>
      </c>
      <c r="D1" s="12" t="s">
        <v>175</v>
      </c>
      <c r="E1" s="12" t="s">
        <v>188</v>
      </c>
      <c r="F1" s="12" t="s">
        <v>216</v>
      </c>
      <c r="G1" s="12" t="s">
        <v>217</v>
      </c>
      <c r="H1" s="12" t="s">
        <v>218</v>
      </c>
      <c r="I1" s="12" t="s">
        <v>223</v>
      </c>
      <c r="J1" s="12" t="s">
        <v>176</v>
      </c>
      <c r="K1" s="12" t="s">
        <v>177</v>
      </c>
    </row>
    <row r="2" spans="1:11" x14ac:dyDescent="0.3">
      <c r="A2" s="45" t="s">
        <v>172</v>
      </c>
      <c r="B2" s="15" t="s">
        <v>189</v>
      </c>
      <c r="C2" s="22">
        <f>C3*C4</f>
        <v>161250</v>
      </c>
      <c r="D2" s="22" t="s">
        <v>190</v>
      </c>
      <c r="E2" s="22"/>
      <c r="F2" s="22"/>
      <c r="G2" s="22"/>
      <c r="H2" s="22"/>
      <c r="I2" s="22"/>
      <c r="J2" s="16"/>
      <c r="K2" s="16" t="s">
        <v>203</v>
      </c>
    </row>
    <row r="3" spans="1:11" x14ac:dyDescent="0.3">
      <c r="A3" s="46"/>
      <c r="B3" s="15" t="s">
        <v>191</v>
      </c>
      <c r="C3" s="22">
        <v>1500</v>
      </c>
      <c r="D3" s="22" t="s">
        <v>192</v>
      </c>
      <c r="E3" s="22"/>
      <c r="F3" s="22"/>
      <c r="G3" s="22"/>
      <c r="H3" s="22"/>
      <c r="I3" s="22"/>
      <c r="J3" s="16"/>
      <c r="K3" s="16"/>
    </row>
    <row r="4" spans="1:11" x14ac:dyDescent="0.3">
      <c r="A4" s="46"/>
      <c r="B4" s="15" t="s">
        <v>193</v>
      </c>
      <c r="C4" s="22">
        <v>107.5</v>
      </c>
      <c r="D4" s="22" t="s">
        <v>194</v>
      </c>
      <c r="E4" s="22" t="s">
        <v>219</v>
      </c>
      <c r="F4" s="22" t="s">
        <v>219</v>
      </c>
      <c r="G4" s="22"/>
      <c r="H4" s="22"/>
      <c r="I4" s="22"/>
      <c r="J4" s="16"/>
      <c r="K4" s="16"/>
    </row>
    <row r="5" spans="1:11" x14ac:dyDescent="0.3">
      <c r="A5" s="46"/>
      <c r="B5" s="15" t="s">
        <v>195</v>
      </c>
      <c r="C5" s="22">
        <v>1</v>
      </c>
      <c r="D5" s="22"/>
      <c r="E5" s="22" t="s">
        <v>220</v>
      </c>
      <c r="F5" s="22" t="s">
        <v>220</v>
      </c>
      <c r="G5" s="22"/>
      <c r="H5" s="22"/>
      <c r="I5" s="22"/>
      <c r="J5" s="16"/>
      <c r="K5" s="16"/>
    </row>
    <row r="6" spans="1:11" x14ac:dyDescent="0.3">
      <c r="A6" s="46"/>
      <c r="B6" s="15" t="s">
        <v>183</v>
      </c>
      <c r="C6" s="31">
        <v>8.3479305095333606E-2</v>
      </c>
      <c r="D6" s="22"/>
      <c r="E6" s="22"/>
      <c r="F6" s="22"/>
      <c r="G6" s="22"/>
      <c r="H6" s="22"/>
      <c r="I6" s="22"/>
      <c r="J6" s="16"/>
      <c r="K6" s="16"/>
    </row>
    <row r="7" spans="1:11" x14ac:dyDescent="0.3">
      <c r="A7" s="46"/>
      <c r="B7" s="15" t="s">
        <v>182</v>
      </c>
      <c r="C7" s="22">
        <v>800000</v>
      </c>
      <c r="D7" s="22"/>
      <c r="E7" s="22"/>
      <c r="F7" s="22"/>
      <c r="G7" s="22"/>
      <c r="H7" s="22"/>
      <c r="I7" s="22"/>
      <c r="J7" s="16"/>
      <c r="K7" s="16"/>
    </row>
    <row r="8" spans="1:11" x14ac:dyDescent="0.3">
      <c r="A8" s="46"/>
      <c r="B8" s="15" t="s">
        <v>209</v>
      </c>
      <c r="C8" s="22">
        <v>500</v>
      </c>
      <c r="D8" s="22"/>
      <c r="E8" s="22"/>
      <c r="F8" s="22"/>
      <c r="G8" s="22"/>
      <c r="H8" s="22"/>
      <c r="I8" s="22"/>
      <c r="J8" s="16"/>
      <c r="K8" s="16" t="s">
        <v>199</v>
      </c>
    </row>
    <row r="9" spans="1:11" x14ac:dyDescent="0.3">
      <c r="A9" s="46"/>
      <c r="B9" s="15" t="s">
        <v>214</v>
      </c>
      <c r="C9" s="22">
        <v>1</v>
      </c>
      <c r="D9" s="22" t="s">
        <v>215</v>
      </c>
      <c r="E9" s="22"/>
      <c r="F9" s="22"/>
      <c r="G9" s="22"/>
      <c r="H9" s="22"/>
      <c r="I9" s="22"/>
      <c r="J9" s="16"/>
      <c r="K9" s="16"/>
    </row>
    <row r="10" spans="1:11" x14ac:dyDescent="0.3">
      <c r="A10" s="27" t="s">
        <v>213</v>
      </c>
      <c r="B10" s="28" t="s">
        <v>209</v>
      </c>
      <c r="C10" s="29">
        <v>0.93023255813952233</v>
      </c>
      <c r="D10" s="29"/>
      <c r="E10" s="29"/>
      <c r="F10" s="29"/>
      <c r="G10" s="29"/>
      <c r="H10" s="29"/>
      <c r="I10" s="29"/>
      <c r="J10" s="30"/>
      <c r="K10" s="30"/>
    </row>
    <row r="11" spans="1:11" x14ac:dyDescent="0.3">
      <c r="A11" s="47" t="s">
        <v>178</v>
      </c>
      <c r="B11" s="14" t="s">
        <v>196</v>
      </c>
      <c r="C11" s="33">
        <f>C10/C8</f>
        <v>1.8604651162790447E-3</v>
      </c>
      <c r="D11" s="23"/>
      <c r="E11" s="23"/>
      <c r="F11" s="23"/>
      <c r="G11" s="23"/>
      <c r="H11" s="23"/>
      <c r="I11" s="23"/>
      <c r="J11" s="19"/>
      <c r="K11" s="19"/>
    </row>
    <row r="12" spans="1:11" x14ac:dyDescent="0.3">
      <c r="A12" s="47"/>
      <c r="B12" s="14" t="s">
        <v>210</v>
      </c>
      <c r="C12" s="34">
        <v>1</v>
      </c>
      <c r="D12" s="23" t="s">
        <v>197</v>
      </c>
      <c r="E12" s="23" t="s">
        <v>221</v>
      </c>
      <c r="F12" s="23">
        <v>0.5</v>
      </c>
      <c r="G12" s="23">
        <v>1</v>
      </c>
      <c r="H12" s="23">
        <v>0.1</v>
      </c>
      <c r="I12" s="23" t="s">
        <v>184</v>
      </c>
      <c r="J12" s="19"/>
      <c r="K12" s="19" t="s">
        <v>211</v>
      </c>
    </row>
    <row r="13" spans="1:11" x14ac:dyDescent="0.3">
      <c r="A13" s="47"/>
      <c r="B13" s="14" t="s">
        <v>202</v>
      </c>
      <c r="C13" s="36">
        <v>2.5000000000000001E-2</v>
      </c>
      <c r="D13" s="23"/>
      <c r="E13" s="23" t="s">
        <v>221</v>
      </c>
      <c r="F13" s="37">
        <v>0</v>
      </c>
      <c r="G13" s="23">
        <v>2.5000000000000001E-2</v>
      </c>
      <c r="H13" s="23">
        <v>5.0000000000000001E-3</v>
      </c>
      <c r="I13" s="23" t="s">
        <v>186</v>
      </c>
      <c r="J13" s="19"/>
      <c r="K13" s="19" t="s">
        <v>212</v>
      </c>
    </row>
    <row r="14" spans="1:11" x14ac:dyDescent="0.3">
      <c r="A14" s="48" t="s">
        <v>179</v>
      </c>
      <c r="B14" s="20" t="s">
        <v>198</v>
      </c>
      <c r="C14" s="25">
        <f>C12*C10</f>
        <v>0.93023255813952233</v>
      </c>
      <c r="D14" s="25" t="s">
        <v>197</v>
      </c>
      <c r="E14" s="25"/>
      <c r="F14" s="25"/>
      <c r="G14" s="25"/>
      <c r="H14" s="25"/>
      <c r="I14" s="25"/>
      <c r="J14" s="21"/>
      <c r="K14" s="21"/>
    </row>
    <row r="15" spans="1:11" x14ac:dyDescent="0.3">
      <c r="A15" s="48"/>
      <c r="B15" s="20" t="s">
        <v>196</v>
      </c>
      <c r="C15" s="25">
        <f>C9/C10</f>
        <v>1.0750000000000146</v>
      </c>
      <c r="D15" s="25"/>
      <c r="E15" s="25"/>
      <c r="F15" s="25"/>
      <c r="G15" s="25"/>
      <c r="H15" s="25"/>
      <c r="I15" s="25"/>
      <c r="J15" s="21"/>
      <c r="K15" s="21"/>
    </row>
    <row r="16" spans="1:11" x14ac:dyDescent="0.3">
      <c r="A16" s="48"/>
      <c r="B16" s="20" t="s">
        <v>200</v>
      </c>
      <c r="C16" s="25">
        <f>C2*(C14*10^4/C3)^C5/10^6</f>
        <v>0.99999999999998657</v>
      </c>
      <c r="D16" s="25" t="s">
        <v>185</v>
      </c>
      <c r="E16" s="25"/>
      <c r="F16" s="25"/>
      <c r="G16" s="25"/>
      <c r="H16" s="25"/>
      <c r="I16" s="25"/>
      <c r="J16" s="21"/>
      <c r="K16" s="21"/>
    </row>
    <row r="17" spans="1:11" x14ac:dyDescent="0.3">
      <c r="A17" s="48"/>
      <c r="B17" s="20" t="s">
        <v>201</v>
      </c>
      <c r="C17" s="25">
        <f>C16*10^2/C14</f>
        <v>107.5</v>
      </c>
      <c r="D17" s="25" t="s">
        <v>194</v>
      </c>
      <c r="E17" s="25"/>
      <c r="F17" s="25"/>
      <c r="G17" s="25"/>
      <c r="H17" s="25"/>
      <c r="I17" s="25"/>
      <c r="J17" s="21"/>
      <c r="K17" s="21"/>
    </row>
    <row r="18" spans="1:11" x14ac:dyDescent="0.3">
      <c r="A18" s="44" t="s">
        <v>180</v>
      </c>
      <c r="B18" s="17" t="s">
        <v>68</v>
      </c>
      <c r="C18" s="24">
        <f>C16</f>
        <v>0.99999999999998657</v>
      </c>
      <c r="D18" s="24" t="s">
        <v>185</v>
      </c>
      <c r="E18" s="24"/>
      <c r="F18" s="24"/>
      <c r="G18" s="24"/>
      <c r="H18" s="24"/>
      <c r="I18" s="24"/>
      <c r="J18" s="18" t="s">
        <v>184</v>
      </c>
      <c r="K18" s="18"/>
    </row>
    <row r="19" spans="1:11" x14ac:dyDescent="0.3">
      <c r="A19" s="44"/>
      <c r="B19" s="17" t="s">
        <v>181</v>
      </c>
      <c r="C19" s="32">
        <f>C13*C11</f>
        <v>4.6511627906976118E-5</v>
      </c>
      <c r="D19" s="24"/>
      <c r="E19" s="24"/>
      <c r="F19" s="24"/>
      <c r="G19" s="24"/>
      <c r="H19" s="24"/>
      <c r="I19" s="24"/>
      <c r="J19" s="18" t="s">
        <v>186</v>
      </c>
      <c r="K19" s="18"/>
    </row>
    <row r="24" spans="1:11" x14ac:dyDescent="0.3">
      <c r="A24" s="9" t="s">
        <v>208</v>
      </c>
    </row>
    <row r="25" spans="1:11" x14ac:dyDescent="0.3">
      <c r="A25" s="9" t="s">
        <v>204</v>
      </c>
    </row>
    <row r="27" spans="1:11" x14ac:dyDescent="0.3">
      <c r="A27" s="9" t="s">
        <v>205</v>
      </c>
    </row>
    <row r="28" spans="1:11" x14ac:dyDescent="0.3">
      <c r="A28" s="9" t="s">
        <v>206</v>
      </c>
    </row>
    <row r="29" spans="1:11" x14ac:dyDescent="0.3">
      <c r="A29" s="26" t="s">
        <v>207</v>
      </c>
    </row>
    <row r="33" spans="11:11" x14ac:dyDescent="0.3">
      <c r="K33" s="35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2020-10-01T09:17:41Z</dcterms:modified>
</cp:coreProperties>
</file>