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F0E94A32-836E-48B1-AF77-9DAFD4554426}" xr6:coauthVersionLast="45" xr6:coauthVersionMax="45" xr10:uidLastSave="{00000000-0000-0000-0000-000000000000}"/>
  <bookViews>
    <workbookView xWindow="5760" yWindow="3396" windowWidth="17280" windowHeight="8964" activeTab="3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G4" i="4" s="1"/>
  <c r="C21" i="10"/>
  <c r="C27" i="10" s="1"/>
  <c r="C20" i="10"/>
  <c r="C26" i="10" s="1"/>
  <c r="G5" i="4" l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<sst xmlns="http://schemas.openxmlformats.org/spreadsheetml/2006/main" count="390" uniqueCount="273">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</sst>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17" sqref="E17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272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2</v>
      </c>
      <c r="B3" s="5" t="s">
        <v>13</v>
      </c>
      <c r="C3" s="2" t="s">
        <v>210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205</v>
      </c>
    </row>
    <row r="4" spans="1:8" x14ac:dyDescent="0.3">
      <c r="A4" s="30">
        <v>3</v>
      </c>
      <c r="B4" s="5" t="s">
        <v>13</v>
      </c>
      <c r="C4" s="2" t="s">
        <v>212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205</v>
      </c>
    </row>
    <row r="5" spans="1:8" x14ac:dyDescent="0.3">
      <c r="A5" s="30">
        <v>4</v>
      </c>
      <c r="B5" s="5" t="s">
        <v>13</v>
      </c>
      <c r="C5" s="2" t="s">
        <v>211</v>
      </c>
      <c r="D5" s="5" t="s">
        <v>14</v>
      </c>
      <c r="E5" s="6" t="s">
        <v>92</v>
      </c>
      <c r="F5" s="5" t="s">
        <v>7</v>
      </c>
      <c r="G5" s="2">
        <f>G4</f>
        <v>0</v>
      </c>
      <c r="H5" s="2" t="s">
        <v>205</v>
      </c>
    </row>
    <row r="6" spans="1:8" x14ac:dyDescent="0.3">
      <c r="A6" s="30">
        <v>5</v>
      </c>
      <c r="B6" s="5" t="s">
        <v>13</v>
      </c>
      <c r="C6" s="2" t="s">
        <v>213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205</v>
      </c>
    </row>
    <row r="7" spans="1:8" x14ac:dyDescent="0.3">
      <c r="A7" s="30">
        <v>6</v>
      </c>
      <c r="B7" s="5" t="s">
        <v>13</v>
      </c>
      <c r="C7" s="2" t="s">
        <v>215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205</v>
      </c>
    </row>
    <row r="8" spans="1:8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3">
      <c r="A11" s="30">
        <v>10</v>
      </c>
      <c r="B11" s="5" t="s">
        <v>13</v>
      </c>
      <c r="C11" s="2" t="s">
        <v>214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205</v>
      </c>
    </row>
    <row r="12" spans="1:8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-0.44520605187319889</v>
      </c>
      <c r="H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tabSelected="1"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272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220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247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248</v>
      </c>
      <c r="E4" s="11"/>
      <c r="F4" s="12"/>
      <c r="G4" s="11" t="s">
        <v>179</v>
      </c>
    </row>
    <row r="5" spans="1:8" x14ac:dyDescent="0.3">
      <c r="A5" s="45"/>
      <c r="B5" s="11" t="s">
        <v>216</v>
      </c>
      <c r="C5" s="21">
        <v>88278</v>
      </c>
      <c r="D5" s="11" t="s">
        <v>219</v>
      </c>
      <c r="E5" s="11"/>
      <c r="F5" s="12"/>
      <c r="G5" s="11" t="s">
        <v>218</v>
      </c>
    </row>
    <row r="6" spans="1:8" x14ac:dyDescent="0.3">
      <c r="A6" s="45"/>
      <c r="B6" s="11" t="s">
        <v>217</v>
      </c>
      <c r="C6" s="43">
        <v>2000</v>
      </c>
      <c r="D6" s="12"/>
      <c r="E6" s="11" t="s">
        <v>271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241</v>
      </c>
      <c r="C8" s="21">
        <v>15</v>
      </c>
      <c r="D8" s="11" t="s">
        <v>244</v>
      </c>
      <c r="E8" s="11" t="s">
        <v>270</v>
      </c>
      <c r="F8" s="12"/>
      <c r="G8" s="26" t="s">
        <v>246</v>
      </c>
      <c r="H8" s="25"/>
    </row>
    <row r="9" spans="1:8" x14ac:dyDescent="0.3">
      <c r="A9" s="45"/>
      <c r="B9" s="11" t="s">
        <v>240</v>
      </c>
      <c r="C9" s="21">
        <v>7</v>
      </c>
      <c r="D9" s="11" t="s">
        <v>245</v>
      </c>
      <c r="E9" s="11"/>
      <c r="F9" s="12"/>
      <c r="G9" s="26" t="s">
        <v>246</v>
      </c>
      <c r="H9" s="25"/>
    </row>
    <row r="10" spans="1:8" x14ac:dyDescent="0.3">
      <c r="A10" s="45"/>
      <c r="B10" s="11" t="s">
        <v>243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266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266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250</v>
      </c>
      <c r="C15" s="22">
        <v>-0.08</v>
      </c>
      <c r="D15" s="13"/>
      <c r="E15" s="13" t="s">
        <v>267</v>
      </c>
      <c r="F15" s="13"/>
      <c r="G15" s="13" t="s">
        <v>191</v>
      </c>
    </row>
    <row r="16" spans="1:8" x14ac:dyDescent="0.3">
      <c r="A16" s="38"/>
      <c r="B16" s="13" t="s">
        <v>251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254</v>
      </c>
      <c r="C17" s="22">
        <v>3.8</v>
      </c>
      <c r="D17" s="13"/>
      <c r="E17" s="13"/>
      <c r="F17" s="13"/>
      <c r="G17" s="13" t="s">
        <v>256</v>
      </c>
    </row>
    <row r="18" spans="1:7" x14ac:dyDescent="0.3">
      <c r="A18" s="44" t="s">
        <v>184</v>
      </c>
      <c r="B18" s="14" t="s">
        <v>172</v>
      </c>
      <c r="C18" s="20">
        <v>1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268</v>
      </c>
      <c r="F19" s="14" t="s">
        <v>269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257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252</v>
      </c>
      <c r="C25" s="23">
        <f>C16*C18</f>
        <v>-0.02</v>
      </c>
      <c r="D25" s="15"/>
      <c r="E25" s="15"/>
      <c r="F25" s="15" t="s">
        <v>199</v>
      </c>
      <c r="G25" s="15" t="s">
        <v>223</v>
      </c>
    </row>
    <row r="26" spans="1:7" x14ac:dyDescent="0.3">
      <c r="A26" s="46"/>
      <c r="B26" s="15" t="s">
        <v>201</v>
      </c>
      <c r="C26" s="27">
        <f>C14*C20*C18</f>
        <v>-3.3391722038133433E-2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-3.3391722038133433E-2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</row>
    <row r="29" spans="1:7" x14ac:dyDescent="0.3">
      <c r="A29" s="47" t="s">
        <v>224</v>
      </c>
      <c r="B29" s="31" t="s">
        <v>222</v>
      </c>
      <c r="C29" s="32">
        <f>C23*C18</f>
        <v>6797.4060000000009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252</v>
      </c>
      <c r="C30" s="33">
        <f>C25</f>
        <v>-0.02</v>
      </c>
      <c r="D30" s="31"/>
      <c r="E30" s="31"/>
      <c r="F30" s="31" t="s">
        <v>199</v>
      </c>
      <c r="G30" s="31" t="s">
        <v>223</v>
      </c>
    </row>
    <row r="31" spans="1:7" x14ac:dyDescent="0.3">
      <c r="A31" s="47"/>
      <c r="B31" s="31" t="s">
        <v>225</v>
      </c>
      <c r="C31" s="35">
        <v>0</v>
      </c>
      <c r="D31" s="31"/>
      <c r="E31" s="31"/>
      <c r="F31" s="31" t="s">
        <v>199</v>
      </c>
      <c r="G31" s="31" t="s">
        <v>227</v>
      </c>
    </row>
    <row r="32" spans="1:7" x14ac:dyDescent="0.3">
      <c r="A32" s="47"/>
      <c r="B32" s="31" t="s">
        <v>226</v>
      </c>
      <c r="C32" s="34">
        <f>-0.27*C14*C18</f>
        <v>-2.2539412375740076E-2</v>
      </c>
      <c r="D32" s="31"/>
      <c r="E32" s="31"/>
      <c r="F32" s="31" t="s">
        <v>136</v>
      </c>
      <c r="G32" s="31" t="s">
        <v>227</v>
      </c>
    </row>
    <row r="33" spans="1:7" x14ac:dyDescent="0.3">
      <c r="B33" s="31" t="s">
        <v>253</v>
      </c>
      <c r="C33" s="35">
        <f>0.38*C14*C18</f>
        <v>3.1722135936226768E-2</v>
      </c>
      <c r="D33" s="31"/>
      <c r="E33" s="31"/>
      <c r="F33" s="31" t="s">
        <v>136</v>
      </c>
      <c r="G33" s="31" t="s">
        <v>227</v>
      </c>
    </row>
    <row r="34" spans="1:7" x14ac:dyDescent="0.3">
      <c r="B34" s="31" t="s">
        <v>242</v>
      </c>
      <c r="C34" s="35">
        <f>-C24*C18/C10</f>
        <v>-0.44520605187319889</v>
      </c>
      <c r="D34" s="31"/>
      <c r="E34" s="31"/>
      <c r="F34" s="31" t="s">
        <v>199</v>
      </c>
      <c r="G34" s="31" t="s">
        <v>246</v>
      </c>
    </row>
    <row r="35" spans="1:7" x14ac:dyDescent="0.3">
      <c r="B35" s="31" t="s">
        <v>255</v>
      </c>
      <c r="C35" s="35">
        <f>-C17*C18*C5/1000</f>
        <v>-335.45639999999997</v>
      </c>
      <c r="D35" s="31"/>
      <c r="E35" s="31"/>
      <c r="F35" s="31" t="s">
        <v>199</v>
      </c>
      <c r="G35" s="31" t="s">
        <v>246</v>
      </c>
    </row>
    <row r="38" spans="1:7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2020-08-26T10:38:05Z</dcterms:modified>
</cp:coreProperties>
</file>