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xr:revisionPtr revIDLastSave="0" documentId="13_ncr:1_{8D5BB15A-115B-428A-B65B-60FBA836FCF4}" xr6:coauthVersionLast="45" xr6:coauthVersionMax="45" xr10:uidLastSave="{00000000-0000-0000-0000-000000000000}"/>
  <bookViews>
    <workbookView xWindow="-120" yWindow="-120" windowWidth="29040" windowHeight="15840" xr2:uid="{E06427C0-47F7-42FD-AC5A-4E340D5BBA6E}"/>
  </bookViews>
  <sheets>
    <sheet name="Sheet1" sheetId="1" r:id="rId1"/>
  </sheets>
  <definedNames>
    <definedName name="OpenSolver_ChosenSolver" localSheetId="0" hidden="1">CBC</definedName>
    <definedName name="OpenSolver_DualsNewSheet" localSheetId="0" hidden="1">0</definedName>
    <definedName name="OpenSolver_UpdateSensitivity" localSheetId="0" hidden="1">1</definedName>
    <definedName name="solver_adj" localSheetId="0" hidden="1">Sheet1!$P$3:$P$5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lhs1" localSheetId="0" hidden="1">Sheet1!$C$10</definedName>
    <definedName name="solver_lhs2" localSheetId="0" hidden="1">Sheet1!$C$11:$C$13</definedName>
    <definedName name="solver_neg" localSheetId="0" hidden="1">1</definedName>
    <definedName name="solver_num" localSheetId="0" hidden="1">2</definedName>
    <definedName name="solver_nwt" localSheetId="0" hidden="1">1</definedName>
    <definedName name="solver_opt" localSheetId="0" hidden="1">Sheet1!$C$17</definedName>
    <definedName name="solver_rel1" localSheetId="0" hidden="1">1</definedName>
    <definedName name="solver_rel2" localSheetId="0" hidden="1">3</definedName>
    <definedName name="solver_rhs1" localSheetId="0" hidden="1">Sheet1!$D$10</definedName>
    <definedName name="solver_rhs2" localSheetId="0" hidden="1">Sheet1!$D$11:$D$13</definedName>
    <definedName name="solver_rlx" localSheetId="0" hidden="1">2</definedName>
    <definedName name="solver_scl" localSheetId="0" hidden="1">2</definedName>
    <definedName name="solver_typ" localSheetId="0" hidden="1">1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" l="1"/>
  <c r="C17" i="1"/>
  <c r="I3" i="1"/>
  <c r="C13" i="1" l="1"/>
  <c r="C12" i="1" l="1"/>
  <c r="F3" i="1" a="1"/>
  <c r="F3" i="1" s="1"/>
  <c r="C10" i="1" l="1"/>
  <c r="F5" i="1"/>
  <c r="F4" i="1"/>
</calcChain>
</file>

<file path=xl/sharedStrings.xml><?xml version="1.0" encoding="utf-8"?>
<sst xmlns="http://schemas.openxmlformats.org/spreadsheetml/2006/main" count="45" uniqueCount="38">
  <si>
    <t>Scenario</t>
  </si>
  <si>
    <t>Pulping Machine</t>
  </si>
  <si>
    <t>Shading Trees</t>
  </si>
  <si>
    <t>Unit Cost</t>
  </si>
  <si>
    <t>Max Unit</t>
  </si>
  <si>
    <t>Functional Unit</t>
  </si>
  <si>
    <t>kSh/FU</t>
  </si>
  <si>
    <t>FU</t>
  </si>
  <si>
    <t>Max Inv</t>
  </si>
  <si>
    <t>kSh</t>
  </si>
  <si>
    <t>1 New P. Machine</t>
  </si>
  <si>
    <t>Biomass Prod.</t>
  </si>
  <si>
    <t>kWh Power Inst.</t>
  </si>
  <si>
    <t>1 Banana tree</t>
  </si>
  <si>
    <t>ROI</t>
  </si>
  <si>
    <t>Obj</t>
  </si>
  <si>
    <t>xi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</si>
  <si>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</si>
  <si>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</si>
  <si>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</si>
  <si>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</si>
  <si>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</si>
  <si>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</si>
  <si>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</si>
  <si>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</si>
  <si>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</si>
  <si>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</si>
  <si>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ton/FU</t>
  </si>
  <si>
    <t>ha/FU</t>
  </si>
  <si>
    <t>Revenue</t>
  </si>
  <si>
    <t>Saving</t>
  </si>
  <si>
    <t>Savings = VA_c - VA</t>
  </si>
  <si>
    <t>N_P = Negar Parameter</t>
  </si>
  <si>
    <t>Which is the percentage increase in price afte shock being justified due to additional quality of coffee</t>
  </si>
  <si>
    <t>revenue = (P_c * N_P-1)*f</t>
  </si>
  <si>
    <t>Water Consumption</t>
  </si>
  <si>
    <t>Emission Consumption</t>
  </si>
  <si>
    <t>Land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</si>
</sst>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24" name="OpenSolver1">
          <a:extLst>
            <a:ext uri="{FF2B5EF4-FFF2-40B4-BE49-F238E27FC236}">
              <a16:creationId xmlns:a16="http://schemas.microsoft.com/office/drawing/2014/main" id="{223F7E88-1078-465F-ADD9-2F255B6A9C5A}"/>
            </a:ext>
          </a:extLst>
        </xdr:cNvPr>
        <xdr:cNvSpPr/>
      </xdr:nvSpPr>
      <xdr:spPr>
        <a:xfrm>
          <a:off x="13573125" y="381000"/>
          <a:ext cx="228600" cy="571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sp macro="" textlink="">
      <xdr:nvSpPr>
        <xdr:cNvPr id="25" name="OpenSolver2">
          <a:extLst>
            <a:ext uri="{FF2B5EF4-FFF2-40B4-BE49-F238E27FC236}">
              <a16:creationId xmlns:a16="http://schemas.microsoft.com/office/drawing/2014/main" id="{036C6721-C213-46C4-8D84-BFCF870EEE15}"/>
            </a:ext>
          </a:extLst>
        </xdr:cNvPr>
        <xdr:cNvSpPr/>
      </xdr:nvSpPr>
      <xdr:spPr>
        <a:xfrm>
          <a:off x="1676400" y="3048000"/>
          <a:ext cx="112395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1301750</xdr:colOff>
      <xdr:row>15</xdr:row>
      <xdr:rowOff>114300</xdr:rowOff>
    </xdr:from>
    <xdr:to>
      <xdr:col>2</xdr:col>
      <xdr:colOff>236535</xdr:colOff>
      <xdr:row>16</xdr:row>
      <xdr:rowOff>50800</xdr:rowOff>
    </xdr:to>
    <xdr:sp macro="" textlink="">
      <xdr:nvSpPr>
        <xdr:cNvPr id="26" name="OpenSolver3">
          <a:extLst>
            <a:ext uri="{FF2B5EF4-FFF2-40B4-BE49-F238E27FC236}">
              <a16:creationId xmlns:a16="http://schemas.microsoft.com/office/drawing/2014/main" id="{AA6DEFAE-3446-47F9-ABAC-490CDB5D2838}"/>
            </a:ext>
          </a:extLst>
        </xdr:cNvPr>
        <xdr:cNvSpPr/>
      </xdr:nvSpPr>
      <xdr:spPr>
        <a:xfrm>
          <a:off x="1663700" y="29718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27" name="OpenSolver4">
          <a:extLst>
            <a:ext uri="{FF2B5EF4-FFF2-40B4-BE49-F238E27FC236}">
              <a16:creationId xmlns:a16="http://schemas.microsoft.com/office/drawing/2014/main" id="{53DF7B93-CFAA-45D6-ADF4-A4A0B38B7423}"/>
            </a:ext>
          </a:extLst>
        </xdr:cNvPr>
        <xdr:cNvSpPr/>
      </xdr:nvSpPr>
      <xdr:spPr>
        <a:xfrm>
          <a:off x="1676400" y="1714500"/>
          <a:ext cx="112395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28" name="OpenSolver5">
          <a:extLst>
            <a:ext uri="{FF2B5EF4-FFF2-40B4-BE49-F238E27FC236}">
              <a16:creationId xmlns:a16="http://schemas.microsoft.com/office/drawing/2014/main" id="{37353D92-C800-4602-AB37-0099CD24BC96}"/>
            </a:ext>
          </a:extLst>
        </xdr:cNvPr>
        <xdr:cNvSpPr/>
      </xdr:nvSpPr>
      <xdr:spPr>
        <a:xfrm>
          <a:off x="2800350" y="17145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9</xdr:row>
      <xdr:rowOff>95250</xdr:rowOff>
    </xdr:from>
    <xdr:to>
      <xdr:col>3</xdr:col>
      <xdr:colOff>0</xdr:colOff>
      <xdr:row>9</xdr:row>
      <xdr:rowOff>95250</xdr:rowOff>
    </xdr:to>
    <xdr:cxnSp macro="">
      <xdr:nvCxnSpPr>
        <xdr:cNvPr id="29" name="OpenSolver6">
          <a:extLst>
            <a:ext uri="{FF2B5EF4-FFF2-40B4-BE49-F238E27FC236}">
              <a16:creationId xmlns:a16="http://schemas.microsoft.com/office/drawing/2014/main" id="{6AD73EDF-B368-4227-BFC1-2229E74F3927}"/>
            </a:ext>
          </a:extLst>
        </xdr:cNvPr>
        <xdr:cNvCxnSpPr>
          <a:stCxn id="27" idx="3"/>
          <a:endCxn id="28" idx="1"/>
        </xdr:cNvCxnSpPr>
      </xdr:nvCxnSpPr>
      <xdr:spPr>
        <a:xfrm>
          <a:off x="2800350" y="180975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8</xdr:row>
      <xdr:rowOff>158750</xdr:rowOff>
    </xdr:from>
    <xdr:to>
      <xdr:col>3</xdr:col>
      <xdr:colOff>190500</xdr:colOff>
      <xdr:row>10</xdr:row>
      <xdr:rowOff>31750</xdr:rowOff>
    </xdr:to>
    <xdr:sp macro="" textlink="">
      <xdr:nvSpPr>
        <xdr:cNvPr id="30" name="OpenSolver7">
          <a:extLst>
            <a:ext uri="{FF2B5EF4-FFF2-40B4-BE49-F238E27FC236}">
              <a16:creationId xmlns:a16="http://schemas.microsoft.com/office/drawing/2014/main" id="{16D833B7-F566-4158-8AEB-B02B86131F4C}"/>
            </a:ext>
          </a:extLst>
        </xdr:cNvPr>
        <xdr:cNvSpPr/>
      </xdr:nvSpPr>
      <xdr:spPr>
        <a:xfrm>
          <a:off x="2609850" y="1682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31" name="OpenSolver8">
          <a:extLst>
            <a:ext uri="{FF2B5EF4-FFF2-40B4-BE49-F238E27FC236}">
              <a16:creationId xmlns:a16="http://schemas.microsoft.com/office/drawing/2014/main" id="{9EAD2328-EA01-47BB-BB57-A662A69102E2}"/>
            </a:ext>
          </a:extLst>
        </xdr:cNvPr>
        <xdr:cNvSpPr/>
      </xdr:nvSpPr>
      <xdr:spPr>
        <a:xfrm>
          <a:off x="1676400" y="1905000"/>
          <a:ext cx="1123950" cy="57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32" name="OpenSolver9">
          <a:extLst>
            <a:ext uri="{FF2B5EF4-FFF2-40B4-BE49-F238E27FC236}">
              <a16:creationId xmlns:a16="http://schemas.microsoft.com/office/drawing/2014/main" id="{C4432080-EEB2-4B35-9463-FE6E811A2051}"/>
            </a:ext>
          </a:extLst>
        </xdr:cNvPr>
        <xdr:cNvSpPr/>
      </xdr:nvSpPr>
      <xdr:spPr>
        <a:xfrm>
          <a:off x="2800350" y="1905000"/>
          <a:ext cx="609600" cy="57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3</xdr:col>
      <xdr:colOff>0</xdr:colOff>
      <xdr:row>11</xdr:row>
      <xdr:rowOff>95250</xdr:rowOff>
    </xdr:from>
    <xdr:to>
      <xdr:col>3</xdr:col>
      <xdr:colOff>0</xdr:colOff>
      <xdr:row>11</xdr:row>
      <xdr:rowOff>95250</xdr:rowOff>
    </xdr:to>
    <xdr:cxnSp macro="">
      <xdr:nvCxnSpPr>
        <xdr:cNvPr id="33" name="OpenSolver10">
          <a:extLst>
            <a:ext uri="{FF2B5EF4-FFF2-40B4-BE49-F238E27FC236}">
              <a16:creationId xmlns:a16="http://schemas.microsoft.com/office/drawing/2014/main" id="{4662CF87-53A7-4317-AF07-871BA660AEBD}"/>
            </a:ext>
          </a:extLst>
        </xdr:cNvPr>
        <xdr:cNvCxnSpPr>
          <a:stCxn id="31" idx="3"/>
          <a:endCxn id="32" idx="1"/>
        </xdr:cNvCxnSpPr>
      </xdr:nvCxnSpPr>
      <xdr:spPr>
        <a:xfrm>
          <a:off x="2800350" y="219075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10</xdr:row>
      <xdr:rowOff>158750</xdr:rowOff>
    </xdr:from>
    <xdr:to>
      <xdr:col>3</xdr:col>
      <xdr:colOff>190500</xdr:colOff>
      <xdr:row>12</xdr:row>
      <xdr:rowOff>31750</xdr:rowOff>
    </xdr:to>
    <xdr:sp macro="" textlink="">
      <xdr:nvSpPr>
        <xdr:cNvPr id="34" name="OpenSolver11">
          <a:extLst>
            <a:ext uri="{FF2B5EF4-FFF2-40B4-BE49-F238E27FC236}">
              <a16:creationId xmlns:a16="http://schemas.microsoft.com/office/drawing/2014/main" id="{A43C6046-6327-4780-AD66-84D75F9AED8E}"/>
            </a:ext>
          </a:extLst>
        </xdr:cNvPr>
        <xdr:cNvSpPr/>
      </xdr:nvSpPr>
      <xdr:spPr>
        <a:xfrm>
          <a:off x="2609850" y="2063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4A5-05C5-46C4-AE10-A8C13BF2BCC8}">
  <dimension ref="A1:P18"/>
  <sheetViews>
    <sheetView showGridLines="0" tabSelected="1" workbookViewId="0">
      <selection activeCell="G10" sqref="G10"/>
    </sheetView>
  </sheetViews>
  <sheetFormatPr defaultRowHeight="15" x14ac:dyDescent="0.25"/>
  <cols>
    <col min="1" max="1" width="5.42578125" customWidth="1"/>
    <col min="2" max="2" width="19.7109375" bestFit="1" customWidth="1"/>
    <col min="3" max="3" width="16.85546875" bestFit="1" customWidth="1"/>
    <col min="7" max="7" width="12.7109375" bestFit="1" customWidth="1"/>
    <col min="8" max="9" width="15.140625" bestFit="1" customWidth="1"/>
    <col min="10" max="10" width="12.7109375" bestFit="1" customWidth="1"/>
    <col min="11" max="11" width="15.140625" bestFit="1" customWidth="1"/>
    <col min="12" max="12" width="11.28515625" bestFit="1" customWidth="1"/>
    <col min="13" max="13" width="19.140625" bestFit="1" customWidth="1"/>
    <col min="14" max="14" width="21.5703125" bestFit="1" customWidth="1"/>
    <col min="15" max="15" width="11.28515625" bestFit="1" customWidth="1"/>
    <col min="16" max="16" width="3.42578125" bestFit="1" customWidth="1"/>
  </cols>
  <sheetData>
    <row r="1" spans="1:16" x14ac:dyDescent="0.25">
      <c r="A1" s="4"/>
      <c r="B1" s="5"/>
      <c r="D1" s="5" t="s">
        <v>3</v>
      </c>
      <c r="E1" s="6" t="s">
        <v>4</v>
      </c>
      <c r="F1" s="5" t="s">
        <v>8</v>
      </c>
      <c r="G1" s="5" t="s">
        <v>29</v>
      </c>
      <c r="H1" s="9" t="s">
        <v>30</v>
      </c>
      <c r="I1" s="5" t="s">
        <v>14</v>
      </c>
      <c r="J1" s="5" t="s">
        <v>17</v>
      </c>
      <c r="K1" s="5" t="s">
        <v>18</v>
      </c>
      <c r="L1" s="5" t="s">
        <v>19</v>
      </c>
      <c r="M1" s="5" t="s">
        <v>35</v>
      </c>
      <c r="N1" s="5" t="s">
        <v>36</v>
      </c>
      <c r="O1" s="5" t="s">
        <v>37</v>
      </c>
      <c r="P1" s="5" t="s">
        <v>16</v>
      </c>
    </row>
    <row r="2" spans="1:16" x14ac:dyDescent="0.25">
      <c r="A2" s="4"/>
      <c r="B2" s="6" t="s">
        <v>0</v>
      </c>
      <c r="C2" s="6" t="s">
        <v>5</v>
      </c>
      <c r="D2" s="5" t="s">
        <v>6</v>
      </c>
      <c r="E2" s="5" t="s">
        <v>7</v>
      </c>
      <c r="F2" s="5" t="s">
        <v>9</v>
      </c>
      <c r="G2" s="5" t="s">
        <v>6</v>
      </c>
      <c r="H2" s="5" t="s">
        <v>6</v>
      </c>
      <c r="I2" s="5" t="s">
        <v>6</v>
      </c>
      <c r="J2" s="5" t="s">
        <v>26</v>
      </c>
      <c r="K2" s="5" t="s">
        <v>27</v>
      </c>
      <c r="L2" s="5" t="s">
        <v>28</v>
      </c>
      <c r="M2" s="5" t="s">
        <v>26</v>
      </c>
      <c r="N2" s="5" t="s">
        <v>27</v>
      </c>
      <c r="O2" s="5" t="s">
        <v>28</v>
      </c>
      <c r="P2" s="5" t="s">
        <v>7</v>
      </c>
    </row>
    <row r="3" spans="1:16" x14ac:dyDescent="0.25">
      <c r="A3" s="5">
        <v>1</v>
      </c>
      <c r="B3" s="4" t="s">
        <v>1</v>
      </c>
      <c r="C3" s="7" t="s">
        <v>10</v>
      </c>
      <c r="D3" s="8">
        <v>160</v>
      </c>
      <c r="E3" s="8">
        <v>2000</v>
      </c>
      <c r="F3" s="8">
        <f t="array" ref="F3:F5">D3:D5*E3:E5</f>
        <v>320000</v>
      </c>
      <c r="G3" s="8"/>
      <c r="H3" s="8"/>
      <c r="I3" s="8">
        <f>H3+G3</f>
        <v>0</v>
      </c>
      <c r="J3" s="8"/>
      <c r="K3" s="8"/>
      <c r="L3" s="8"/>
      <c r="M3" s="8"/>
      <c r="N3" s="8"/>
      <c r="O3" s="8"/>
      <c r="P3" s="8"/>
    </row>
    <row r="4" spans="1:16" x14ac:dyDescent="0.25">
      <c r="A4" s="5">
        <v>2</v>
      </c>
      <c r="B4" s="4" t="s">
        <v>2</v>
      </c>
      <c r="C4" s="4" t="s">
        <v>13</v>
      </c>
      <c r="D4" s="8">
        <v>0.14499999999999999</v>
      </c>
      <c r="E4" s="8"/>
      <c r="F4" s="8">
        <v>0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5">
      <c r="A5" s="5">
        <v>3</v>
      </c>
      <c r="B5" s="4" t="s">
        <v>11</v>
      </c>
      <c r="C5" s="4" t="s">
        <v>12</v>
      </c>
      <c r="D5" s="8"/>
      <c r="E5" s="8"/>
      <c r="F5" s="8">
        <v>0</v>
      </c>
      <c r="G5" s="8"/>
      <c r="H5" s="8"/>
      <c r="I5" s="8"/>
      <c r="J5" s="8"/>
      <c r="K5" s="8"/>
      <c r="L5" s="8"/>
      <c r="M5" s="8"/>
      <c r="N5" s="8"/>
      <c r="O5" s="8"/>
      <c r="P5" s="8"/>
    </row>
    <row r="9" spans="1:16" x14ac:dyDescent="0.25">
      <c r="C9" s="2" t="s">
        <v>21</v>
      </c>
      <c r="D9" s="2" t="s">
        <v>22</v>
      </c>
    </row>
    <row r="10" spans="1:16" x14ac:dyDescent="0.25">
      <c r="B10" t="s">
        <v>20</v>
      </c>
      <c r="C10" s="1">
        <f>F3*P3+F4*P4+F5*P5</f>
        <v>0</v>
      </c>
    </row>
    <row r="11" spans="1:16" x14ac:dyDescent="0.25">
      <c r="B11" t="s">
        <v>23</v>
      </c>
      <c r="C11" s="1">
        <f>K3*P3+K4*P4+K5*P5</f>
        <v>0</v>
      </c>
    </row>
    <row r="12" spans="1:16" x14ac:dyDescent="0.25">
      <c r="B12" t="s">
        <v>24</v>
      </c>
      <c r="C12" s="1">
        <f>L3*P3+L4*P4+L5*P5</f>
        <v>0</v>
      </c>
    </row>
    <row r="13" spans="1:16" x14ac:dyDescent="0.25">
      <c r="B13" t="s">
        <v>25</v>
      </c>
      <c r="C13" s="1">
        <f>J3*P3+J4*P4+J5*P5</f>
        <v>0</v>
      </c>
    </row>
    <row r="15" spans="1:16" x14ac:dyDescent="0.25">
      <c r="I15" s="3" t="s">
        <v>31</v>
      </c>
    </row>
    <row r="16" spans="1:16" x14ac:dyDescent="0.25">
      <c r="I16" s="3" t="s">
        <v>34</v>
      </c>
    </row>
    <row r="17" spans="2:9" x14ac:dyDescent="0.25">
      <c r="B17" t="s">
        <v>15</v>
      </c>
      <c r="C17" s="1">
        <f>P3*I3+P4*I4+P5*I5</f>
        <v>0</v>
      </c>
      <c r="I17" t="s">
        <v>32</v>
      </c>
    </row>
    <row r="18" spans="2:9" x14ac:dyDescent="0.25">
      <c r="I18" t="s">
        <v>33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2020-06-05T14:19:28Z</dcterms:created>
  <dcterms:modified xsi:type="dcterms:W3CDTF">2020-06-05T18:26:36Z</dcterms:modified>
</cp:coreProperties>
</file>