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Optimization\"/>
    </mc:Choice>
  </mc:AlternateContent>
  <xr:revisionPtr revIDLastSave="0" documentId="8_{B80BFAF3-0221-47FB-AD2F-012FC10073A5}" xr6:coauthVersionLast="45" xr6:coauthVersionMax="45" xr10:uidLastSave="{00000000-0000-0000-0000-000000000000}"/>
  <bookViews>
    <workbookView xWindow="-4170" yWindow="-21720" windowWidth="38640" windowHeight="21240" activeTab="1" xr2:uid="{E06427C0-47F7-42FD-AC5A-4E340D5BBA6E}"/>
  </bookViews>
  <sheets>
    <sheet name="input" sheetId="1" r:id="rId1"/>
    <sheet name="main" sheetId="2" r:id="rId2"/>
  </sheets>
  <definedNames>
    <definedName name="OpenSolver_ChosenSolver" localSheetId="0" hidden="1">CBC</definedName>
    <definedName name="OpenSolver_ChosenSolver" localSheetId="1" hidden="1">CBC</definedName>
    <definedName name="OpenSolver_DualsNewSheet" localSheetId="0" hidden="1">0</definedName>
    <definedName name="OpenSolver_DualsNewSheet" localSheetId="1" hidden="1">0</definedName>
    <definedName name="OpenSolver_UpdateSensitivity" localSheetId="0" hidden="1">1</definedName>
    <definedName name="OpenSolver_UpdateSensitivity" localSheetId="1" hidden="1">1</definedName>
    <definedName name="solver_adj" localSheetId="0" hidden="1">input!#REF!</definedName>
    <definedName name="solver_adj" localSheetId="1" hidden="1">main!$P$3:$P$5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lhs1" localSheetId="0" hidden="1">input!#REF!</definedName>
    <definedName name="solver_lhs1" localSheetId="1" hidden="1">main!$C$10</definedName>
    <definedName name="solver_lhs2" localSheetId="0" hidden="1">input!#REF!</definedName>
    <definedName name="solver_lhs2" localSheetId="1" hidden="1">main!$C$11:$C$13</definedName>
    <definedName name="solver_neg" localSheetId="0" hidden="1">1</definedName>
    <definedName name="solver_neg" localSheetId="1" hidden="1">1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input!#REF!</definedName>
    <definedName name="solver_opt" localSheetId="1" hidden="1">main!$C$17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hs1" localSheetId="0" hidden="1">input!#REF!</definedName>
    <definedName name="solver_rhs1" localSheetId="1" hidden="1">main!$D$10</definedName>
    <definedName name="solver_rhs2" localSheetId="0" hidden="1">input!#REF!</definedName>
    <definedName name="solver_rhs2" localSheetId="1" hidden="1">main!$D$11:$D$13</definedName>
    <definedName name="solver_rlx" localSheetId="0" hidden="1">2</definedName>
    <definedName name="solver_rlx" localSheetId="1" hidden="1">2</definedName>
    <definedName name="solver_scl" localSheetId="0" hidden="1">2</definedName>
    <definedName name="solver_scl" localSheetId="1" hidden="1">2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" l="1"/>
  <c r="C12" i="2"/>
  <c r="C11" i="2"/>
  <c r="C17" i="2"/>
  <c r="C10" i="2" l="1"/>
</calcChain>
</file>

<file path=xl/sharedStrings.xml><?xml version="1.0" encoding="utf-8"?>
<sst xmlns="http://schemas.openxmlformats.org/spreadsheetml/2006/main" count="75" uniqueCount="38">
  <si>
    <t>Scenario</t>
  </si>
  <si>
    <t>Unit Cost</t>
  </si>
  <si>
    <t>Max Unit</t>
  </si>
  <si>
    <t>Functional Unit</t>
  </si>
  <si>
    <t>kSh/FU</t>
  </si>
  <si>
    <t>FU</t>
  </si>
  <si>
    <t>Max Inv</t>
  </si>
  <si>
    <t>kSh</t>
  </si>
  <si>
    <t>ROI</t>
  </si>
  <si>
    <t>Obj</t>
  </si>
  <si>
    <t>xi</t>
  </si>
  <si>
    <t>Water Saving</t>
  </si>
  <si>
    <t>Emission Saving</t>
  </si>
  <si>
    <t>Land Saving</t>
  </si>
  <si>
    <t>Maximum Budget</t>
  </si>
  <si>
    <t>End.</t>
  </si>
  <si>
    <t>Exo.</t>
  </si>
  <si>
    <t>Minimum Em. Saving</t>
  </si>
  <si>
    <t>Minimum Lan. Saving</t>
  </si>
  <si>
    <t>Minimum Wat. Saving</t>
  </si>
  <si>
    <t>m3/FU</t>
  </si>
  <si>
    <t>ton/FU</t>
  </si>
  <si>
    <t>ha/FU</t>
  </si>
  <si>
    <t>Revenue</t>
  </si>
  <si>
    <t>Saving</t>
  </si>
  <si>
    <t>Savings = VA_c - VA</t>
  </si>
  <si>
    <t>N_P = Negar Parameter</t>
  </si>
  <si>
    <t>Which is the percentage increase in price afte shock being justified due to additional quality of coffee</t>
  </si>
  <si>
    <t>revenue = (P_c * N_P-1)*f</t>
  </si>
  <si>
    <t>Water Consumption</t>
  </si>
  <si>
    <t>Emission Consumption</t>
  </si>
  <si>
    <t>Land Consumption</t>
  </si>
  <si>
    <t>1 M Ksh investment</t>
  </si>
  <si>
    <t>Shading_nets_107_45</t>
  </si>
  <si>
    <t>Pulping_machines_450_109</t>
  </si>
  <si>
    <t>Shading_Trees</t>
  </si>
  <si>
    <t>Biomass_ongrid</t>
  </si>
  <si>
    <t>17 plants (5421 M Ksh)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</si>
</sst>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16</xdr:col>
      <xdr:colOff>0</xdr:colOff>
      <xdr:row>6</xdr:row>
      <xdr:rowOff>9525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FB85A4DC-2FEB-4D51-BA1C-84A12B7F9722}"/>
            </a:ext>
          </a:extLst>
        </xdr:cNvPr>
        <xdr:cNvSpPr/>
      </xdr:nvSpPr>
      <xdr:spPr>
        <a:xfrm>
          <a:off x="14411325" y="361950"/>
          <a:ext cx="238125" cy="73342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3</xdr:col>
      <xdr:colOff>0</xdr:colOff>
      <xdr:row>17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8206636F-86C3-4F08-9A2E-D8194D9D4803}"/>
            </a:ext>
          </a:extLst>
        </xdr:cNvPr>
        <xdr:cNvSpPr/>
      </xdr:nvSpPr>
      <xdr:spPr>
        <a:xfrm>
          <a:off x="1676400" y="3048000"/>
          <a:ext cx="112395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1301750</xdr:colOff>
      <xdr:row>15</xdr:row>
      <xdr:rowOff>114300</xdr:rowOff>
    </xdr:from>
    <xdr:to>
      <xdr:col>2</xdr:col>
      <xdr:colOff>236535</xdr:colOff>
      <xdr:row>16</xdr:row>
      <xdr:rowOff>50800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F7EB7198-3A88-42BD-A3B8-72168D48F2DA}"/>
            </a:ext>
          </a:extLst>
        </xdr:cNvPr>
        <xdr:cNvSpPr/>
      </xdr:nvSpPr>
      <xdr:spPr>
        <a:xfrm>
          <a:off x="1663700" y="29718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5" name="OpenSolver4">
          <a:extLst>
            <a:ext uri="{FF2B5EF4-FFF2-40B4-BE49-F238E27FC236}">
              <a16:creationId xmlns:a16="http://schemas.microsoft.com/office/drawing/2014/main" id="{68897316-742C-49FB-927B-93315FB8A5D3}"/>
            </a:ext>
          </a:extLst>
        </xdr:cNvPr>
        <xdr:cNvSpPr/>
      </xdr:nvSpPr>
      <xdr:spPr>
        <a:xfrm>
          <a:off x="1676400" y="1714500"/>
          <a:ext cx="112395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6" name="OpenSolver5">
          <a:extLst>
            <a:ext uri="{FF2B5EF4-FFF2-40B4-BE49-F238E27FC236}">
              <a16:creationId xmlns:a16="http://schemas.microsoft.com/office/drawing/2014/main" id="{1AB12B9B-D87C-4577-9323-5CFCC377DE3D}"/>
            </a:ext>
          </a:extLst>
        </xdr:cNvPr>
        <xdr:cNvSpPr/>
      </xdr:nvSpPr>
      <xdr:spPr>
        <a:xfrm>
          <a:off x="2800350" y="1714500"/>
          <a:ext cx="6096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3</xdr:col>
      <xdr:colOff>0</xdr:colOff>
      <xdr:row>9</xdr:row>
      <xdr:rowOff>95250</xdr:rowOff>
    </xdr:from>
    <xdr:to>
      <xdr:col>3</xdr:col>
      <xdr:colOff>0</xdr:colOff>
      <xdr:row>9</xdr:row>
      <xdr:rowOff>95250</xdr:rowOff>
    </xdr:to>
    <xdr:cxnSp macro="">
      <xdr:nvCxnSpPr>
        <xdr:cNvPr id="7" name="OpenSolver6">
          <a:extLst>
            <a:ext uri="{FF2B5EF4-FFF2-40B4-BE49-F238E27FC236}">
              <a16:creationId xmlns:a16="http://schemas.microsoft.com/office/drawing/2014/main" id="{F42B11C2-7D3A-49C4-B1D8-FB23DD4472A8}"/>
            </a:ext>
          </a:extLst>
        </xdr:cNvPr>
        <xdr:cNvCxnSpPr>
          <a:stCxn id="5" idx="3"/>
          <a:endCxn id="6" idx="1"/>
        </xdr:cNvCxnSpPr>
      </xdr:nvCxnSpPr>
      <xdr:spPr>
        <a:xfrm>
          <a:off x="2800350" y="180975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933450</xdr:colOff>
      <xdr:row>8</xdr:row>
      <xdr:rowOff>158750</xdr:rowOff>
    </xdr:from>
    <xdr:to>
      <xdr:col>3</xdr:col>
      <xdr:colOff>190500</xdr:colOff>
      <xdr:row>10</xdr:row>
      <xdr:rowOff>31750</xdr:rowOff>
    </xdr:to>
    <xdr:sp macro="" textlink="">
      <xdr:nvSpPr>
        <xdr:cNvPr id="8" name="OpenSolver7">
          <a:extLst>
            <a:ext uri="{FF2B5EF4-FFF2-40B4-BE49-F238E27FC236}">
              <a16:creationId xmlns:a16="http://schemas.microsoft.com/office/drawing/2014/main" id="{0118611F-F6F9-4452-8D28-A7B7A8D93F91}"/>
            </a:ext>
          </a:extLst>
        </xdr:cNvPr>
        <xdr:cNvSpPr/>
      </xdr:nvSpPr>
      <xdr:spPr>
        <a:xfrm>
          <a:off x="2609850" y="1682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13</xdr:row>
      <xdr:rowOff>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6984B105-84E6-47AC-9770-27B9ED60C5C7}"/>
            </a:ext>
          </a:extLst>
        </xdr:cNvPr>
        <xdr:cNvSpPr/>
      </xdr:nvSpPr>
      <xdr:spPr>
        <a:xfrm>
          <a:off x="1676400" y="1905000"/>
          <a:ext cx="1123950" cy="571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B87E39CA-26C3-4C84-B375-C7D4CE99E536}"/>
            </a:ext>
          </a:extLst>
        </xdr:cNvPr>
        <xdr:cNvSpPr/>
      </xdr:nvSpPr>
      <xdr:spPr>
        <a:xfrm>
          <a:off x="2800350" y="1905000"/>
          <a:ext cx="609600" cy="571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3</xdr:col>
      <xdr:colOff>0</xdr:colOff>
      <xdr:row>11</xdr:row>
      <xdr:rowOff>95250</xdr:rowOff>
    </xdr:from>
    <xdr:to>
      <xdr:col>3</xdr:col>
      <xdr:colOff>0</xdr:colOff>
      <xdr:row>11</xdr:row>
      <xdr:rowOff>95250</xdr:rowOff>
    </xdr:to>
    <xdr:cxnSp macro="">
      <xdr:nvCxnSpPr>
        <xdr:cNvPr id="11" name="OpenSolver10">
          <a:extLst>
            <a:ext uri="{FF2B5EF4-FFF2-40B4-BE49-F238E27FC236}">
              <a16:creationId xmlns:a16="http://schemas.microsoft.com/office/drawing/2014/main" id="{E7548DCB-8F68-4C56-ABDF-DC03B4429826}"/>
            </a:ext>
          </a:extLst>
        </xdr:cNvPr>
        <xdr:cNvCxnSpPr>
          <a:stCxn id="9" idx="3"/>
          <a:endCxn id="10" idx="1"/>
        </xdr:cNvCxnSpPr>
      </xdr:nvCxnSpPr>
      <xdr:spPr>
        <a:xfrm>
          <a:off x="2800350" y="219075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933450</xdr:colOff>
      <xdr:row>10</xdr:row>
      <xdr:rowOff>158750</xdr:rowOff>
    </xdr:from>
    <xdr:to>
      <xdr:col>3</xdr:col>
      <xdr:colOff>190500</xdr:colOff>
      <xdr:row>12</xdr:row>
      <xdr:rowOff>31750</xdr:rowOff>
    </xdr:to>
    <xdr:sp macro="" textlink="">
      <xdr:nvSpPr>
        <xdr:cNvPr id="12" name="OpenSolver11">
          <a:extLst>
            <a:ext uri="{FF2B5EF4-FFF2-40B4-BE49-F238E27FC236}">
              <a16:creationId xmlns:a16="http://schemas.microsoft.com/office/drawing/2014/main" id="{8C7207E7-2B68-427A-87A6-68B7DD2AA5C8}"/>
            </a:ext>
          </a:extLst>
        </xdr:cNvPr>
        <xdr:cNvSpPr/>
      </xdr:nvSpPr>
      <xdr:spPr>
        <a:xfrm>
          <a:off x="2609850" y="2063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44A5-05C5-46C4-AE10-A8C13BF2BCC8}">
  <dimension ref="A1:N3"/>
  <sheetViews>
    <sheetView showGridLines="0" workbookViewId="0">
      <selection activeCell="A3" sqref="A3"/>
    </sheetView>
  </sheetViews>
  <sheetFormatPr defaultRowHeight="14.4" x14ac:dyDescent="0.3"/>
  <cols>
    <col min="1" max="1" width="25" bestFit="1" customWidth="1"/>
    <col min="2" max="2" width="16.88671875" bestFit="1" customWidth="1"/>
    <col min="6" max="6" width="12.6640625" bestFit="1" customWidth="1"/>
    <col min="7" max="8" width="15.109375" bestFit="1" customWidth="1"/>
    <col min="9" max="9" width="12.6640625" bestFit="1" customWidth="1"/>
    <col min="10" max="10" width="15.109375" bestFit="1" customWidth="1"/>
    <col min="11" max="11" width="11.33203125" bestFit="1" customWidth="1"/>
    <col min="12" max="12" width="19.109375" bestFit="1" customWidth="1"/>
    <col min="13" max="13" width="21.5546875" bestFit="1" customWidth="1"/>
    <col min="14" max="14" width="11.33203125" bestFit="1" customWidth="1"/>
  </cols>
  <sheetData>
    <row r="1" spans="1:14" x14ac:dyDescent="0.3">
      <c r="A1" s="5"/>
      <c r="C1" s="5" t="s">
        <v>1</v>
      </c>
      <c r="D1" s="6" t="s">
        <v>2</v>
      </c>
      <c r="E1" s="5" t="s">
        <v>6</v>
      </c>
      <c r="F1" s="5" t="s">
        <v>23</v>
      </c>
      <c r="G1" s="8" t="s">
        <v>24</v>
      </c>
      <c r="H1" s="5" t="s">
        <v>8</v>
      </c>
      <c r="I1" s="5" t="s">
        <v>11</v>
      </c>
      <c r="J1" s="5" t="s">
        <v>12</v>
      </c>
      <c r="K1" s="5" t="s">
        <v>13</v>
      </c>
      <c r="L1" s="5" t="s">
        <v>29</v>
      </c>
      <c r="M1" s="5" t="s">
        <v>30</v>
      </c>
      <c r="N1" s="5" t="s">
        <v>31</v>
      </c>
    </row>
    <row r="2" spans="1:14" x14ac:dyDescent="0.3">
      <c r="A2" s="6" t="s">
        <v>0</v>
      </c>
      <c r="B2" s="6" t="s">
        <v>3</v>
      </c>
      <c r="C2" s="5" t="s">
        <v>4</v>
      </c>
      <c r="D2" s="5" t="s">
        <v>5</v>
      </c>
      <c r="E2" s="5" t="s">
        <v>7</v>
      </c>
      <c r="F2" s="5" t="s">
        <v>4</v>
      </c>
      <c r="G2" s="5" t="s">
        <v>4</v>
      </c>
      <c r="H2" s="5" t="s">
        <v>4</v>
      </c>
      <c r="I2" s="5" t="s">
        <v>20</v>
      </c>
      <c r="J2" s="5" t="s">
        <v>21</v>
      </c>
      <c r="K2" s="5" t="s">
        <v>22</v>
      </c>
      <c r="L2" s="5" t="s">
        <v>20</v>
      </c>
      <c r="M2" s="5" t="s">
        <v>21</v>
      </c>
      <c r="N2" s="5" t="s">
        <v>22</v>
      </c>
    </row>
    <row r="3" spans="1:14" x14ac:dyDescent="0.3">
      <c r="A3" s="4" t="s">
        <v>34</v>
      </c>
      <c r="B3" s="10" t="s">
        <v>32</v>
      </c>
      <c r="C3" s="7">
        <v>0</v>
      </c>
      <c r="D3" s="7">
        <v>0</v>
      </c>
      <c r="E3" s="7">
        <v>0</v>
      </c>
      <c r="F3" s="7">
        <v>0</v>
      </c>
      <c r="G3" s="9">
        <v>0</v>
      </c>
      <c r="H3" s="9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AB91-274C-483E-90B3-FB1858A46850}">
  <dimension ref="A1:P18"/>
  <sheetViews>
    <sheetView showGridLines="0" tabSelected="1" zoomScale="160" zoomScaleNormal="160" workbookViewId="0">
      <selection activeCell="I5" sqref="I5"/>
    </sheetView>
  </sheetViews>
  <sheetFormatPr defaultRowHeight="14.4" x14ac:dyDescent="0.3"/>
  <cols>
    <col min="1" max="1" width="5.44140625" customWidth="1"/>
    <col min="2" max="2" width="23.77734375" bestFit="1" customWidth="1"/>
    <col min="3" max="3" width="20.109375" bestFit="1" customWidth="1"/>
    <col min="4" max="6" width="8.88671875" customWidth="1"/>
    <col min="7" max="7" width="12.6640625" customWidth="1"/>
    <col min="8" max="9" width="15.109375" bestFit="1" customWidth="1"/>
    <col min="10" max="10" width="12.6640625" bestFit="1" customWidth="1"/>
    <col min="11" max="11" width="15.109375" bestFit="1" customWidth="1"/>
    <col min="12" max="12" width="11.33203125" customWidth="1"/>
    <col min="13" max="13" width="19.109375" bestFit="1" customWidth="1"/>
    <col min="14" max="14" width="21.5546875" bestFit="1" customWidth="1"/>
    <col min="15" max="15" width="11.33203125" bestFit="1" customWidth="1"/>
    <col min="16" max="16" width="3.44140625" bestFit="1" customWidth="1"/>
  </cols>
  <sheetData>
    <row r="1" spans="1:16" x14ac:dyDescent="0.3">
      <c r="A1" s="4"/>
      <c r="B1" s="5"/>
      <c r="D1" s="5" t="s">
        <v>1</v>
      </c>
      <c r="E1" s="6" t="s">
        <v>2</v>
      </c>
      <c r="F1" s="5" t="s">
        <v>6</v>
      </c>
      <c r="G1" s="5" t="s">
        <v>23</v>
      </c>
      <c r="H1" s="8" t="s">
        <v>24</v>
      </c>
      <c r="I1" s="5" t="s">
        <v>8</v>
      </c>
      <c r="J1" s="5" t="s">
        <v>11</v>
      </c>
      <c r="K1" s="5" t="s">
        <v>12</v>
      </c>
      <c r="L1" s="5" t="s">
        <v>13</v>
      </c>
      <c r="M1" s="5" t="s">
        <v>29</v>
      </c>
      <c r="N1" s="5" t="s">
        <v>30</v>
      </c>
      <c r="O1" s="5" t="s">
        <v>31</v>
      </c>
      <c r="P1" s="5" t="s">
        <v>10</v>
      </c>
    </row>
    <row r="2" spans="1:16" x14ac:dyDescent="0.3">
      <c r="A2" s="4"/>
      <c r="B2" s="6" t="s">
        <v>0</v>
      </c>
      <c r="C2" s="6" t="s">
        <v>3</v>
      </c>
      <c r="D2" s="5" t="s">
        <v>4</v>
      </c>
      <c r="E2" s="5" t="s">
        <v>5</v>
      </c>
      <c r="F2" s="5" t="s">
        <v>7</v>
      </c>
      <c r="G2" s="5" t="s">
        <v>4</v>
      </c>
      <c r="H2" s="5" t="s">
        <v>4</v>
      </c>
      <c r="I2" s="5" t="s">
        <v>4</v>
      </c>
      <c r="J2" s="5" t="s">
        <v>20</v>
      </c>
      <c r="K2" s="5" t="s">
        <v>21</v>
      </c>
      <c r="L2" s="5" t="s">
        <v>22</v>
      </c>
      <c r="M2" s="5" t="s">
        <v>20</v>
      </c>
      <c r="N2" s="5" t="s">
        <v>21</v>
      </c>
      <c r="O2" s="5" t="s">
        <v>22</v>
      </c>
      <c r="P2" s="5" t="s">
        <v>5</v>
      </c>
    </row>
    <row r="3" spans="1:16" x14ac:dyDescent="0.3">
      <c r="A3" s="5">
        <v>1</v>
      </c>
      <c r="B3" s="4" t="s">
        <v>33</v>
      </c>
      <c r="C3" s="4" t="s">
        <v>32</v>
      </c>
      <c r="D3" s="11">
        <v>0</v>
      </c>
      <c r="E3" s="11">
        <v>0</v>
      </c>
      <c r="F3" s="11">
        <v>0</v>
      </c>
      <c r="G3" s="11">
        <v>0</v>
      </c>
      <c r="H3" s="13">
        <v>1.6900724731385711E-2</v>
      </c>
      <c r="I3" s="13">
        <v>59.214195612887302</v>
      </c>
      <c r="J3" s="13">
        <v>3.8560085522476578E-4</v>
      </c>
      <c r="K3" s="12">
        <v>1.205375156132504E-5</v>
      </c>
      <c r="L3" s="12">
        <v>0</v>
      </c>
      <c r="M3" s="12">
        <v>7.4838957516476512E-5</v>
      </c>
      <c r="N3" s="12">
        <v>3.578425417799735E-3</v>
      </c>
      <c r="O3" s="7">
        <v>0</v>
      </c>
      <c r="P3" s="7"/>
    </row>
    <row r="4" spans="1:16" x14ac:dyDescent="0.3">
      <c r="A4" s="5">
        <v>2</v>
      </c>
      <c r="B4" s="4" t="s">
        <v>34</v>
      </c>
      <c r="C4" s="4" t="s">
        <v>32</v>
      </c>
      <c r="D4" s="11">
        <v>0</v>
      </c>
      <c r="E4" s="11">
        <v>0</v>
      </c>
      <c r="F4" s="11">
        <v>0</v>
      </c>
      <c r="G4" s="11">
        <v>0</v>
      </c>
      <c r="H4" s="13">
        <v>0.80740975402295589</v>
      </c>
      <c r="I4" s="13">
        <v>1.387151816533118</v>
      </c>
      <c r="J4" s="13">
        <v>4.3785891174338758</v>
      </c>
      <c r="K4" s="12">
        <v>6.0700781250488944E-4</v>
      </c>
      <c r="L4" s="12">
        <v>0</v>
      </c>
      <c r="M4" s="12">
        <v>4.9625109386397526E-3</v>
      </c>
      <c r="N4" s="12">
        <v>2.3097625016816892E-3</v>
      </c>
      <c r="O4" s="7">
        <v>0</v>
      </c>
      <c r="P4" s="7"/>
    </row>
    <row r="5" spans="1:16" x14ac:dyDescent="0.3">
      <c r="A5" s="5">
        <v>3</v>
      </c>
      <c r="B5" s="4" t="s">
        <v>35</v>
      </c>
      <c r="C5" s="4" t="s">
        <v>32</v>
      </c>
      <c r="D5" s="11">
        <v>0</v>
      </c>
      <c r="E5" s="11">
        <v>0</v>
      </c>
      <c r="F5" s="11">
        <v>0</v>
      </c>
      <c r="G5" s="11">
        <v>0</v>
      </c>
      <c r="H5" s="13">
        <v>0.62656182702630758</v>
      </c>
      <c r="I5" s="13">
        <v>1.5960119434696629</v>
      </c>
      <c r="J5" s="13">
        <v>2.3667127534281458E-3</v>
      </c>
      <c r="K5" s="12">
        <v>5.0646282579691615E-4</v>
      </c>
      <c r="L5" s="12">
        <v>0</v>
      </c>
      <c r="M5" s="12">
        <v>6.1807720339857042E-4</v>
      </c>
      <c r="N5" s="12">
        <v>9.1856733160966542E-4</v>
      </c>
      <c r="O5" s="7">
        <v>0</v>
      </c>
      <c r="P5" s="7"/>
    </row>
    <row r="6" spans="1:16" x14ac:dyDescent="0.3">
      <c r="A6" s="5">
        <v>4</v>
      </c>
      <c r="B6" s="4" t="s">
        <v>36</v>
      </c>
      <c r="C6" s="4" t="s">
        <v>37</v>
      </c>
      <c r="D6" s="11">
        <v>0</v>
      </c>
      <c r="E6" s="11">
        <v>0</v>
      </c>
      <c r="F6" s="11">
        <v>0</v>
      </c>
      <c r="G6" s="11">
        <v>0</v>
      </c>
      <c r="H6" s="13">
        <v>3112.0048745051031</v>
      </c>
      <c r="I6" s="13">
        <v>1.7420601048165909</v>
      </c>
      <c r="J6" s="13">
        <v>9.3408007702673785</v>
      </c>
      <c r="K6" s="13">
        <v>4.1111336977919564</v>
      </c>
      <c r="L6" s="13">
        <v>0</v>
      </c>
      <c r="M6" s="13">
        <v>24.33238917900599</v>
      </c>
      <c r="N6" s="13">
        <v>10.475744214048969</v>
      </c>
      <c r="O6" s="7">
        <v>0</v>
      </c>
      <c r="P6" s="7"/>
    </row>
    <row r="9" spans="1:16" x14ac:dyDescent="0.3">
      <c r="C9" s="2" t="s">
        <v>15</v>
      </c>
      <c r="D9" s="2" t="s">
        <v>16</v>
      </c>
    </row>
    <row r="10" spans="1:16" x14ac:dyDescent="0.3">
      <c r="B10" t="s">
        <v>14</v>
      </c>
      <c r="C10" s="1">
        <f>F3*P3+F4*P4+F5*P5</f>
        <v>0</v>
      </c>
    </row>
    <row r="11" spans="1:16" x14ac:dyDescent="0.3">
      <c r="B11" t="s">
        <v>17</v>
      </c>
      <c r="C11" s="1">
        <f>K3*P3+K4*P4+K5*P5</f>
        <v>0</v>
      </c>
    </row>
    <row r="12" spans="1:16" x14ac:dyDescent="0.3">
      <c r="B12" t="s">
        <v>18</v>
      </c>
      <c r="C12" s="1">
        <f>L3*P3+L4*P4+L5*P5</f>
        <v>0</v>
      </c>
    </row>
    <row r="13" spans="1:16" x14ac:dyDescent="0.3">
      <c r="B13" t="s">
        <v>19</v>
      </c>
      <c r="C13" s="1">
        <f>J3*P3+J4*P4+J5*P5</f>
        <v>0</v>
      </c>
    </row>
    <row r="15" spans="1:16" x14ac:dyDescent="0.3">
      <c r="I15" s="3" t="s">
        <v>25</v>
      </c>
    </row>
    <row r="16" spans="1:16" x14ac:dyDescent="0.3">
      <c r="I16" s="3" t="s">
        <v>28</v>
      </c>
    </row>
    <row r="17" spans="2:9" x14ac:dyDescent="0.3">
      <c r="B17" t="s">
        <v>9</v>
      </c>
      <c r="C17" s="1">
        <f>P3*I3+P4*I4+P5*I5</f>
        <v>0</v>
      </c>
      <c r="I17" t="s">
        <v>26</v>
      </c>
    </row>
    <row r="18" spans="2:9" x14ac:dyDescent="0.3">
      <c r="I18" t="s">
        <v>27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2020-06-05T14:19:28Z</dcterms:created>
  <dcterms:modified xsi:type="dcterms:W3CDTF">2020-07-03T09:40:40Z</dcterms:modified>
</cp:coreProperties>
</file>