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YT2017\Documents\Reportes Sp\formatospresupuesto\"/>
    </mc:Choice>
  </mc:AlternateContent>
  <bookViews>
    <workbookView xWindow="0" yWindow="0" windowWidth="20490" windowHeight="7905" activeTab="2"/>
  </bookViews>
  <sheets>
    <sheet name="Hoja2" sheetId="2" r:id="rId1"/>
    <sheet name="Hoja1" sheetId="1" r:id="rId2"/>
    <sheet name="Hoja3" sheetId="3" r:id="rId3"/>
    <sheet name="Hoja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3" i="3" l="1"/>
  <c r="J17" i="3"/>
  <c r="G24" i="3"/>
  <c r="G20" i="3"/>
  <c r="L17" i="3"/>
  <c r="J18" i="3"/>
  <c r="H12" i="3"/>
  <c r="B22" i="3" l="1"/>
  <c r="D22" i="3"/>
  <c r="B21" i="3"/>
  <c r="D21" i="3"/>
  <c r="B20" i="3"/>
  <c r="D20" i="3"/>
  <c r="B19" i="3"/>
  <c r="D19" i="3"/>
  <c r="B18" i="3"/>
  <c r="D18" i="3"/>
  <c r="B17" i="3"/>
  <c r="D17" i="3"/>
  <c r="B16" i="3"/>
  <c r="D16" i="3"/>
  <c r="B15" i="3"/>
  <c r="D15" i="3"/>
  <c r="B14" i="3"/>
  <c r="D14" i="3"/>
  <c r="B13" i="3"/>
  <c r="D13" i="3"/>
  <c r="B12" i="3"/>
  <c r="D12" i="3"/>
  <c r="B11" i="3"/>
  <c r="D11" i="3"/>
  <c r="B10" i="3"/>
  <c r="D10" i="3"/>
  <c r="B9" i="3"/>
  <c r="D9" i="3"/>
  <c r="B8" i="3"/>
  <c r="D8" i="3"/>
  <c r="B7" i="3"/>
  <c r="D7" i="3"/>
  <c r="B6" i="3"/>
  <c r="D6" i="3"/>
  <c r="B5" i="3"/>
  <c r="D5" i="3"/>
  <c r="B4" i="3"/>
  <c r="D4" i="3"/>
  <c r="B3" i="3"/>
  <c r="D3" i="3"/>
  <c r="B2" i="3"/>
  <c r="D2" i="3"/>
</calcChain>
</file>

<file path=xl/sharedStrings.xml><?xml version="1.0" encoding="utf-8"?>
<sst xmlns="http://schemas.openxmlformats.org/spreadsheetml/2006/main" count="117" uniqueCount="38">
  <si>
    <t>CONSEC</t>
  </si>
  <si>
    <t>VALOR</t>
  </si>
  <si>
    <t>CODIGO</t>
  </si>
  <si>
    <t xml:space="preserve">MATRIZ  </t>
  </si>
  <si>
    <t xml:space="preserve">LISBOA  </t>
  </si>
  <si>
    <t xml:space="preserve">LONDRES </t>
  </si>
  <si>
    <t xml:space="preserve">ENERO  </t>
  </si>
  <si>
    <t>FEBRERO</t>
  </si>
  <si>
    <t xml:space="preserve">MARZO  </t>
  </si>
  <si>
    <t>SUCURSAL</t>
  </si>
  <si>
    <t>ENERO</t>
  </si>
  <si>
    <t>MARZO</t>
  </si>
  <si>
    <t>codigo</t>
  </si>
  <si>
    <t>mes</t>
  </si>
  <si>
    <t>valor</t>
  </si>
  <si>
    <t>MVC</t>
  </si>
  <si>
    <t>RED MED - BRIM 4 - TUMACO</t>
  </si>
  <si>
    <t>DISPENSACION</t>
  </si>
  <si>
    <t>RED MED - BRIGADA FLUVIAL DE I.M. NO. 2 - BUENAVENTURA</t>
  </si>
  <si>
    <t>RED MED - BRIGADA DE INFANTE RIA DE MARINA NO 1 - COROZAL</t>
  </si>
  <si>
    <t>RED MED - CENTRO DE MEDICINA NAVAL - BOGOTA</t>
  </si>
  <si>
    <t>RED MED - CENTRO DE MEDICINA NAVAL (NORTE) - BOGOTA</t>
  </si>
  <si>
    <t>RED MED - ESCUELA NAVAL DE SUBOFICIALES ARC - BARRANQUILLA</t>
  </si>
  <si>
    <t>RED MED - HOSPITAL NAVAL DE CARTAGENA - AMBULATORIA</t>
  </si>
  <si>
    <t>RED MED - HOSPITAL NAVAL DE CARTAGENA - HOSPITALARIA</t>
  </si>
  <si>
    <t>RED MED - CENTRO DE FORMACIÓN Y ENTO. DE I.M. - COVEÑAS</t>
  </si>
  <si>
    <t>RED MED - HOSPITAL NAVAL DE PTO. LEGUIZAMO</t>
  </si>
  <si>
    <t>RED MED - BLAS LEZO - CARTAGENA</t>
  </si>
  <si>
    <t>E11</t>
  </si>
  <si>
    <t>E12</t>
  </si>
  <si>
    <t>E13</t>
  </si>
  <si>
    <t>E21</t>
  </si>
  <si>
    <t>x</t>
  </si>
  <si>
    <t>AUTORIZACION</t>
  </si>
  <si>
    <t>SALDO</t>
  </si>
  <si>
    <t>presupuesto</t>
  </si>
  <si>
    <t>saldo</t>
  </si>
  <si>
    <t>autorizado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</si>
</sst>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3" fontId="0" fillId="0" borderId="0" xfId="0" applyNumberFormat="1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3" fontId="0" fillId="0" borderId="5" xfId="0" applyNumberForma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3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17" fontId="0" fillId="0" borderId="0" xfId="0" applyNumberFormat="1"/>
    <xf numFmtId="1" fontId="0" fillId="0" borderId="0" xfId="0" applyNumberFormat="1"/>
    <xf numFmtId="1" fontId="0" fillId="0" borderId="0" xfId="0" applyNumberFormat="1" applyFont="1"/>
    <xf numFmtId="0" fontId="0" fillId="0" borderId="0" xfId="0" applyFont="1"/>
    <xf numFmtId="1" fontId="2" fillId="0" borderId="0" xfId="0" applyNumberFormat="1" applyFont="1"/>
    <xf numFmtId="0" fontId="0" fillId="0" borderId="0" xfId="0" applyAlignment="1">
      <alignment horizontal="right"/>
    </xf>
    <xf numFmtId="0" fontId="0" fillId="0" borderId="9" xfId="0" applyBorder="1"/>
    <xf numFmtId="0" fontId="0" fillId="0" borderId="9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activeCell="F14" sqref="F14"/>
    </sheetView>
  </sheetViews>
  <sheetFormatPr baseColWidth="10" defaultRowHeight="15" x14ac:dyDescent="0.25"/>
  <sheetData>
    <row r="1" spans="1:8" x14ac:dyDescent="0.25">
      <c r="A1" s="2" t="s">
        <v>3</v>
      </c>
      <c r="B1" s="2" t="s">
        <v>6</v>
      </c>
      <c r="C1" s="3">
        <v>50004340</v>
      </c>
    </row>
    <row r="2" spans="1:8" x14ac:dyDescent="0.25">
      <c r="A2" s="2" t="s">
        <v>3</v>
      </c>
      <c r="B2" s="2" t="s">
        <v>7</v>
      </c>
      <c r="C2" s="3">
        <v>80568157</v>
      </c>
      <c r="E2" s="4" t="s">
        <v>9</v>
      </c>
      <c r="F2" s="4" t="s">
        <v>10</v>
      </c>
      <c r="G2" s="4" t="s">
        <v>7</v>
      </c>
      <c r="H2" s="4" t="s">
        <v>11</v>
      </c>
    </row>
    <row r="3" spans="1:8" x14ac:dyDescent="0.25">
      <c r="A3" s="2" t="s">
        <v>3</v>
      </c>
      <c r="B3" s="2" t="s">
        <v>8</v>
      </c>
      <c r="C3" s="3">
        <v>83148001</v>
      </c>
      <c r="E3" s="2" t="s">
        <v>3</v>
      </c>
      <c r="F3" s="3">
        <v>50004340</v>
      </c>
      <c r="G3" s="3">
        <v>80568157</v>
      </c>
      <c r="H3" s="3">
        <v>83148001</v>
      </c>
    </row>
    <row r="4" spans="1:8" x14ac:dyDescent="0.25">
      <c r="A4" s="2" t="s">
        <v>4</v>
      </c>
      <c r="B4" s="2" t="s">
        <v>6</v>
      </c>
      <c r="C4" s="3">
        <v>35568457</v>
      </c>
      <c r="E4" s="2" t="s">
        <v>4</v>
      </c>
      <c r="F4" s="3">
        <v>35568457</v>
      </c>
      <c r="G4" s="3">
        <v>7983160</v>
      </c>
      <c r="H4" s="3">
        <v>3697198</v>
      </c>
    </row>
    <row r="5" spans="1:8" x14ac:dyDescent="0.25">
      <c r="A5" s="2" t="s">
        <v>4</v>
      </c>
      <c r="B5" s="2" t="s">
        <v>7</v>
      </c>
      <c r="C5" s="3">
        <v>7983160</v>
      </c>
      <c r="E5" s="2" t="s">
        <v>5</v>
      </c>
      <c r="F5" s="3">
        <v>45119015</v>
      </c>
      <c r="G5" s="3">
        <v>424161068</v>
      </c>
      <c r="H5" s="3">
        <v>35694149</v>
      </c>
    </row>
    <row r="6" spans="1:8" x14ac:dyDescent="0.25">
      <c r="A6" s="2" t="s">
        <v>4</v>
      </c>
      <c r="B6" s="2" t="s">
        <v>8</v>
      </c>
      <c r="C6" s="3">
        <v>3697198</v>
      </c>
    </row>
    <row r="7" spans="1:8" x14ac:dyDescent="0.25">
      <c r="A7" s="2" t="s">
        <v>5</v>
      </c>
      <c r="B7" s="2" t="s">
        <v>6</v>
      </c>
      <c r="C7" s="3">
        <v>45119015</v>
      </c>
    </row>
    <row r="8" spans="1:8" x14ac:dyDescent="0.25">
      <c r="A8" s="2" t="s">
        <v>5</v>
      </c>
      <c r="B8" s="2" t="s">
        <v>7</v>
      </c>
      <c r="C8" s="3">
        <v>424161068</v>
      </c>
    </row>
    <row r="9" spans="1:8" x14ac:dyDescent="0.25">
      <c r="A9" s="2" t="s">
        <v>5</v>
      </c>
      <c r="B9" s="2" t="s">
        <v>8</v>
      </c>
      <c r="C9" s="3">
        <v>35694149</v>
      </c>
    </row>
    <row r="12" spans="1:8" x14ac:dyDescent="0.25">
      <c r="E12" t="s">
        <v>2</v>
      </c>
      <c r="F12">
        <v>111</v>
      </c>
      <c r="G12">
        <v>112</v>
      </c>
      <c r="H12">
        <v>1113</v>
      </c>
    </row>
    <row r="13" spans="1:8" x14ac:dyDescent="0.25">
      <c r="A13" s="2" t="s">
        <v>2</v>
      </c>
      <c r="B13" s="2" t="s">
        <v>0</v>
      </c>
      <c r="C13" s="2" t="s">
        <v>1</v>
      </c>
    </row>
    <row r="14" spans="1:8" x14ac:dyDescent="0.25">
      <c r="A14">
        <v>3022</v>
      </c>
      <c r="B14">
        <v>111</v>
      </c>
      <c r="C14">
        <v>125000</v>
      </c>
    </row>
    <row r="15" spans="1:8" x14ac:dyDescent="0.25">
      <c r="A15">
        <v>3022</v>
      </c>
      <c r="B15">
        <v>112</v>
      </c>
      <c r="C15">
        <v>130000000</v>
      </c>
    </row>
    <row r="16" spans="1:8" x14ac:dyDescent="0.25">
      <c r="A16">
        <v>3022</v>
      </c>
      <c r="B16">
        <v>113</v>
      </c>
      <c r="C16">
        <v>130125000</v>
      </c>
    </row>
    <row r="17" spans="1:3" x14ac:dyDescent="0.25">
      <c r="A17">
        <v>3022</v>
      </c>
      <c r="B17">
        <v>211</v>
      </c>
      <c r="C17">
        <v>341000</v>
      </c>
    </row>
    <row r="18" spans="1:3" x14ac:dyDescent="0.25">
      <c r="A18">
        <v>3022</v>
      </c>
      <c r="B18">
        <v>212</v>
      </c>
      <c r="C18">
        <v>85000000</v>
      </c>
    </row>
    <row r="19" spans="1:3" x14ac:dyDescent="0.25">
      <c r="A19">
        <v>3022</v>
      </c>
      <c r="B19">
        <v>213</v>
      </c>
      <c r="C19">
        <v>85341000</v>
      </c>
    </row>
    <row r="20" spans="1:3" x14ac:dyDescent="0.25">
      <c r="A20">
        <v>3056</v>
      </c>
      <c r="B20">
        <v>111</v>
      </c>
      <c r="C20">
        <v>516000</v>
      </c>
    </row>
    <row r="21" spans="1:3" x14ac:dyDescent="0.25">
      <c r="A21">
        <v>3056</v>
      </c>
      <c r="B21">
        <v>112</v>
      </c>
      <c r="C21">
        <v>123000000</v>
      </c>
    </row>
    <row r="22" spans="1:3" x14ac:dyDescent="0.25">
      <c r="A22">
        <v>3056</v>
      </c>
      <c r="B22">
        <v>113</v>
      </c>
      <c r="C22">
        <v>123516000</v>
      </c>
    </row>
    <row r="23" spans="1:3" x14ac:dyDescent="0.25">
      <c r="A23">
        <v>3056</v>
      </c>
      <c r="B23">
        <v>211</v>
      </c>
      <c r="C23">
        <v>1085000</v>
      </c>
    </row>
    <row r="24" spans="1:3" x14ac:dyDescent="0.25">
      <c r="A24">
        <v>3056</v>
      </c>
      <c r="B24">
        <v>212</v>
      </c>
      <c r="C24">
        <v>29000000</v>
      </c>
    </row>
    <row r="25" spans="1:3" x14ac:dyDescent="0.25">
      <c r="A25">
        <v>3056</v>
      </c>
      <c r="B25">
        <v>213</v>
      </c>
      <c r="C25">
        <v>30085000</v>
      </c>
    </row>
    <row r="26" spans="1:3" x14ac:dyDescent="0.25">
      <c r="A26">
        <v>3022</v>
      </c>
      <c r="B26">
        <v>121</v>
      </c>
      <c r="C26">
        <v>450000</v>
      </c>
    </row>
    <row r="27" spans="1:3" x14ac:dyDescent="0.25">
      <c r="A27">
        <v>3022</v>
      </c>
      <c r="B27">
        <v>122</v>
      </c>
      <c r="C27">
        <v>15900000</v>
      </c>
    </row>
    <row r="28" spans="1:3" x14ac:dyDescent="0.25">
      <c r="A28">
        <v>3022</v>
      </c>
      <c r="B28">
        <v>123</v>
      </c>
      <c r="C28">
        <v>16350000</v>
      </c>
    </row>
    <row r="29" spans="1:3" x14ac:dyDescent="0.25">
      <c r="A29">
        <v>3022</v>
      </c>
      <c r="B29">
        <v>131</v>
      </c>
      <c r="C29">
        <v>760000</v>
      </c>
    </row>
    <row r="30" spans="1:3" x14ac:dyDescent="0.25">
      <c r="A30">
        <v>3022</v>
      </c>
      <c r="B30">
        <v>132</v>
      </c>
      <c r="C30">
        <v>34569000</v>
      </c>
    </row>
    <row r="31" spans="1:3" x14ac:dyDescent="0.25">
      <c r="A31">
        <v>3022</v>
      </c>
      <c r="B31">
        <v>133</v>
      </c>
      <c r="C31">
        <v>35329000</v>
      </c>
    </row>
    <row r="32" spans="1:3" x14ac:dyDescent="0.25">
      <c r="A32">
        <v>3022</v>
      </c>
      <c r="B32">
        <v>221</v>
      </c>
      <c r="C32">
        <v>425000</v>
      </c>
    </row>
    <row r="33" spans="1:3" x14ac:dyDescent="0.25">
      <c r="A33">
        <v>3022</v>
      </c>
      <c r="B33">
        <v>222</v>
      </c>
      <c r="C33">
        <v>5569000</v>
      </c>
    </row>
    <row r="34" spans="1:3" x14ac:dyDescent="0.25">
      <c r="A34">
        <v>3022</v>
      </c>
      <c r="B34">
        <v>223</v>
      </c>
      <c r="C34">
        <v>5994000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workbookViewId="0">
      <selection activeCell="E11" sqref="E11"/>
    </sheetView>
  </sheetViews>
  <sheetFormatPr baseColWidth="10" defaultRowHeight="15" x14ac:dyDescent="0.25"/>
  <sheetData>
    <row r="1" spans="2:15" x14ac:dyDescent="0.25">
      <c r="B1" s="1">
        <v>42009</v>
      </c>
      <c r="C1">
        <v>125000</v>
      </c>
      <c r="D1">
        <v>130000000</v>
      </c>
      <c r="E1">
        <v>130125000</v>
      </c>
      <c r="F1">
        <v>3022</v>
      </c>
      <c r="H1" s="5"/>
      <c r="I1" s="6"/>
      <c r="J1" s="6"/>
      <c r="K1" s="6"/>
      <c r="L1" s="6"/>
      <c r="M1" s="6"/>
      <c r="N1" s="6"/>
      <c r="O1" s="7"/>
    </row>
    <row r="2" spans="2:15" x14ac:dyDescent="0.25">
      <c r="B2" s="1">
        <v>42015</v>
      </c>
      <c r="C2">
        <v>450000</v>
      </c>
      <c r="D2">
        <v>15900000</v>
      </c>
      <c r="E2">
        <v>16350000</v>
      </c>
      <c r="F2">
        <v>3022</v>
      </c>
      <c r="H2" s="8" t="s">
        <v>3</v>
      </c>
      <c r="I2" s="9" t="s">
        <v>6</v>
      </c>
      <c r="J2" s="10">
        <v>50004340</v>
      </c>
      <c r="K2" s="11"/>
      <c r="L2" s="11"/>
      <c r="M2" s="11"/>
      <c r="N2" s="11"/>
      <c r="O2" s="12"/>
    </row>
    <row r="3" spans="2:15" x14ac:dyDescent="0.25">
      <c r="B3" s="1">
        <v>42029</v>
      </c>
      <c r="C3">
        <v>760000</v>
      </c>
      <c r="D3">
        <v>34569000</v>
      </c>
      <c r="E3">
        <v>35329000</v>
      </c>
      <c r="F3">
        <v>3022</v>
      </c>
      <c r="H3" s="8" t="s">
        <v>3</v>
      </c>
      <c r="I3" s="9" t="s">
        <v>7</v>
      </c>
      <c r="J3" s="10">
        <v>80568157</v>
      </c>
      <c r="K3" s="11"/>
      <c r="L3" s="13" t="s">
        <v>9</v>
      </c>
      <c r="M3" s="13" t="s">
        <v>10</v>
      </c>
      <c r="N3" s="13" t="s">
        <v>7</v>
      </c>
      <c r="O3" s="14" t="s">
        <v>11</v>
      </c>
    </row>
    <row r="4" spans="2:15" x14ac:dyDescent="0.25">
      <c r="B4" s="1">
        <v>42036</v>
      </c>
      <c r="C4">
        <v>341000</v>
      </c>
      <c r="D4">
        <v>85000000</v>
      </c>
      <c r="E4">
        <v>85341000</v>
      </c>
      <c r="F4">
        <v>3022</v>
      </c>
      <c r="H4" s="8" t="s">
        <v>3</v>
      </c>
      <c r="I4" s="9" t="s">
        <v>8</v>
      </c>
      <c r="J4" s="10">
        <v>83148001</v>
      </c>
      <c r="K4" s="11"/>
      <c r="L4" s="9" t="s">
        <v>3</v>
      </c>
      <c r="M4" s="10">
        <v>50004340</v>
      </c>
      <c r="N4" s="10">
        <v>80568157</v>
      </c>
      <c r="O4" s="15">
        <v>83148001</v>
      </c>
    </row>
    <row r="5" spans="2:15" x14ac:dyDescent="0.25">
      <c r="B5" s="1">
        <v>42049</v>
      </c>
      <c r="C5">
        <v>425000</v>
      </c>
      <c r="D5">
        <v>5569000</v>
      </c>
      <c r="E5">
        <v>5994000</v>
      </c>
      <c r="F5">
        <v>3022</v>
      </c>
      <c r="H5" s="8" t="s">
        <v>4</v>
      </c>
      <c r="I5" s="9" t="s">
        <v>6</v>
      </c>
      <c r="J5" s="10">
        <v>35568457</v>
      </c>
      <c r="K5" s="11"/>
      <c r="L5" s="9" t="s">
        <v>4</v>
      </c>
      <c r="M5" s="10">
        <v>35568457</v>
      </c>
      <c r="N5" s="10">
        <v>7983160</v>
      </c>
      <c r="O5" s="15">
        <v>3697198</v>
      </c>
    </row>
    <row r="6" spans="2:15" x14ac:dyDescent="0.25">
      <c r="B6" s="1">
        <v>42023</v>
      </c>
      <c r="C6">
        <v>516000</v>
      </c>
      <c r="D6">
        <v>123000000</v>
      </c>
      <c r="E6">
        <v>123516000</v>
      </c>
      <c r="F6">
        <v>3056</v>
      </c>
      <c r="H6" s="8" t="s">
        <v>4</v>
      </c>
      <c r="I6" s="9" t="s">
        <v>7</v>
      </c>
      <c r="J6" s="10">
        <v>7983160</v>
      </c>
      <c r="K6" s="11"/>
      <c r="L6" s="9" t="s">
        <v>5</v>
      </c>
      <c r="M6" s="10">
        <v>45119015</v>
      </c>
      <c r="N6" s="10">
        <v>424161068</v>
      </c>
      <c r="O6" s="15">
        <v>35694149</v>
      </c>
    </row>
    <row r="7" spans="2:15" x14ac:dyDescent="0.25">
      <c r="B7" s="1">
        <v>42059</v>
      </c>
      <c r="C7">
        <v>1085000</v>
      </c>
      <c r="D7">
        <v>29000000</v>
      </c>
      <c r="E7">
        <v>30085000</v>
      </c>
      <c r="F7">
        <v>3056</v>
      </c>
      <c r="H7" s="8" t="s">
        <v>4</v>
      </c>
      <c r="I7" s="9" t="s">
        <v>8</v>
      </c>
      <c r="J7" s="10">
        <v>3697198</v>
      </c>
      <c r="K7" s="11"/>
      <c r="L7" s="11"/>
      <c r="M7" s="11"/>
      <c r="N7" s="11"/>
      <c r="O7" s="12"/>
    </row>
    <row r="8" spans="2:15" x14ac:dyDescent="0.25">
      <c r="H8" s="8" t="s">
        <v>5</v>
      </c>
      <c r="I8" s="9" t="s">
        <v>6</v>
      </c>
      <c r="J8" s="10">
        <v>45119015</v>
      </c>
      <c r="K8" s="11"/>
      <c r="L8" s="11"/>
      <c r="M8" s="11"/>
      <c r="N8" s="11"/>
      <c r="O8" s="12"/>
    </row>
    <row r="9" spans="2:15" x14ac:dyDescent="0.25">
      <c r="H9" s="8" t="s">
        <v>5</v>
      </c>
      <c r="I9" s="9" t="s">
        <v>7</v>
      </c>
      <c r="J9" s="10">
        <v>424161068</v>
      </c>
      <c r="K9" s="11"/>
      <c r="L9" s="11"/>
      <c r="M9" s="11"/>
      <c r="N9" s="11"/>
      <c r="O9" s="12"/>
    </row>
    <row r="10" spans="2:15" x14ac:dyDescent="0.25">
      <c r="H10" s="8" t="s">
        <v>5</v>
      </c>
      <c r="I10" s="9" t="s">
        <v>8</v>
      </c>
      <c r="J10" s="10">
        <v>35694149</v>
      </c>
      <c r="K10" s="11"/>
      <c r="L10" s="11"/>
      <c r="M10" s="11"/>
      <c r="N10" s="11"/>
      <c r="O10" s="12"/>
    </row>
    <row r="11" spans="2:15" ht="15.75" thickBot="1" x14ac:dyDescent="0.3">
      <c r="B11">
        <v>1</v>
      </c>
      <c r="C11">
        <v>125000</v>
      </c>
      <c r="D11">
        <v>130000000</v>
      </c>
      <c r="E11">
        <v>130125000</v>
      </c>
      <c r="F11">
        <v>3022</v>
      </c>
      <c r="H11" s="16"/>
      <c r="I11" s="17"/>
      <c r="J11" s="17"/>
      <c r="K11" s="17"/>
      <c r="L11" s="17"/>
      <c r="M11" s="17"/>
      <c r="N11" s="17"/>
      <c r="O11" s="18"/>
    </row>
    <row r="12" spans="2:15" ht="15.75" thickBot="1" x14ac:dyDescent="0.3">
      <c r="B12">
        <v>2</v>
      </c>
      <c r="C12">
        <v>341000</v>
      </c>
      <c r="D12">
        <v>85000000</v>
      </c>
      <c r="E12">
        <v>85341000</v>
      </c>
      <c r="F12">
        <v>3022</v>
      </c>
    </row>
    <row r="13" spans="2:15" x14ac:dyDescent="0.25">
      <c r="B13">
        <v>1</v>
      </c>
      <c r="C13">
        <v>516000</v>
      </c>
      <c r="D13">
        <v>123000000</v>
      </c>
      <c r="E13">
        <v>123516000</v>
      </c>
      <c r="F13">
        <v>3056</v>
      </c>
      <c r="H13" s="22" t="s">
        <v>12</v>
      </c>
      <c r="I13" s="23" t="s">
        <v>14</v>
      </c>
      <c r="J13" s="24" t="s">
        <v>13</v>
      </c>
      <c r="L13" s="21" t="s">
        <v>15</v>
      </c>
    </row>
    <row r="14" spans="2:15" x14ac:dyDescent="0.25">
      <c r="B14">
        <v>2</v>
      </c>
      <c r="C14">
        <v>1085000</v>
      </c>
      <c r="D14">
        <v>29000000</v>
      </c>
      <c r="E14">
        <v>30085000</v>
      </c>
      <c r="F14">
        <v>3056</v>
      </c>
      <c r="H14" s="8">
        <v>3022</v>
      </c>
      <c r="I14" s="9">
        <v>1</v>
      </c>
      <c r="J14" s="25">
        <v>1</v>
      </c>
      <c r="L14" s="20">
        <v>111</v>
      </c>
      <c r="M14" s="20">
        <v>112</v>
      </c>
      <c r="N14" s="20">
        <v>113</v>
      </c>
    </row>
    <row r="15" spans="2:15" x14ac:dyDescent="0.25">
      <c r="B15">
        <v>1</v>
      </c>
      <c r="C15">
        <v>450000</v>
      </c>
      <c r="D15">
        <v>15900000</v>
      </c>
      <c r="E15">
        <v>16350000</v>
      </c>
      <c r="F15">
        <v>3022</v>
      </c>
      <c r="H15" s="8">
        <v>3022</v>
      </c>
      <c r="I15" s="9">
        <v>1</v>
      </c>
      <c r="J15" s="25">
        <v>2</v>
      </c>
      <c r="L15" s="20">
        <v>211</v>
      </c>
      <c r="M15" s="20">
        <v>212</v>
      </c>
      <c r="N15" s="20">
        <v>213</v>
      </c>
    </row>
    <row r="16" spans="2:15" x14ac:dyDescent="0.25">
      <c r="B16">
        <v>1</v>
      </c>
      <c r="C16">
        <v>760000</v>
      </c>
      <c r="D16">
        <v>34569000</v>
      </c>
      <c r="E16">
        <v>35329000</v>
      </c>
      <c r="F16">
        <v>3022</v>
      </c>
      <c r="H16" s="8">
        <v>3056</v>
      </c>
      <c r="I16" s="9">
        <v>1</v>
      </c>
      <c r="J16" s="25">
        <v>1</v>
      </c>
      <c r="K16" s="2"/>
      <c r="L16" s="20">
        <v>111</v>
      </c>
      <c r="M16" s="20">
        <v>112</v>
      </c>
      <c r="N16" s="20">
        <v>113</v>
      </c>
    </row>
    <row r="17" spans="2:11" x14ac:dyDescent="0.25">
      <c r="B17">
        <v>2</v>
      </c>
      <c r="C17">
        <v>425000</v>
      </c>
      <c r="D17">
        <v>5569000</v>
      </c>
      <c r="E17">
        <v>5994000</v>
      </c>
      <c r="F17">
        <v>3022</v>
      </c>
      <c r="H17" s="8"/>
      <c r="I17" s="9"/>
      <c r="J17" s="25"/>
      <c r="K17" s="2"/>
    </row>
    <row r="18" spans="2:11" x14ac:dyDescent="0.25">
      <c r="H18" s="8"/>
      <c r="I18" s="9"/>
      <c r="J18" s="25"/>
      <c r="K18" s="2"/>
    </row>
    <row r="19" spans="2:11" x14ac:dyDescent="0.25">
      <c r="H19" s="8"/>
      <c r="I19" s="9"/>
      <c r="J19" s="25"/>
      <c r="K19" s="2"/>
    </row>
    <row r="20" spans="2:11" x14ac:dyDescent="0.25">
      <c r="H20" s="8"/>
      <c r="I20" s="9"/>
      <c r="J20" s="25"/>
      <c r="K20" s="2"/>
    </row>
    <row r="21" spans="2:11" x14ac:dyDescent="0.25">
      <c r="H21" s="8"/>
      <c r="I21" s="9"/>
      <c r="J21" s="25"/>
      <c r="K21" s="2"/>
    </row>
    <row r="22" spans="2:11" x14ac:dyDescent="0.25">
      <c r="H22" s="8"/>
      <c r="I22" s="9"/>
      <c r="J22" s="25"/>
      <c r="K22" s="2"/>
    </row>
    <row r="23" spans="2:11" x14ac:dyDescent="0.25">
      <c r="H23" s="8"/>
      <c r="I23" s="9"/>
      <c r="J23" s="25"/>
      <c r="K23" s="2"/>
    </row>
    <row r="24" spans="2:11" x14ac:dyDescent="0.25">
      <c r="H24" s="8"/>
      <c r="I24" s="9"/>
      <c r="J24" s="25"/>
      <c r="K24" s="2"/>
    </row>
    <row r="25" spans="2:11" ht="15.75" thickBot="1" x14ac:dyDescent="0.3">
      <c r="H25" s="26"/>
      <c r="I25" s="28"/>
      <c r="J25" s="27"/>
      <c r="K2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tabSelected="1" topLeftCell="E10" workbookViewId="0">
      <selection activeCell="G24" sqref="G24"/>
    </sheetView>
  </sheetViews>
  <sheetFormatPr baseColWidth="10" defaultRowHeight="15" x14ac:dyDescent="0.25"/>
  <cols>
    <col min="6" max="6" width="15.140625" bestFit="1" customWidth="1"/>
    <col min="7" max="7" width="17.42578125" bestFit="1" customWidth="1"/>
    <col min="8" max="8" width="19.42578125" bestFit="1" customWidth="1"/>
    <col min="10" max="10" width="14.7109375" bestFit="1" customWidth="1"/>
  </cols>
  <sheetData>
    <row r="1" spans="1:20" x14ac:dyDescent="0.25">
      <c r="B1" t="s">
        <v>2</v>
      </c>
      <c r="C1" t="s">
        <v>0</v>
      </c>
      <c r="D1" t="s">
        <v>1</v>
      </c>
      <c r="F1" s="31"/>
      <c r="G1" s="31"/>
    </row>
    <row r="2" spans="1:20" x14ac:dyDescent="0.25">
      <c r="A2" s="2"/>
      <c r="B2" s="2">
        <f>Hoja1!F$1</f>
        <v>3022</v>
      </c>
      <c r="C2" s="2">
        <v>111</v>
      </c>
      <c r="D2" s="2">
        <f>Hoja1!C1</f>
        <v>125000</v>
      </c>
    </row>
    <row r="3" spans="1:20" x14ac:dyDescent="0.25">
      <c r="A3" s="2"/>
      <c r="B3" s="2">
        <f>Hoja1!F$1</f>
        <v>3022</v>
      </c>
      <c r="C3" s="2">
        <v>112</v>
      </c>
      <c r="D3" s="2">
        <f>Hoja1!D1</f>
        <v>130000000</v>
      </c>
    </row>
    <row r="4" spans="1:20" x14ac:dyDescent="0.25">
      <c r="A4" s="2"/>
      <c r="B4" s="2">
        <f>Hoja1!F$1</f>
        <v>3022</v>
      </c>
      <c r="C4" s="2">
        <v>113</v>
      </c>
      <c r="D4" s="2">
        <f>Hoja1!E1</f>
        <v>130125000</v>
      </c>
      <c r="F4" s="29" t="s">
        <v>28</v>
      </c>
      <c r="G4" s="29" t="s">
        <v>29</v>
      </c>
      <c r="H4" s="29" t="s">
        <v>30</v>
      </c>
      <c r="I4" s="29" t="s">
        <v>31</v>
      </c>
      <c r="J4" s="30"/>
      <c r="K4" s="29"/>
      <c r="L4" s="29"/>
      <c r="M4" s="29"/>
      <c r="N4" s="29"/>
      <c r="O4" s="29"/>
      <c r="P4" s="29"/>
      <c r="Q4" s="29"/>
      <c r="R4" s="29"/>
      <c r="S4" s="29"/>
      <c r="T4" s="29"/>
    </row>
    <row r="5" spans="1:20" x14ac:dyDescent="0.25">
      <c r="A5" s="2"/>
      <c r="B5" s="2">
        <f>Hoja1!F$1</f>
        <v>3022</v>
      </c>
      <c r="C5" s="2">
        <v>121</v>
      </c>
      <c r="D5" s="2">
        <f>Hoja1!C2</f>
        <v>450000</v>
      </c>
      <c r="F5" s="29">
        <v>125000</v>
      </c>
      <c r="G5" s="29">
        <v>130000000</v>
      </c>
      <c r="H5" s="29">
        <v>130125000</v>
      </c>
      <c r="I5" s="29">
        <v>450000</v>
      </c>
      <c r="J5" s="30">
        <v>15900000</v>
      </c>
      <c r="K5" s="30">
        <v>16350000</v>
      </c>
      <c r="L5" s="19">
        <v>760000</v>
      </c>
      <c r="M5" s="30">
        <v>34569000</v>
      </c>
      <c r="N5" s="30">
        <v>35329000</v>
      </c>
      <c r="O5" s="30">
        <v>341000</v>
      </c>
      <c r="P5" s="30">
        <v>85000000</v>
      </c>
      <c r="Q5" s="30">
        <v>85341000</v>
      </c>
      <c r="R5" s="30">
        <v>425000</v>
      </c>
      <c r="S5" s="30">
        <v>5569000</v>
      </c>
      <c r="T5" s="29">
        <v>5994000</v>
      </c>
    </row>
    <row r="6" spans="1:20" x14ac:dyDescent="0.25">
      <c r="A6" s="2"/>
      <c r="B6" s="2">
        <f>Hoja1!F$1</f>
        <v>3022</v>
      </c>
      <c r="C6" s="2">
        <v>122</v>
      </c>
      <c r="D6" s="2">
        <f>Hoja1!D2</f>
        <v>15900000</v>
      </c>
      <c r="F6" s="29">
        <v>516000</v>
      </c>
      <c r="G6" s="29">
        <v>123000000</v>
      </c>
      <c r="H6" s="29">
        <v>123516000</v>
      </c>
      <c r="I6" s="29">
        <v>0</v>
      </c>
      <c r="J6" s="30">
        <v>0</v>
      </c>
      <c r="K6" s="29">
        <v>0</v>
      </c>
      <c r="L6" s="29">
        <v>0</v>
      </c>
      <c r="M6" s="29">
        <v>0</v>
      </c>
      <c r="N6" s="29">
        <v>0</v>
      </c>
      <c r="O6" s="29">
        <v>1085000</v>
      </c>
      <c r="P6" s="29">
        <v>29000000</v>
      </c>
      <c r="Q6" s="29">
        <v>30085000</v>
      </c>
      <c r="R6" s="29">
        <v>0</v>
      </c>
      <c r="S6" s="29">
        <v>0</v>
      </c>
      <c r="T6" s="29">
        <v>0</v>
      </c>
    </row>
    <row r="7" spans="1:20" x14ac:dyDescent="0.25">
      <c r="A7" s="2"/>
      <c r="B7" s="2">
        <f>Hoja1!F$1</f>
        <v>3022</v>
      </c>
      <c r="C7" s="2">
        <v>123</v>
      </c>
      <c r="D7" s="2">
        <f>Hoja1!E2</f>
        <v>16350000</v>
      </c>
    </row>
    <row r="8" spans="1:20" x14ac:dyDescent="0.25">
      <c r="A8" s="2"/>
      <c r="B8" s="2">
        <f>Hoja1!F$1</f>
        <v>3022</v>
      </c>
      <c r="C8" s="2">
        <v>131</v>
      </c>
      <c r="D8" s="2">
        <f>Hoja1!C3</f>
        <v>760000</v>
      </c>
    </row>
    <row r="9" spans="1:20" x14ac:dyDescent="0.25">
      <c r="A9" s="2"/>
      <c r="B9" s="2">
        <f>Hoja1!F$1</f>
        <v>3022</v>
      </c>
      <c r="C9" s="2">
        <v>132</v>
      </c>
      <c r="D9" s="2">
        <f>Hoja1!D3</f>
        <v>34569000</v>
      </c>
    </row>
    <row r="10" spans="1:20" x14ac:dyDescent="0.25">
      <c r="A10" s="2"/>
      <c r="B10" s="2">
        <f>Hoja1!F$1</f>
        <v>3022</v>
      </c>
      <c r="C10" s="2">
        <v>133</v>
      </c>
      <c r="D10" s="2">
        <f>Hoja1!E3</f>
        <v>35329000</v>
      </c>
    </row>
    <row r="11" spans="1:20" x14ac:dyDescent="0.25">
      <c r="A11" s="2"/>
      <c r="B11" s="2">
        <f>Hoja1!F$1</f>
        <v>3022</v>
      </c>
      <c r="C11" s="2">
        <v>211</v>
      </c>
      <c r="D11" s="2">
        <f>Hoja1!C4</f>
        <v>341000</v>
      </c>
      <c r="F11" s="4" t="s">
        <v>37</v>
      </c>
      <c r="G11" s="4" t="s">
        <v>36</v>
      </c>
      <c r="H11" s="4" t="s">
        <v>35</v>
      </c>
    </row>
    <row r="12" spans="1:20" x14ac:dyDescent="0.25">
      <c r="A12" s="2"/>
      <c r="B12" s="2">
        <f>Hoja1!F$1</f>
        <v>3022</v>
      </c>
      <c r="C12" s="19">
        <v>212</v>
      </c>
      <c r="D12" s="2">
        <f>Hoja1!D4</f>
        <v>85000000</v>
      </c>
      <c r="F12" s="33">
        <v>945007000</v>
      </c>
      <c r="G12" s="33">
        <v>108783726206</v>
      </c>
      <c r="H12" s="33">
        <f>F12+G12</f>
        <v>109728733206</v>
      </c>
      <c r="I12" s="34"/>
      <c r="J12" s="34"/>
      <c r="K12" s="34"/>
    </row>
    <row r="13" spans="1:20" x14ac:dyDescent="0.25">
      <c r="A13" s="2"/>
      <c r="B13" s="2">
        <f>Hoja1!F$1</f>
        <v>3022</v>
      </c>
      <c r="C13" s="19">
        <v>213</v>
      </c>
      <c r="D13" s="2">
        <f>Hoja1!E4</f>
        <v>85341000</v>
      </c>
      <c r="F13" s="34"/>
      <c r="G13" s="34"/>
      <c r="H13" s="35">
        <v>109728733206</v>
      </c>
      <c r="I13" s="34"/>
      <c r="J13" s="35">
        <v>109728733206</v>
      </c>
      <c r="K13" s="34">
        <v>100</v>
      </c>
    </row>
    <row r="14" spans="1:20" x14ac:dyDescent="0.25">
      <c r="A14" s="2"/>
      <c r="B14" s="2">
        <f>Hoja1!F$1</f>
        <v>3022</v>
      </c>
      <c r="C14" s="19">
        <v>221</v>
      </c>
      <c r="D14" s="2">
        <f>Hoja1!C5</f>
        <v>425000</v>
      </c>
      <c r="H14" s="32"/>
      <c r="J14" s="33">
        <v>945007000</v>
      </c>
      <c r="K14" s="36" t="s">
        <v>32</v>
      </c>
    </row>
    <row r="15" spans="1:20" x14ac:dyDescent="0.25">
      <c r="A15" s="2"/>
      <c r="B15" s="2">
        <f>Hoja1!F$1</f>
        <v>3022</v>
      </c>
      <c r="C15" s="19">
        <v>222</v>
      </c>
      <c r="D15" s="2">
        <f>Hoja1!D5</f>
        <v>5569000</v>
      </c>
    </row>
    <row r="16" spans="1:20" x14ac:dyDescent="0.25">
      <c r="A16" s="2"/>
      <c r="B16" s="2">
        <f>Hoja1!F$1</f>
        <v>3022</v>
      </c>
      <c r="C16" s="19">
        <v>223</v>
      </c>
      <c r="D16" s="2">
        <f>Hoja1!E5</f>
        <v>5994000</v>
      </c>
    </row>
    <row r="17" spans="1:12" x14ac:dyDescent="0.25">
      <c r="A17" s="2"/>
      <c r="B17" s="2">
        <f>Hoja1!F$6</f>
        <v>3056</v>
      </c>
      <c r="C17" s="19">
        <v>111</v>
      </c>
      <c r="D17" s="2">
        <f>Hoja1!C6</f>
        <v>516000</v>
      </c>
      <c r="J17">
        <f>(K13*J14)/J13</f>
        <v>0.86122109714497896</v>
      </c>
      <c r="L17">
        <f>SUM(J17:J18)</f>
        <v>100</v>
      </c>
    </row>
    <row r="18" spans="1:12" x14ac:dyDescent="0.25">
      <c r="A18" s="2"/>
      <c r="B18" s="2">
        <f>Hoja1!F$6</f>
        <v>3056</v>
      </c>
      <c r="C18" s="19">
        <v>112</v>
      </c>
      <c r="D18" s="2">
        <f>Hoja1!D6</f>
        <v>123000000</v>
      </c>
      <c r="G18">
        <v>24.03</v>
      </c>
      <c r="J18">
        <f>(K13*G12)/J13</f>
        <v>99.138778902855023</v>
      </c>
    </row>
    <row r="19" spans="1:12" x14ac:dyDescent="0.25">
      <c r="A19" s="2"/>
      <c r="B19" s="2">
        <f>Hoja1!F$6</f>
        <v>3056</v>
      </c>
      <c r="C19" s="19">
        <v>113</v>
      </c>
      <c r="D19" s="2">
        <f>Hoja1!E6</f>
        <v>123516000</v>
      </c>
      <c r="G19">
        <v>56.33</v>
      </c>
    </row>
    <row r="20" spans="1:12" x14ac:dyDescent="0.25">
      <c r="A20" s="2"/>
      <c r="B20" s="2">
        <f>Hoja1!F$6</f>
        <v>3056</v>
      </c>
      <c r="C20" s="19">
        <v>211</v>
      </c>
      <c r="D20" s="2">
        <f>Hoja1!C7</f>
        <v>1085000</v>
      </c>
      <c r="G20" s="37">
        <f>G18+G19</f>
        <v>80.36</v>
      </c>
      <c r="H20" s="37">
        <v>100</v>
      </c>
    </row>
    <row r="21" spans="1:12" x14ac:dyDescent="0.25">
      <c r="A21" s="2"/>
      <c r="B21" s="2">
        <f>Hoja1!F$6</f>
        <v>3056</v>
      </c>
      <c r="C21" s="19">
        <v>212</v>
      </c>
      <c r="D21" s="2">
        <f>Hoja1!D7</f>
        <v>29000000</v>
      </c>
      <c r="G21" s="38" t="s">
        <v>32</v>
      </c>
      <c r="H21" s="37" t="s">
        <v>1</v>
      </c>
    </row>
    <row r="22" spans="1:12" x14ac:dyDescent="0.25">
      <c r="A22" s="2"/>
      <c r="B22" s="2">
        <f>Hoja1!F$6</f>
        <v>3056</v>
      </c>
      <c r="C22" s="19">
        <v>213</v>
      </c>
      <c r="D22" s="2">
        <f>Hoja1!E7</f>
        <v>30085000</v>
      </c>
    </row>
    <row r="23" spans="1:12" x14ac:dyDescent="0.25">
      <c r="F23" t="s">
        <v>34</v>
      </c>
      <c r="G23">
        <f>(G20*J18)/H20</f>
        <v>79.667922726334297</v>
      </c>
    </row>
    <row r="24" spans="1:12" x14ac:dyDescent="0.25">
      <c r="F24" t="s">
        <v>33</v>
      </c>
      <c r="G24">
        <f>(G20*J17)/H20</f>
        <v>0.69207727366570504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"/>
  <sheetViews>
    <sheetView workbookViewId="0">
      <selection activeCell="M10" sqref="M10"/>
    </sheetView>
  </sheetViews>
  <sheetFormatPr baseColWidth="10" defaultRowHeight="15" x14ac:dyDescent="0.25"/>
  <cols>
    <col min="4" max="4" width="60.5703125" bestFit="1" customWidth="1"/>
  </cols>
  <sheetData>
    <row r="1" spans="2:11" x14ac:dyDescent="0.25">
      <c r="B1">
        <v>3022</v>
      </c>
      <c r="C1">
        <v>60000</v>
      </c>
      <c r="D1" t="s">
        <v>16</v>
      </c>
      <c r="E1" t="s">
        <v>17</v>
      </c>
      <c r="F1">
        <v>180000000</v>
      </c>
      <c r="G1">
        <v>25000000</v>
      </c>
      <c r="H1">
        <v>140000000</v>
      </c>
      <c r="I1">
        <v>65000000</v>
      </c>
      <c r="J1">
        <v>180469000</v>
      </c>
      <c r="K1">
        <v>90569000</v>
      </c>
    </row>
    <row r="2" spans="2:11" x14ac:dyDescent="0.25">
      <c r="B2">
        <v>3056</v>
      </c>
      <c r="C2">
        <v>60000</v>
      </c>
      <c r="D2" t="s">
        <v>18</v>
      </c>
      <c r="E2" t="s">
        <v>17</v>
      </c>
      <c r="F2">
        <v>420000000</v>
      </c>
      <c r="G2">
        <v>0</v>
      </c>
      <c r="H2">
        <v>0</v>
      </c>
      <c r="I2">
        <v>0</v>
      </c>
      <c r="J2">
        <v>123000000</v>
      </c>
      <c r="K2">
        <v>29000000</v>
      </c>
    </row>
    <row r="3" spans="2:11" x14ac:dyDescent="0.25">
      <c r="B3">
        <v>1048</v>
      </c>
      <c r="C3">
        <v>60000</v>
      </c>
      <c r="D3" t="s">
        <v>19</v>
      </c>
      <c r="E3" t="s">
        <v>17</v>
      </c>
      <c r="F3">
        <v>550000000</v>
      </c>
      <c r="G3">
        <v>0</v>
      </c>
      <c r="H3">
        <v>0</v>
      </c>
      <c r="I3">
        <v>0</v>
      </c>
      <c r="J3">
        <v>0</v>
      </c>
      <c r="K3">
        <v>0</v>
      </c>
    </row>
    <row r="4" spans="2:11" x14ac:dyDescent="0.25">
      <c r="B4">
        <v>5101</v>
      </c>
      <c r="C4">
        <v>60000</v>
      </c>
      <c r="D4" t="s">
        <v>20</v>
      </c>
      <c r="E4" t="s">
        <v>17</v>
      </c>
      <c r="F4">
        <v>2112189796</v>
      </c>
      <c r="G4">
        <v>0</v>
      </c>
      <c r="H4">
        <v>0</v>
      </c>
      <c r="I4">
        <v>0</v>
      </c>
      <c r="J4">
        <v>0</v>
      </c>
      <c r="K4">
        <v>0</v>
      </c>
    </row>
    <row r="5" spans="2:11" x14ac:dyDescent="0.25">
      <c r="B5">
        <v>2414</v>
      </c>
      <c r="C5">
        <v>60000</v>
      </c>
      <c r="D5" t="s">
        <v>21</v>
      </c>
      <c r="E5" t="s">
        <v>17</v>
      </c>
      <c r="F5">
        <v>250000000</v>
      </c>
      <c r="G5">
        <v>0</v>
      </c>
      <c r="H5">
        <v>0</v>
      </c>
      <c r="I5">
        <v>0</v>
      </c>
      <c r="J5">
        <v>0</v>
      </c>
      <c r="K5">
        <v>0</v>
      </c>
    </row>
    <row r="6" spans="2:11" x14ac:dyDescent="0.25">
      <c r="B6">
        <v>1034</v>
      </c>
      <c r="C6">
        <v>60000</v>
      </c>
      <c r="D6" t="s">
        <v>22</v>
      </c>
      <c r="E6" t="s">
        <v>17</v>
      </c>
      <c r="F6">
        <v>2200000000</v>
      </c>
      <c r="G6">
        <v>0</v>
      </c>
      <c r="H6">
        <v>0</v>
      </c>
      <c r="I6">
        <v>0</v>
      </c>
      <c r="J6">
        <v>0</v>
      </c>
      <c r="K6">
        <v>0</v>
      </c>
    </row>
    <row r="7" spans="2:11" x14ac:dyDescent="0.25">
      <c r="B7">
        <v>1500</v>
      </c>
      <c r="C7">
        <v>60000</v>
      </c>
      <c r="D7" t="s">
        <v>23</v>
      </c>
      <c r="E7" t="s">
        <v>17</v>
      </c>
      <c r="F7">
        <v>7800000000</v>
      </c>
      <c r="G7">
        <v>0</v>
      </c>
      <c r="H7">
        <v>0</v>
      </c>
      <c r="I7">
        <v>0</v>
      </c>
      <c r="J7">
        <v>0</v>
      </c>
      <c r="K7">
        <v>0</v>
      </c>
    </row>
    <row r="8" spans="2:11" x14ac:dyDescent="0.25">
      <c r="B8">
        <v>1501</v>
      </c>
      <c r="C8">
        <v>60000</v>
      </c>
      <c r="D8" t="s">
        <v>24</v>
      </c>
      <c r="E8" t="s">
        <v>17</v>
      </c>
      <c r="F8">
        <v>1700000000</v>
      </c>
      <c r="G8">
        <v>0</v>
      </c>
      <c r="H8">
        <v>0</v>
      </c>
      <c r="I8">
        <v>0</v>
      </c>
      <c r="J8">
        <v>0</v>
      </c>
      <c r="K8">
        <v>0</v>
      </c>
    </row>
    <row r="9" spans="2:11" x14ac:dyDescent="0.25">
      <c r="B9">
        <v>1049</v>
      </c>
      <c r="C9">
        <v>60000</v>
      </c>
      <c r="D9" t="s">
        <v>25</v>
      </c>
      <c r="E9" t="s">
        <v>17</v>
      </c>
      <c r="F9">
        <v>250000000</v>
      </c>
      <c r="G9">
        <v>0</v>
      </c>
      <c r="H9">
        <v>0</v>
      </c>
      <c r="I9">
        <v>0</v>
      </c>
      <c r="J9">
        <v>0</v>
      </c>
      <c r="K9">
        <v>0</v>
      </c>
    </row>
    <row r="10" spans="2:11" x14ac:dyDescent="0.25">
      <c r="B10">
        <v>3041</v>
      </c>
      <c r="C10">
        <v>60000</v>
      </c>
      <c r="D10" t="s">
        <v>26</v>
      </c>
      <c r="E10" t="s">
        <v>17</v>
      </c>
      <c r="F10">
        <v>150000000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2:11" x14ac:dyDescent="0.25">
      <c r="B11">
        <v>1114</v>
      </c>
      <c r="C11">
        <v>60000</v>
      </c>
      <c r="D11" t="s">
        <v>27</v>
      </c>
      <c r="E11" t="s">
        <v>17</v>
      </c>
      <c r="F11">
        <v>1805000000</v>
      </c>
      <c r="G11">
        <v>0</v>
      </c>
      <c r="H11">
        <v>0</v>
      </c>
      <c r="I11">
        <v>0</v>
      </c>
      <c r="J11">
        <v>0</v>
      </c>
      <c r="K11">
        <v>0</v>
      </c>
    </row>
    <row r="14" spans="2:11" x14ac:dyDescent="0.25">
      <c r="B14">
        <v>3022</v>
      </c>
      <c r="C14">
        <v>60000</v>
      </c>
      <c r="D14" t="s">
        <v>16</v>
      </c>
      <c r="E14" t="s">
        <v>17</v>
      </c>
      <c r="F14">
        <v>180000000</v>
      </c>
      <c r="G14">
        <v>25000000</v>
      </c>
      <c r="H14">
        <v>140000000</v>
      </c>
      <c r="I14">
        <v>65000000</v>
      </c>
      <c r="J14">
        <v>180469000</v>
      </c>
      <c r="K14">
        <v>90569000</v>
      </c>
    </row>
    <row r="15" spans="2:11" x14ac:dyDescent="0.25">
      <c r="B15">
        <v>3056</v>
      </c>
      <c r="C15">
        <v>60000</v>
      </c>
      <c r="D15" t="s">
        <v>18</v>
      </c>
      <c r="E15" t="s">
        <v>17</v>
      </c>
      <c r="F15">
        <v>420000000</v>
      </c>
      <c r="G15">
        <v>0</v>
      </c>
      <c r="H15">
        <v>0</v>
      </c>
      <c r="I15">
        <v>0</v>
      </c>
      <c r="J15">
        <v>123000000</v>
      </c>
      <c r="K15">
        <v>29000000</v>
      </c>
    </row>
    <row r="16" spans="2:11" x14ac:dyDescent="0.25">
      <c r="B16">
        <v>1048</v>
      </c>
      <c r="C16">
        <v>60000</v>
      </c>
      <c r="D16" t="s">
        <v>19</v>
      </c>
      <c r="E16" t="s">
        <v>17</v>
      </c>
      <c r="F16">
        <v>550000000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2:11" x14ac:dyDescent="0.25">
      <c r="B17">
        <v>5101</v>
      </c>
      <c r="C17">
        <v>60000</v>
      </c>
      <c r="D17" t="s">
        <v>20</v>
      </c>
      <c r="E17" t="s">
        <v>17</v>
      </c>
      <c r="F17">
        <v>2112189796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2:11" x14ac:dyDescent="0.25">
      <c r="B18">
        <v>2414</v>
      </c>
      <c r="C18">
        <v>60000</v>
      </c>
      <c r="D18" t="s">
        <v>21</v>
      </c>
      <c r="E18" t="s">
        <v>17</v>
      </c>
      <c r="F18">
        <v>250000000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2:11" x14ac:dyDescent="0.25">
      <c r="B19">
        <v>1034</v>
      </c>
      <c r="C19">
        <v>60000</v>
      </c>
      <c r="D19" t="s">
        <v>22</v>
      </c>
      <c r="E19" t="s">
        <v>17</v>
      </c>
      <c r="F19">
        <v>2200000000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2:11" x14ac:dyDescent="0.25">
      <c r="B20">
        <v>1500</v>
      </c>
      <c r="C20">
        <v>60000</v>
      </c>
      <c r="D20" t="s">
        <v>23</v>
      </c>
      <c r="E20" t="s">
        <v>17</v>
      </c>
      <c r="F20">
        <v>7800000000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2:11" x14ac:dyDescent="0.25">
      <c r="B21">
        <v>1501</v>
      </c>
      <c r="C21">
        <v>60000</v>
      </c>
      <c r="D21" t="s">
        <v>24</v>
      </c>
      <c r="E21" t="s">
        <v>17</v>
      </c>
      <c r="F21">
        <v>1700000000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2:11" x14ac:dyDescent="0.25">
      <c r="B22">
        <v>1049</v>
      </c>
      <c r="C22">
        <v>60000</v>
      </c>
      <c r="D22" t="s">
        <v>25</v>
      </c>
      <c r="E22" t="s">
        <v>17</v>
      </c>
      <c r="F22">
        <v>250000000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2:11" x14ac:dyDescent="0.25">
      <c r="B23">
        <v>3041</v>
      </c>
      <c r="C23">
        <v>60000</v>
      </c>
      <c r="D23" t="s">
        <v>26</v>
      </c>
      <c r="E23" t="s">
        <v>17</v>
      </c>
      <c r="F23">
        <v>150000000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2:11" x14ac:dyDescent="0.25">
      <c r="B24">
        <v>1114</v>
      </c>
      <c r="C24">
        <v>60000</v>
      </c>
      <c r="D24" t="s">
        <v>27</v>
      </c>
      <c r="E24" t="s">
        <v>17</v>
      </c>
      <c r="F24">
        <v>1805000000</v>
      </c>
      <c r="G24">
        <v>0</v>
      </c>
      <c r="H24">
        <v>0</v>
      </c>
      <c r="I24">
        <v>0</v>
      </c>
      <c r="J24">
        <v>0</v>
      </c>
      <c r="K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Hoja2</vt:lpstr>
      <vt:lpstr>Hoja1</vt:lpstr>
      <vt:lpstr>Hoja3</vt:lpstr>
      <vt:lpstr>Hoja4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TYT2017</dc:creator>
  <cp:lastModifiedBy>TYT2017</cp:lastModifiedBy>
  <dcterms:created xsi:type="dcterms:W3CDTF">2017-09-27T15:59:14Z</dcterms:created>
  <dcterms:modified xsi:type="dcterms:W3CDTF">2017-10-03T20:34:39Z</dcterms:modified>
</cp:coreProperties>
</file>