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0" windowWidth="27960" windowHeight="16400"/>
  </bookViews>
  <sheets>
    <sheet name="Sheet1" sheetId="1" r:id="rId1"/>
    <sheet name="HStable-IND" sheetId="4" r:id="rId2"/>
    <sheet name="HStable-Shared" sheetId="5" r:id="rId3"/>
  </sheets>
  <definedNames>
    <definedName name="_xlnm._FilterDatabase" localSheetId="0" hidden="1">Sheet1!$A$1:$BQ$66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V36" i="1" l="1"/>
  <c r="W36" i="1"/>
  <c r="V43" i="1"/>
  <c r="W43" i="1"/>
  <c r="V42" i="1"/>
  <c r="W42" i="1"/>
  <c r="V53" i="1"/>
  <c r="W53" i="1"/>
  <c r="V56" i="1"/>
  <c r="W56" i="1"/>
  <c r="V57" i="1"/>
  <c r="W57" i="1"/>
  <c r="V58" i="1"/>
  <c r="W58" i="1"/>
  <c r="V59" i="1"/>
  <c r="W59" i="1"/>
  <c r="V60" i="1"/>
  <c r="W60" i="1"/>
  <c r="V63" i="1"/>
  <c r="W63" i="1"/>
  <c r="V66" i="1"/>
  <c r="W66" i="1"/>
  <c r="U58" i="1"/>
  <c r="U59" i="1"/>
  <c r="U60" i="1"/>
  <c r="U63" i="1"/>
  <c r="U66" i="1"/>
  <c r="U43" i="1"/>
  <c r="U42" i="1"/>
  <c r="U53" i="1"/>
  <c r="U56" i="1"/>
  <c r="U57" i="1"/>
  <c r="Q36" i="1"/>
  <c r="R36" i="1"/>
  <c r="Q43" i="1"/>
  <c r="R43" i="1"/>
  <c r="Q42" i="1"/>
  <c r="R42" i="1"/>
  <c r="Q34" i="1"/>
  <c r="Q35" i="1"/>
  <c r="Q53" i="1"/>
  <c r="R53" i="1"/>
  <c r="Q56" i="1"/>
  <c r="R56" i="1"/>
  <c r="Q57" i="1"/>
  <c r="R57" i="1"/>
  <c r="Q58" i="1"/>
  <c r="R58" i="1"/>
  <c r="Q59" i="1"/>
  <c r="R59" i="1"/>
  <c r="Q60" i="1"/>
  <c r="R60" i="1"/>
  <c r="Q63" i="1"/>
  <c r="R63" i="1"/>
  <c r="Q66" i="1"/>
  <c r="R66" i="1"/>
</calcChain>
</file>

<file path=xl/sharedStrings.xml><?xml version="1.0" encoding="utf-8"?>
<sst xmlns="http://schemas.openxmlformats.org/spreadsheetml/2006/main" count="3096" uniqueCount="495">
  <si>
    <t>track</t>
  </si>
  <si>
    <t>Policy_ID</t>
  </si>
  <si>
    <t>CPL_ID</t>
  </si>
  <si>
    <t>Country_Name</t>
  </si>
  <si>
    <t>Subnational_Name</t>
  </si>
  <si>
    <t>CommodityDomain_Name</t>
  </si>
  <si>
    <t>PolicyDomain_Name</t>
  </si>
  <si>
    <t>PolicyType_Name</t>
  </si>
  <si>
    <t>PolicyMeasure_Name</t>
  </si>
  <si>
    <t>Condition</t>
  </si>
  <si>
    <t>IndividualPolicy_Name</t>
  </si>
  <si>
    <t>Policy_Element</t>
  </si>
  <si>
    <t>Commodity_ID</t>
  </si>
  <si>
    <t>CommodityClass_Name</t>
  </si>
  <si>
    <t>HS_Code</t>
  </si>
  <si>
    <t>HS_Suffix</t>
  </si>
  <si>
    <t>HS_Version</t>
  </si>
  <si>
    <t>Commodity_Description</t>
  </si>
  <si>
    <t>short_description</t>
  </si>
  <si>
    <t>Shared_Group_Code</t>
  </si>
  <si>
    <t>Second_Generation_Specific</t>
  </si>
  <si>
    <t>Start_Date</t>
  </si>
  <si>
    <t>End_Date</t>
  </si>
  <si>
    <t>Imposed_End_Date</t>
  </si>
  <si>
    <t>Units</t>
  </si>
  <si>
    <t>Value</t>
  </si>
  <si>
    <t>Value_Text</t>
  </si>
  <si>
    <t>Value_Type</t>
  </si>
  <si>
    <t>Exemptions</t>
  </si>
  <si>
    <t>Notes</t>
  </si>
  <si>
    <t>Location_Condition</t>
  </si>
  <si>
    <t>Measure_Descr</t>
  </si>
  <si>
    <t>Link</t>
  </si>
  <si>
    <t>Link_pdf</t>
  </si>
  <si>
    <t>Source</t>
  </si>
  <si>
    <t>Date_Of_Publication</t>
  </si>
  <si>
    <t>Title_Of_Notice</t>
  </si>
  <si>
    <t>Legal_Basis_Name</t>
  </si>
  <si>
    <t>Benchmark_Tax</t>
  </si>
  <si>
    <t>Benchmark_Product</t>
  </si>
  <si>
    <t>Tax_Rate_Biofuel</t>
  </si>
  <si>
    <t>Tax_Rate_Benchmark</t>
  </si>
  <si>
    <t>Start_Date_Tax</t>
  </si>
  <si>
    <t>Benchmark_Link</t>
  </si>
  <si>
    <t>Benchmark_Link_pdf</t>
  </si>
  <si>
    <t>Product_Original_HS</t>
  </si>
  <si>
    <t>Product_Original_Name</t>
  </si>
  <si>
    <t>Type_Of_Change_Name</t>
  </si>
  <si>
    <t>Original_Dataset</t>
  </si>
  <si>
    <t>XS_Yeartype</t>
  </si>
  <si>
    <t>Policy_Code</t>
  </si>
  <si>
    <t>CPL_Code</t>
  </si>
  <si>
    <t>Country_Code</t>
  </si>
  <si>
    <t>Subnational_Code</t>
  </si>
  <si>
    <t>CommodityDomain_Code</t>
  </si>
  <si>
    <t>PolicyDomain_Code</t>
  </si>
  <si>
    <t>PolicyType_Code</t>
  </si>
  <si>
    <t>PolicyMeasure_Code</t>
  </si>
  <si>
    <t>Condition_Code</t>
  </si>
  <si>
    <t>IndividualPolicy_Code</t>
  </si>
  <si>
    <t>CommodityClass_Code</t>
  </si>
  <si>
    <t>Type_Of_Change_Code</t>
  </si>
  <si>
    <t>Element_Code</t>
  </si>
  <si>
    <t>Condition_exists</t>
  </si>
  <si>
    <t>Metadata_ID</t>
  </si>
  <si>
    <t>China</t>
  </si>
  <si>
    <t>n.a.</t>
  </si>
  <si>
    <t>Biofuels</t>
  </si>
  <si>
    <t>Domestic</t>
  </si>
  <si>
    <t>Biofuel targets</t>
  </si>
  <si>
    <t>Mandatory blending requirements</t>
  </si>
  <si>
    <t>none</t>
  </si>
  <si>
    <t>Ethanol</t>
  </si>
  <si>
    <t>Yes</t>
  </si>
  <si>
    <t>%</t>
  </si>
  <si>
    <t>Observed</t>
  </si>
  <si>
    <t>9 provinces</t>
  </si>
  <si>
    <t>Mandated percentage of biofuel use</t>
  </si>
  <si>
    <t>http://www.iea.org/publications/freepublications/publication/biofuels_roadmap.pdf; http://gain.fas.usda.gov/Recent%20GAIN%20Publications/Biofuels%20Annual_Beijing_China%20-%20Peoples%20Republic%20of_7-9-2012.pdf</t>
  </si>
  <si>
    <t>biofuels_roadmap.pdf; Biofuels Annual_Beijing_China - Peoples Republic of_7-9-2012.pdf</t>
  </si>
  <si>
    <t>Government of China</t>
  </si>
  <si>
    <t>The Renewable Energy Law of the PR of China, 2005.</t>
  </si>
  <si>
    <t>Introduction</t>
  </si>
  <si>
    <t>OECD Biofuels</t>
  </si>
  <si>
    <t>CN99_BfDo_BtMble_617_105_999_99_17532</t>
  </si>
  <si>
    <t>CN99_BfDo_BtMble_617_105_999</t>
  </si>
  <si>
    <t>no</t>
  </si>
  <si>
    <t>http://www.loc.gov/lawweb/servlet/lloc_news?disp3_l205401752_text</t>
  </si>
  <si>
    <t>Global Legal Monitor_ China_ Renewable Energy Law Amended _ Global Legal Monitor _ Law Library of Congress _ Library of Congress.pdf</t>
  </si>
  <si>
    <t xml:space="preserve">China amendments to the Renewable Energy Law of the People's Republic of China comes into effect on April 01, 2010. 
</t>
  </si>
  <si>
    <t>Increase</t>
  </si>
  <si>
    <t>CN99_BfDo_BtMble_617_105_999_99_21915</t>
  </si>
  <si>
    <t>Tax concessions</t>
  </si>
  <si>
    <t>Excise tax concessions</t>
  </si>
  <si>
    <t>Biodiesel</t>
  </si>
  <si>
    <t>Biodiesel. (i) Waste animal oil and vegetable oil shall account for at least 70% of the raw production materials; (ii) The pure biodiesel produced shall meet the national standards of the 'Biodiesel Blend Stock (BD 100) for Diesel Engine Fuels'.</t>
  </si>
  <si>
    <t>Calculated</t>
  </si>
  <si>
    <t>Exemption from consumption tax</t>
  </si>
  <si>
    <t>http://gain.fas.usda.gov/Recent%20GAIN%20Publications/Biofuels%20Annual_Beijing_China%20-%20Peoples%20Republic%20of_7-9-2012.pdf; http://www.people.com.cn/GB/qiche/1050/2442329.html</t>
  </si>
  <si>
    <t>Biofuels Annual_Beijing_China - Peoples Republic of_7-9-2012.pdf; www.people.com.cn_GB_qiche_1050_2442329.pdf</t>
  </si>
  <si>
    <t>China’s State Administration of Taxation and the Ministry of Finance</t>
  </si>
  <si>
    <t>China’s State Administration of Taxation and the Ministry of Finance co-issued the “Circular on Exempting Pure Biodiesel Oil Made from Waste Animal and Vegetable Oil from Consumption Tax Collection”</t>
  </si>
  <si>
    <t>Comsumption tax</t>
  </si>
  <si>
    <t>Diesel</t>
  </si>
  <si>
    <t>CN99_BfDo_TcExci_614_105_999_99_17898</t>
  </si>
  <si>
    <t>CN99_BfDo_TcExci_614_105_999</t>
  </si>
  <si>
    <t>http://www.mof.gov.cn/pub/mof/zhengwuxinxi/zhengcefabu/2005zcfb/200805/t20080524_34689.htm</t>
  </si>
  <si>
    <t>www.mof.gov.cn_pub_mof_zhengwuxinxi_zhengcefabu_2005zcfb_200805_t20080524_34689.pdf</t>
  </si>
  <si>
    <t>Ministry of Finance of the People's Republic of China</t>
  </si>
  <si>
    <t>Announcement 102/2011 by Ministry of Finance and State Administration of Taxation</t>
  </si>
  <si>
    <t>Law Concerning Testing for the Extensive Use of Bio-Ethanol Gasoline for Automobiles and the Regulations Concerning the Conduct of Testing for the Extensive Use of Bio ethanol Gasoline for Automobiles from 10/2/2004</t>
  </si>
  <si>
    <t>Consumption tax</t>
  </si>
  <si>
    <t>Fuel</t>
  </si>
  <si>
    <t>CN99_BfDo_TcExci_617_105_999_99_18901</t>
  </si>
  <si>
    <t>CN99_BfDo_TcExci_617_105_999</t>
  </si>
  <si>
    <t>Decrease</t>
  </si>
  <si>
    <t>CN99_BfDo_TcExci_617_105_999_99_18993</t>
  </si>
  <si>
    <t>CN99_BfDo_TcExci_617_105_999_99_19359</t>
  </si>
  <si>
    <t>CN99_BfDo_TcExci_617_105_999_99_19724</t>
  </si>
  <si>
    <t>Elimination</t>
  </si>
  <si>
    <t>CN99_BfDo_TcExci_617_105_999_99_20089</t>
  </si>
  <si>
    <t>Tax exemption towards ethanol biofuel was imposed only to four specific companies.</t>
  </si>
  <si>
    <t>Announcement 174/2005</t>
  </si>
  <si>
    <t>CN99_BfDo_TcExci_617_154_999_99_16437</t>
  </si>
  <si>
    <t>CN99_BfDo_TcExci_617_154_999</t>
  </si>
  <si>
    <t>yes</t>
  </si>
  <si>
    <t>VAT concessions</t>
  </si>
  <si>
    <t>VAT tax refund</t>
  </si>
  <si>
    <t>VAT</t>
  </si>
  <si>
    <t>CN99_BfDo_TcVatc_617_105_999_99_18901</t>
  </si>
  <si>
    <t>CN99_BfDo_TcVatc_617_105_999</t>
  </si>
  <si>
    <t>CN99_BfDo_TcVatc_617_105_999_99_18993</t>
  </si>
  <si>
    <t>CN99_BfDo_TcVatc_617_105_999_99_19359</t>
  </si>
  <si>
    <t>CN99_BfDo_TcVatc_617_105_999_99_19724</t>
  </si>
  <si>
    <t>CN99_BfDo_TcVatc_617_105_999_99_20089</t>
  </si>
  <si>
    <t>CN99_BfDo_TcVatc_617_154_999_99_16437</t>
  </si>
  <si>
    <t>CN99_BfDo_TcVatc_617_154_999</t>
  </si>
  <si>
    <t>Trade</t>
  </si>
  <si>
    <t>Export measures</t>
  </si>
  <si>
    <t>VAT tax rebate</t>
  </si>
  <si>
    <t>Undenatured ethyl alcohol of an alcoholic strength by volume of 80 % vol. or higher</t>
  </si>
  <si>
    <t>Undenatured ethyl alcohol of an alcoholic strength of 80% vol or higher</t>
  </si>
  <si>
    <t>To support export development of the private sector.</t>
  </si>
  <si>
    <t>http://www.mofcom.gov.cn/aarticle/b/e/200906/20090606312355.html</t>
  </si>
  <si>
    <t>www.mofcom.gov.cn_aarticle_b_e_200906_20090606312355_142671014.pdf</t>
  </si>
  <si>
    <t>Ministry of Commerce of the People's Republic of China</t>
  </si>
  <si>
    <t>Announcement No. 88.2009 of MOF and State Administration of Taxation</t>
  </si>
  <si>
    <t>VAT exports</t>
  </si>
  <si>
    <t>The unmodified ethanol (alcohol density over 80%)</t>
  </si>
  <si>
    <t>CN99_BfTr_ExVatr_601_105_999_99_18049</t>
  </si>
  <si>
    <t>CN99_BfTr_ExVatr_601_105_999</t>
  </si>
  <si>
    <t>www.chinatax.gov.cn_n8136506_n8136593_n8137537_n8138502_9747391.pdf</t>
  </si>
  <si>
    <t>State Administration of Taxation, Government of China</t>
  </si>
  <si>
    <t>Announcement No.57/2010</t>
  </si>
  <si>
    <t>VAT exports rebate</t>
  </si>
  <si>
    <t>Extension</t>
  </si>
  <si>
    <t>CN99_BfTr_ExVatr_601_105_999_99_18458</t>
  </si>
  <si>
    <t>Ethyl alcohol and Other spirits, denatured, of any strength. Modified ethanol</t>
  </si>
  <si>
    <t>(-) Modified ethanol</t>
  </si>
  <si>
    <t>Modified ethanol</t>
  </si>
  <si>
    <t>CN99_BfTr_ExVatr_603_105_999_99_18049</t>
  </si>
  <si>
    <t>CN99_BfTr_ExVatr_603_105_999</t>
  </si>
  <si>
    <t>CN99_BfTr_ExVatr_603_105_999_99_18458</t>
  </si>
  <si>
    <t>Ethyl alcohol and Other spirits, denatured, of any strength. All other types of alcohol</t>
  </si>
  <si>
    <t>Ethyl alcohol and other spirits, denatured, of any strength</t>
  </si>
  <si>
    <t>All other type of alcohol</t>
  </si>
  <si>
    <t>CN99_BfTr_ExVatr_604_105_999_99_18049</t>
  </si>
  <si>
    <t>CN99_BfTr_ExVatr_604_105_999</t>
  </si>
  <si>
    <t>CN99_BfTr_ExVatr_604_105_999_99_18458</t>
  </si>
  <si>
    <t>Prepared binders for foundry moulds or cores; chemical products and preparations of the chemical or allied industries (including those consisting of mixtures of natural products), not elsewhere specified or included- Other---fusel oil</t>
  </si>
  <si>
    <t>(-) Fusel oil</t>
  </si>
  <si>
    <t>http://www.mofcom.gov.cn/aarticle/b/e/200706/20070604800599.html</t>
  </si>
  <si>
    <t>www.mofcom.gov.cn_aarticle_b_e_200706_20070604800599_142671014.pdf</t>
  </si>
  <si>
    <t>Announcement 90/2007</t>
  </si>
  <si>
    <t>fusel oil</t>
  </si>
  <si>
    <t>CN99_BfTr_ExVatr_611_105_999_99_17348</t>
  </si>
  <si>
    <t>CN99_BfTr_ExVatr_611_105_999</t>
  </si>
  <si>
    <t>CN99_BfTr_ExVatr_611_105_999_99_18458</t>
  </si>
  <si>
    <t>HS2007</t>
  </si>
  <si>
    <t>Prepared binders for foundry moulds or cores; chemical products and preparations of the chemical or allied industries (including those consisting of mixtures of natural products), not elsewhere specified or included- Other-- - - Carburetant</t>
  </si>
  <si>
    <t>Prepared binders for foundry moulds or cores.(-) Carburetant</t>
  </si>
  <si>
    <t>Carburetant/ carbon additive</t>
  </si>
  <si>
    <t>CN99_BfTr_ExVatr_612_105_999_99_17348</t>
  </si>
  <si>
    <t>CN99_BfTr_ExVatr_612_105_999</t>
  </si>
  <si>
    <t>Import measures</t>
  </si>
  <si>
    <t>Import tariffs</t>
  </si>
  <si>
    <t>Final bound tariff</t>
  </si>
  <si>
    <t>Bound</t>
  </si>
  <si>
    <t>http://tariffanalysis.wto.org/</t>
  </si>
  <si>
    <t>WTO Consolidated Tariff Schedule Database</t>
  </si>
  <si>
    <t>Not Applicable</t>
  </si>
  <si>
    <t>WTO Tariffs</t>
  </si>
  <si>
    <t>CN99_BfTr_ImMtar_600_105_999_4_18263</t>
  </si>
  <si>
    <t>CN99_BfTr_ImMtar_600_105_999</t>
  </si>
  <si>
    <t>MFN applied tariff</t>
  </si>
  <si>
    <t>WTO Integrated Database</t>
  </si>
  <si>
    <t>CN99_BfTr_ImMtar_600_105_999_8_18263</t>
  </si>
  <si>
    <t>Ethyl alcohol and Other spirits, denatured, of any strength</t>
  </si>
  <si>
    <t>CN99_BfTr_ImMtar_602_105_999_4_18263</t>
  </si>
  <si>
    <t>CN99_BfTr_ImMtar_602_105_999</t>
  </si>
  <si>
    <t>CN99_BfTr_ImMtar_602_105_999_8_18263</t>
  </si>
  <si>
    <t>Prepared binders for foundry moulds or cores; chemical products and preparations of the chemical or allied industries (including those consisting of mixtures of natural products), not elsewhere specified or included- Other-- - - Fusel oil</t>
  </si>
  <si>
    <t>CN99_BfTr_ImMtar_610_105_999_4_18263</t>
  </si>
  <si>
    <t>CN99_BfTr_ImMtar_610_105_999</t>
  </si>
  <si>
    <t>CN99_BfTr_ImMtar_610_105_999_8_18263</t>
  </si>
  <si>
    <t>CN99_BfTr_ImMtar_612_105_999_4_18263</t>
  </si>
  <si>
    <t>CN99_BfTr_ImMtar_612_105_999</t>
  </si>
  <si>
    <t>CN99_BfTr_ImMtar_612_105_999_8_18263</t>
  </si>
  <si>
    <t>Prepared binders for foundry moulds or cores; chemical products and preparations of the chemical or allied industries (including those consisting of mixtures of natural products), not elsewhere specified or included- Other---Carburetant</t>
  </si>
  <si>
    <t>CN99_BfTr_ExVatr_613_105_999_99_18458</t>
  </si>
  <si>
    <t>CN99_BfTr_ExVatr_613_105_999</t>
  </si>
  <si>
    <t>Production measures</t>
  </si>
  <si>
    <t>Output-based payments</t>
  </si>
  <si>
    <t>Grain-based ethanol</t>
  </si>
  <si>
    <t>CNY/tonne</t>
  </si>
  <si>
    <t>CN99_BfDo_OPC_618_105_999_99_17898</t>
  </si>
  <si>
    <t>CN99_BfDo_OPC_618_105_999</t>
  </si>
  <si>
    <t>CN99_BfDo_OPC_618_105_999_99_18263</t>
  </si>
  <si>
    <t>CN99_BfDo_OPC_618_105_999_99_18628</t>
  </si>
  <si>
    <t>CN99_BfDo_OPC_618_105_999_99_18993</t>
  </si>
  <si>
    <t>comments</t>
  </si>
  <si>
    <t>http://www.gov.cn/zwgk/2010-06/22/content_1633996.htm</t>
  </si>
  <si>
    <t>http://www.gd-n-tax.gov.cn/pub/gdgsww/xxgk/ssfg/fgk/qbfg/dffg_760/gdsgjswj/201502/t20150215_632100.html; http://www.taxrefund.com.cn/xiazai/download_tax.html</t>
  </si>
  <si>
    <t>State Administration of Taxation</t>
  </si>
  <si>
    <t>Shuizonghan No. 165 of State Administration of Taxation</t>
  </si>
  <si>
    <t>http://www.mof.gov.cn/zhengwuxinxi/zhengcefabu/201412/t20141231_1175119.htm</t>
  </si>
  <si>
    <t>Announcement No. 150. 2014 of MOF and State Administration of Taxation</t>
  </si>
  <si>
    <t>http://www.mof.gov.cn/pub/guanshuisi/zhengwuxinxi/zhengcefabu/200912/t20091215_246181.html</t>
  </si>
  <si>
    <t>Customs Tariff Commission of the State Council</t>
  </si>
  <si>
    <t>Announcement No. 28/ 2009 Customs Tariff Commission of the State Council</t>
  </si>
  <si>
    <t>http://gss.mof.gov.cn/zhengwuxinxi/zhengcefabu/201012/t20101214_373060.html</t>
  </si>
  <si>
    <t>Announcement No. 26/ 2010 Customs Tariff Commission of the State Council</t>
  </si>
  <si>
    <t>http://gss.mof.gov.cn/zhengwuxinxi/zhengcefabu/201112/t20111215_615749.html</t>
  </si>
  <si>
    <t>Announcement No. 27/ 2011 Customs Tariff Commission of the State Council</t>
  </si>
  <si>
    <t>http://gss.mof.gov.cn/zhengwuxinxi/zhengcefabu/201212/t20121217_716211.html</t>
  </si>
  <si>
    <t>Announcement No. 22/ 2012 Customs Tariff Commission of the State Council</t>
  </si>
  <si>
    <t>http://gss.mof.gov.cn/zhengwuxinxi/zhengcefabu/201412/t20141216_1168256.html</t>
  </si>
  <si>
    <t>Announcement No. 32/ 2014 Customs Tariff Commission of the State Council</t>
  </si>
  <si>
    <t>Announcement No. 36/ 2013 Customs Tariff Commission of the State Council</t>
  </si>
  <si>
    <t>Announcement 1159/2011</t>
  </si>
  <si>
    <t>http://disclosure.szse.cn/finalpage/2012-04-17/60841086.PDF</t>
  </si>
  <si>
    <t>http://www.cninfo.com.cn/finalpage/2014-08-15/1200129688.PDF</t>
  </si>
  <si>
    <t>http://www.cninfo.com.cn/finalpage/2014-07-10/1200043071.PDF</t>
  </si>
  <si>
    <t>Dezhou Municipal Finance Bureau</t>
  </si>
  <si>
    <t>Announcement 20/2014 of Dezhou Municipal Finance Bureau</t>
  </si>
  <si>
    <t>The State Administration of Taxation updates the VAT rebate information in a DBF format file that can be accessed using the official TAX software. The State Administration of Taxation does not publish the DBF file on its own website, but advises users to download it from http://www.taxrefund.com.cn/xiazai/download_tax.html. Only in a few cases does the Municipal Administration of Taxation transform the DBF file into a spreadsheet and publish it. The document saved under Link_pdf is the DBF file downloaded from http://www.taxrefund.com.cn/xiazai/download_tax.html  and saved as a PDF file.</t>
  </si>
  <si>
    <t>CHNR001</t>
  </si>
  <si>
    <t>Maize + Wheat</t>
  </si>
  <si>
    <t>Wheat and Maize</t>
  </si>
  <si>
    <t>CHNQ001</t>
  </si>
  <si>
    <t>Wheat</t>
  </si>
  <si>
    <t>CHNQ005</t>
  </si>
  <si>
    <t>Soybeans</t>
  </si>
  <si>
    <t>Soybean oil</t>
  </si>
  <si>
    <t>CHNQ003</t>
  </si>
  <si>
    <t>Rice</t>
  </si>
  <si>
    <t>Rice, short and medium grain</t>
  </si>
  <si>
    <t>CHNQ004</t>
  </si>
  <si>
    <t>Rice, long grain</t>
  </si>
  <si>
    <t>CHNQ002</t>
  </si>
  <si>
    <t>Maize</t>
  </si>
  <si>
    <t>Corn</t>
  </si>
  <si>
    <t>CHNR002</t>
  </si>
  <si>
    <t>Cereal flours other than of wheat or meslin, Rice flour; Cereal groats, meal and pellets. - Groats and meal : Of rice</t>
  </si>
  <si>
    <t>Oil-cake and other solid residues resulting from the extraction of soybean oil</t>
  </si>
  <si>
    <t>Oil-cake and other solid residues, whether or not ground or in the form of pellets, resulting from the extraction of soyabean oil. - Other.</t>
  </si>
  <si>
    <t>Oil-cake and other solid residues, whether or not ground or in the form of pellets, resulting from the extraction of soyabean oil. - Oil-cake.</t>
  </si>
  <si>
    <t>Bran, sharps and other residues derived from the sifting, milling or other working of other cereals</t>
  </si>
  <si>
    <t>Bran, sharps and other residues, whether or not in the form of pellets, derived from the sifting, milling or other working of cereals or of leguminous plants. - Of other cereals.</t>
  </si>
  <si>
    <t>Bran, sharps and other residues derived from the sifting, milling or other working of wheat</t>
  </si>
  <si>
    <t>Bran, sharps and other residues, whether or not in the form of pellets, derived from the sifting, milling or other working of cereals or of leguminous plants. - Of wheat.</t>
  </si>
  <si>
    <t>Bran, sharps and other residues derived from the sifting, milling or other working of maize (corn)</t>
  </si>
  <si>
    <t>Bran, sharps and other residues, whether or not in the form of pellets, derived from the sifting, milling or other working of cereals or of leguminous plants. - Of maize (corn).</t>
  </si>
  <si>
    <t>Maize + Rice + Wheat</t>
  </si>
  <si>
    <t>Prepared foods obtained by the swelling or roasting of cereals; pre-cooked or otherwise prepared grains, flakes or other worked grains (except  flour, groats and meal) of cereals</t>
  </si>
  <si>
    <t>Prepared foods obtained by the swelling or roasting of cereals or cereal products (for example, corn flakes); cereals (other than maize (corn)) in grain form or in the form of flakes or other worked grains (except flour, groats and meal), pre-cooked, or otherwise prepared, not elsewhere specified or included. - Other.</t>
  </si>
  <si>
    <t>Prepared foods obtained by the swelling or roasting of cereals; pre-cooked or otherwise prepared grains, flakes or other worked grains (except  flour, groats and meal) of cereals. Bulgur wheat</t>
  </si>
  <si>
    <t>Prepared foods obtained by the swelling or roasting of cereals or cereal products (for example, corn flakes); cereals (other than maize (corn)) in grain form or in the form of flakes or other worked grains (except flour, groats and meal), pre-cooked, or otherwise prepared, not elsewhere specified or included. - Bulgur wheat.</t>
  </si>
  <si>
    <t>(-) Prepared foods obtained from unroasted cereal flakes (also from mixtures unroasted/roasted) or swelled cereals</t>
  </si>
  <si>
    <t>Prepared foods obtained by the swelling or roasting of cereals or cereal products (for example, corn flakes); cereals (other than maize (corn)) in grain form or in the form of flakes or other worked grains (except flour, groats and meal), pre-cooked, or otherwise prepared, not elsewhere specified or included. - Prepared foods obtained from unroasted cereal flakes or from mixtures of unroasted cereal flakes and roasted cereal flakes or swelled cereals.</t>
  </si>
  <si>
    <t>(-) Prepared foods obtained by the swelling or roasting of cereals or cereal products</t>
  </si>
  <si>
    <t>Prepared foods obtained by the swelling or roasting of cereals or cereal products (for example, corn flakes); cereals (other than maize (corn)) in grain form or in the form of flakes or other worked grains (except flour, groats and meal), pre-cooked, or otherwise prepared, not elsewhere specified or included. - Prepared foods obtained by the swelling or roasting of cereals or cereal products.</t>
  </si>
  <si>
    <t>(-) Maize (corn) oil and its fractions</t>
  </si>
  <si>
    <t>Other fixed vegetable fats and oils (including jojoba oil) and their fractions, whether or not refined, but not chemically modified. - Maize (corn) oil and its fractions : -- Other.</t>
  </si>
  <si>
    <t>(-) Maize (corn) crude oil</t>
  </si>
  <si>
    <t>Other fixed vegetable fats and oils (including jojoba oil) and their fractions, whether or not refined, but not chemically modified. - Maize (corn) oil and its fractions : -- Crude oil.</t>
  </si>
  <si>
    <t>Soya-bean oil and its fractions</t>
  </si>
  <si>
    <t>Soya-bean oil and its fractions, whether or not refined, but not chemically modified. - Other.</t>
  </si>
  <si>
    <t>(-) Crude oil of soya-bean</t>
  </si>
  <si>
    <t>Soya-bean oil and its fractions, whether or not refined, but not chemically modified. - Crude oil, whether or not degummed.</t>
  </si>
  <si>
    <t>Flours and meals of soya beans</t>
  </si>
  <si>
    <t>Flours and meals of oil seeds or oleaginous fruits, other than those of mustard. - Of soya beans.</t>
  </si>
  <si>
    <t>Soya beans (-)</t>
  </si>
  <si>
    <t>Soya beans, whether or not broken. - Other: -- Other</t>
  </si>
  <si>
    <t>(-) Green soya beans</t>
  </si>
  <si>
    <t>Soya beans, whether or not broken. - Other: -- Green soya beans</t>
  </si>
  <si>
    <t>(-) Black soya beans</t>
  </si>
  <si>
    <t>Soya beans, whether or not broken. - Other: -- Black soya beans</t>
  </si>
  <si>
    <t>(-) Yellow soya beans</t>
  </si>
  <si>
    <t>Soya beans, whether or not broken. - Other: -- Yellow soya beans.</t>
  </si>
  <si>
    <t>Soya beans seed</t>
  </si>
  <si>
    <t>Soya beans, whether or not broken. - Seed.</t>
  </si>
  <si>
    <t>Wheat gluten</t>
  </si>
  <si>
    <t>Wheat gluten, whether or not dried.</t>
  </si>
  <si>
    <t>(-) Other starches</t>
  </si>
  <si>
    <t>Starches; inulin. - Starches : -- Other starches.</t>
  </si>
  <si>
    <t>(-) Starches of maize (corn)</t>
  </si>
  <si>
    <t>Starches; inulin. - Starches : -- Maize (corn) starch.</t>
  </si>
  <si>
    <t>(-) Starches of wheat</t>
  </si>
  <si>
    <t>Starches; inulin. - Starches : -- Wheat starch.</t>
  </si>
  <si>
    <t>(-) Germ of cereals, whole, rolled, flaked or ground</t>
  </si>
  <si>
    <t>Cereal grains otherwise worked (for example, hulled, rolled, flaked, pearled, sliced or kibbled), except rice of heading 10.06; germ of cereals, whole, rolled, flaked or ground. - Germ of cereals, whole, rolled, flaked or ground.</t>
  </si>
  <si>
    <t>Rice + Wheat</t>
  </si>
  <si>
    <t>(-) Other worked grains (i.e hulled, pearled, sliced or kibbled) of other cereals</t>
  </si>
  <si>
    <t>Cereal grains otherwise worked (for example, hulled, rolled, flaked, pearled, sliced or kibbled), except rice of heading 10.06; germ of cereals, whole, rolled, flaked or ground. - Other worked grains (for example, hulled, pearled, sliced or kibbled): -- Of other cereals. --- Other.</t>
  </si>
  <si>
    <t>(-) Other worked grains (i.e hulled, pearled, sliced or kibbled) of maize (corn)</t>
  </si>
  <si>
    <t>Maize (corn) otherwise worked</t>
  </si>
  <si>
    <t>Cereal grains otherwise worked (for example, hulled, rolled, flaked, pearled, sliced or kibbled), except rice of heading 10.06; germ of cereals, whole, rolled, flaked or ground. - Other worked grains (for example, hulled, pearled, sliced or kibbled): -- Of maize (corn).</t>
  </si>
  <si>
    <t>(-) Rolled or flaked grains of maize (corn)</t>
  </si>
  <si>
    <t>Rolled or flaked maize</t>
  </si>
  <si>
    <t>(-) Rolled or flaked grains of other cereals</t>
  </si>
  <si>
    <t>Cereal grains otherwise worked (for example, hulled, rolled, flaked, pearled, sliced or kibbled), except rice of heading 10.06; germ of cereals, whole, rolled, flaked or ground. - Rolled or flaked grains: -- Of other cereals. --- Other.</t>
  </si>
  <si>
    <t>Wheat pellets.</t>
  </si>
  <si>
    <t>Cereal groats, meal and pellets.--pellets</t>
  </si>
  <si>
    <t>(-) Groats and meal of Shien rice (long grain, non-glutinous rice)</t>
  </si>
  <si>
    <t>Shien rice (long grain non-glutinous rice) groats and meal</t>
  </si>
  <si>
    <t>(-) Groats and meal of rice</t>
  </si>
  <si>
    <t>Cereal groats, meal and pellets. - Groats and meal : -- Of other cereals. --- Of rice: ---- Other.</t>
  </si>
  <si>
    <t>(-) Groats and meal of long grain rice</t>
  </si>
  <si>
    <t>Cereal groats, meal and pellets. - Groats and meal : -- Of other cereals. --- Of rice: ---- Of long grain.</t>
  </si>
  <si>
    <t>(-) Groats and meal of maize (corn)</t>
  </si>
  <si>
    <t>Maize (corn) groats and meal</t>
  </si>
  <si>
    <t>Cereal groats, meal and pellets. - Groats and meal : -- Of maize (corn).</t>
  </si>
  <si>
    <t>(-) Groats and meal of wheat</t>
  </si>
  <si>
    <t>Wheat groats and meal</t>
  </si>
  <si>
    <t>Cereal groats, meal and pellets. - Groats and meal : -- Of wheat.</t>
  </si>
  <si>
    <t>(-) Other cereal flour</t>
  </si>
  <si>
    <t>Cereal flours</t>
  </si>
  <si>
    <t>(-) Shien rice (long grain, non-glutinous rice) flour</t>
  </si>
  <si>
    <t>Shien rice (long grain non-glutinous rice flour)</t>
  </si>
  <si>
    <t>(-) Rice flour</t>
  </si>
  <si>
    <t>Cereal flours other than of wheat or meslin. - Other. - Other: -- Rice flour: --- Other.</t>
  </si>
  <si>
    <t>(-) Long grain rice flour</t>
  </si>
  <si>
    <t>Cereal flours other than of wheat or meslin. - Other. - Other: -- Rice flour: --- Of long grain.</t>
  </si>
  <si>
    <t>Maize (corn) flour</t>
  </si>
  <si>
    <t>Cereal flours other than of wheat or meslin. - Maize (corn) flour.</t>
  </si>
  <si>
    <t>(-) Maize (corn) flour</t>
  </si>
  <si>
    <t>Wheat or meslin flour</t>
  </si>
  <si>
    <t>Wheat or meslin flour.</t>
  </si>
  <si>
    <t>(-) Broken Shien (long grain, non-glutinous rice) rice</t>
  </si>
  <si>
    <t>Rice. - Broken rice. --- Other.</t>
  </si>
  <si>
    <t>(-) Broken rice</t>
  </si>
  <si>
    <t>Rice. - Broken rice. --- Long grain.</t>
  </si>
  <si>
    <t>(-) Long grain broken rice</t>
  </si>
  <si>
    <t>(-) Semi/wholly milled Shien rice (long grain, non-glutinous rice)</t>
  </si>
  <si>
    <t>Rice. - Semi-milled or wholly milled rice, whether or not polished or glazed. --- Other.</t>
  </si>
  <si>
    <t>(-) Semi/wholly milled rice</t>
  </si>
  <si>
    <t>Rice. - Semi-milled or wholly milled rice, whether or not polished or glazed. --- Long grain.</t>
  </si>
  <si>
    <t>Rice. - Semi-milled or wholly milled rice, whether or not polished or glazed.</t>
  </si>
  <si>
    <t>(-) Semi/wholly milled long grain rice</t>
  </si>
  <si>
    <t>(-) Husked (brown) rice</t>
  </si>
  <si>
    <t>Rice. - Husked (brown) rice. --- Other.</t>
  </si>
  <si>
    <t>(-) Husked (brown) rice. Shien rice (long grain, non-glutinous rice)</t>
  </si>
  <si>
    <t>Rice. - Husked (brown) rice. --- Long grain.</t>
  </si>
  <si>
    <t>(-) Husked (brown) rice. Long grain</t>
  </si>
  <si>
    <t>(-) Rice in the husk (paddy or rough)</t>
  </si>
  <si>
    <t>Rice. - Rice in the husk (paddy or rough). --- Other. ---- Other.</t>
  </si>
  <si>
    <t>(-) Rice in the husk (paddy or rough) (-)</t>
  </si>
  <si>
    <t>(-) Rice in the husk (paddy or rough). Shien rice (long grain, non-glutinous rice)</t>
  </si>
  <si>
    <t>Rice. - Rice in the husk (paddy or rough). --- Other. ---- Long grain.</t>
  </si>
  <si>
    <t>(-) Long grain rice in the husk (paddy or rough)</t>
  </si>
  <si>
    <t>(-) Rice in the husk (paddy or rough). Seed</t>
  </si>
  <si>
    <t>Rice. - Rice in the husk (paddy or rough). --- Seed. ---- Other.</t>
  </si>
  <si>
    <t>(-) Rice in the husk (paddy or rough) seed</t>
  </si>
  <si>
    <t>(-) Rice in the husk (paddy or rough). Shien rice seed</t>
  </si>
  <si>
    <t>Rice. - Rice in the husk (paddy or rough). --- Seed. ---- Long grain.</t>
  </si>
  <si>
    <t>(-) Long grain rice in the husk (paddy or rough) seed</t>
  </si>
  <si>
    <t>Maize (corn)</t>
  </si>
  <si>
    <t>Maize (corn). - Other.</t>
  </si>
  <si>
    <t>Maize (corn) seed</t>
  </si>
  <si>
    <t>Maize (corn). - Seed.</t>
  </si>
  <si>
    <t>Wheat and meslin (-)</t>
  </si>
  <si>
    <t>Wheat and meslin, other</t>
  </si>
  <si>
    <t>Wheat and meslin. - Other. -- Other.</t>
  </si>
  <si>
    <t>(-) Durum wheat seed</t>
  </si>
  <si>
    <t>Wheat and meslin. - Other. -- Seed.</t>
  </si>
  <si>
    <t>Wheat and meslin (-) Seed</t>
  </si>
  <si>
    <t>(-) Durum wheat</t>
  </si>
  <si>
    <t>Wheat and meslin. - Durum wheat.</t>
  </si>
  <si>
    <t>Biodiesel and mixtures thereof</t>
  </si>
  <si>
    <t>Biodiesel and mixtures thereof, not containing or containing less than 70 % by weight of petroleum oils or oils obtained from bituminous minerals</t>
  </si>
  <si>
    <t>Tortas, orujos de aceitunas y demás residuous de la extraccion de aceites vegetales con exclusion de lias o heces; Expellers</t>
  </si>
  <si>
    <t>Tortas, orujos de aceitunas y demás residuous de la extraccion de aceites vegetales con exclusion de lias o heces; Harinas y borras.</t>
  </si>
  <si>
    <t>Tortas, orujos de aceitunas y demás residuous de la extraccion de aceites vegetales con exclusion de lias o heces; Pellets</t>
  </si>
  <si>
    <t>Tortas, orujos de aceitunas y demás residuous de la extraccion de aceites vegetales con exclusion de lias o heces; Tortas de semillas oleaginosas.</t>
  </si>
  <si>
    <t>Oil-cake and other solid residues, whether or not ground or in the form of pellets, resulting from the extraction of soyabean oil.</t>
  </si>
  <si>
    <t>HS2012</t>
  </si>
  <si>
    <t>Other fixed vegetable fats and oils (including jojoba oil) and their fractions, not chemically modified</t>
  </si>
  <si>
    <t>Other fixed vegetable fats and oils (including jojoba oil) and their fractions, whether or not refined, but not chemically modified. - Other.</t>
  </si>
  <si>
    <t>Soya beans</t>
  </si>
  <si>
    <t>Soya beans, whether or not broken. - Other.</t>
  </si>
  <si>
    <t>Soya beans, whether or not broken.</t>
  </si>
  <si>
    <t>(-) Germ of cereals whole, rolled, flaked or ground</t>
  </si>
  <si>
    <t>Cereal grains otherwise worked (for example, hulled, rolled, flaked, pearled, sliced or kibbled), except rice of heading 10.06; germ of cereals, whole, rolled, flaked or ground. - Other worked grains (for example, hulled, pearled, sliced or kibbled): -- Of other cereals.</t>
  </si>
  <si>
    <t>Cereal grains otherwise worked (for example, hulled, rolled, flaked, pearled, sliced or kibbled), except rice of heading 10.06; germ of cereals, whole, rolled, flaked or ground. - Rolled or flaked grains: -- Of other cereals.</t>
  </si>
  <si>
    <t>(-) Groats and meal of other cereals</t>
  </si>
  <si>
    <t>Cereal groats, meal and pellets. - Groats and meal : -- Of other cereals.</t>
  </si>
  <si>
    <t>Cereal flours other than of wheat or meslin</t>
  </si>
  <si>
    <t>Cereal flours other than of wheat or meslin. - Other.</t>
  </si>
  <si>
    <t>Rice. - Broken rice.</t>
  </si>
  <si>
    <t>(-) Semi/wholly milled rice…</t>
  </si>
  <si>
    <t>Rice. - Husked (brown) rice.</t>
  </si>
  <si>
    <t>Rice. - Rice in the husk (paddy or rough).</t>
  </si>
  <si>
    <t>Wheat and meslin. - Other : -- Other.</t>
  </si>
  <si>
    <t>Wheat and meslin. - Other : -- Seed.</t>
  </si>
  <si>
    <t>Wheat and meslin. - Other.</t>
  </si>
  <si>
    <t>Wheat and meslin. - Durum wheat : -- Other.</t>
  </si>
  <si>
    <t>Wheat and meslin. - Durum wheat : -- Seed.</t>
  </si>
  <si>
    <t>description</t>
  </si>
  <si>
    <t>HS_version</t>
  </si>
  <si>
    <t>HS_suffix</t>
  </si>
  <si>
    <t>keep</t>
  </si>
  <si>
    <t>new</t>
  </si>
  <si>
    <t>edit</t>
  </si>
  <si>
    <t>VAT tax rebate rate for commodity 601 is 0% since 15/07/2010; The link of the notice is no longer available; the notice publication date was wrong and corrected.</t>
  </si>
  <si>
    <t>commodity_ID missing</t>
  </si>
  <si>
    <t>the MFN applied tariff of commodity 602 was changed to 5% since 01/01/2010.</t>
  </si>
  <si>
    <t>2012_0416a.pdf</t>
  </si>
  <si>
    <t>2011_1209a.pdf</t>
  </si>
  <si>
    <t>http://gss.mof.gov.cn/zhengwuxinxi/zhengcefabu/201312/t20131216_1024955.html</t>
  </si>
  <si>
    <t>2013_1211a.pdf</t>
  </si>
  <si>
    <t>2014_0710a.pdf</t>
  </si>
  <si>
    <t>2014_0815a.pdf</t>
  </si>
  <si>
    <t>Announcement No. 26/ 2010, No.27/2011, No.22/2012, No.36/2013, No.32/2014 of Customs Tariff Commission of the State Council, Customs Import and Export Tariff of the People's Republic of China 2013 version</t>
  </si>
  <si>
    <r>
      <t xml:space="preserve">http://gss.mof.gov.cn/zhengwuxinxi/zhengcefabu/201012/t20101214_373060.html;http://gss.mof.gov.cn/zhengwuxinxi/zhengcefabu/201112/t20111215_615749.html; http://gss.mof.gov.cn/zhengwuxinxi/zhengcefabu/201412/t20141216_1168256.html;http://gss.mof.gov.cn/zhengwuxinxi/zhengcefabu/201312/t20131216_1024955.html; http://gss.mof.gov.cn/zhengwuxinxi/zhengcefabu/201212/t20121217_716211.html; </t>
    </r>
    <r>
      <rPr>
        <sz val="10"/>
        <color theme="1"/>
        <rFont val="宋体"/>
        <family val="2"/>
        <charset val="134"/>
      </rPr>
      <t>http://www.jsciq.gov.cn/a/2013/04/4286/00100813093/Attachment/2013%E5%B9%B4%E6%B5%B7%E5%85%B3%E8%BF%9B%E5%87%BA%E5%8F%A3%E7%A8%8E%E5%88%99.pdf</t>
    </r>
  </si>
  <si>
    <t>VAT rebate database_20150213.pdf</t>
  </si>
  <si>
    <t>2010_1202a.pdf;2010_1202 tariff.pdf</t>
  </si>
  <si>
    <t>2010_1202a.pdf;2010_1202 tariff.pdf;2010_1202b.pdf;2010_1202c.pdf;2010_1202d.pdf;2010_1202e.pdf;2010_1202f.pdf;2010_1202 tariff.pdf; 2011 tariff.pdf;2012 tariff.pdf;2013 tariff.pdf;2014 tariff.pdf; 2015 tariff.pdf</t>
  </si>
  <si>
    <t>2012_1220a.pdf;2012 tariff.pdf</t>
  </si>
  <si>
    <t>2014_1212a.pdf;2015 tariff.pdf</t>
  </si>
  <si>
    <t>2014_1231a.pdf;2014_1231b.pdf</t>
  </si>
  <si>
    <t>comments AD</t>
  </si>
  <si>
    <t>questions</t>
  </si>
  <si>
    <t>Fuel ethanol based on non-grain feedstocks such as cassava</t>
  </si>
  <si>
    <t>Non-grain based ethanol</t>
  </si>
  <si>
    <t>Second generation cellulosic ethanol</t>
  </si>
  <si>
    <t>capitalized the commodity descriptions, deleted notes as it is the same as commodity description</t>
  </si>
  <si>
    <t xml:space="preserve">Can you add a description of the measure in the field "Measure description"? Thank you. </t>
  </si>
  <si>
    <t>delete</t>
  </si>
  <si>
    <t xml:space="preserve">HS code 38249010 is from HS version 2007 and would not be used in 2013. instead, HS code 38260000 is used as this is HS version 2012. Indeed a line has been created for 38260000, so this one should be kept. </t>
  </si>
  <si>
    <t>The State Administration of Taxation updates the VAT rebate information in a DBF format file that can be accessed using the official TAX software. The State Administration of Taxation does not publish the DBF file on its own website, but advises users to download it from http://www.taxrefund.com.cn/xiazai/download_tax.html. Only in a few cases does the Municipal Administration of Taxation transform the DBF file into a spreadsheet and publish it. The document saved under Link_pdf is the DBF file downloaded form http://www.taxrefund.com.cn/xiazai/download_tax.html  and saved as a PDF file.</t>
  </si>
  <si>
    <t>I've made an edit to the notes, also changed HS code and HS version, since this measure seems to be a continuation of policy_ID 3989 and HS code 22071000==2207100000</t>
  </si>
  <si>
    <t>changed HS code and HS version, since this measure seems to be a continuation of policy_ID 3989 and HS code 22071000==2207100000</t>
  </si>
  <si>
    <t xml:space="preserve">I've made an edit to the notes. Deleted HS version since HS2007 would not be used for a measure in 2013. </t>
  </si>
  <si>
    <t>I've changed to HS 3824903000. This makes more sense…since there is a measure for 3824903000 and for 3824901000</t>
  </si>
  <si>
    <t xml:space="preserve">Can you check whether this measure applies to 22072000 or whether it applies to both 2207200010 and 2207200090? It would seem more logical that the measure applies to both since then it would be a continuation of the previous measure. </t>
  </si>
  <si>
    <t>answers</t>
  </si>
  <si>
    <t xml:space="preserve">completed commodity description etc. </t>
  </si>
  <si>
    <t xml:space="preserve">I've made an edit to the notes. completed commodity description etc. </t>
  </si>
  <si>
    <t>In the original database, it states that the VAT rebate rate of 22072000 is 0 and it does not mention the 2207200010 and 2207200090.The 22072000 refers to both 2207200010 and 2207200090, which means that the VAT rebate rates of 2207200010 and 2207200090 are both 0.</t>
  </si>
  <si>
    <t>http://www.zlahsh.com/down/BBCA_2007.doc; http://www.yuecheng.cn/templates/generalSenseList/content.aspx?nodeid=37&amp;page=ContentPage&amp;contentid=131437</t>
  </si>
  <si>
    <t>Announcement 865/2007 of MOF; COFCO Annual Report 2007</t>
  </si>
  <si>
    <t>http://www.zlahsh.com/upload_files/2009/03/1237359948.pdf; http://www.yuecheng.cn/templates/generalSenseList/content.aspx?nodeid=37&amp;page=ContentPage&amp;contentid=131437</t>
  </si>
  <si>
    <t>Announcement 1059/2008 of MOF; COFCO Annual Report 2008</t>
  </si>
  <si>
    <t>http://www.cninfo.com.cn/finalpage/2010-01-13/57498813.PDF; http://www.yuecheng.cn/templates/generalSenseList/content.aspx?nodeid=37&amp;page=ContentPage&amp;contentid=131437;</t>
  </si>
  <si>
    <t>http://www.cninfo.com.cn/finalpage/2012-02-24/60579661.PDF</t>
  </si>
  <si>
    <t>Caizhuwanjian Announcement 23/2012 of MOF; COFCO Announcement dated on 23/02/2012</t>
  </si>
  <si>
    <t>COFCO Announcement dated on 23/02/2012</t>
  </si>
  <si>
    <t>Announcement 1159/2011 of MOF; COFCO Announcement dated 16/04/2012</t>
  </si>
  <si>
    <t>The subsidy figure is collected from the announcements of the company of COFCO Biochemical (AnHui) Co., Ltd. and not from governmental websites.</t>
  </si>
  <si>
    <t>start date,measure description,link, link_pdf,date of publication, source, titile of announcements and notes are edited.</t>
  </si>
  <si>
    <t>measure description,link, link_pdf,date of publication,source, titile of announcements and notes are edited.</t>
  </si>
  <si>
    <t>start date,value,measure description,link, link_pdf,date of publication, source, titile of announcements and notes are edited.</t>
  </si>
  <si>
    <t>link, link_pdf, measure description, date of publication, source, titile of announcements and notes are edited</t>
  </si>
  <si>
    <t>The subsidy figure is collected from the announcements of the company of COFCO Biochemical (AnHui) Co., Ltd. and not from governmental websites. It shows the subsidy rate only to COFCO.</t>
  </si>
  <si>
    <t>A flexible subsidy program to compensate loss for fuel ethanol production has been implemented to 
 designated ethanol producers. The subsidy level is based on the actual evaluation of each individual 
 producer's performance.</t>
  </si>
  <si>
    <t>Announcement 91/2014; COFCO Announcement dated on 14/08/2014</t>
  </si>
  <si>
    <t>The subsidy figure is collected from the announcements of the company of  and not from governmental websites.  It shows the subsidy rate only to Shandong Longlive Bio-technology Co., Ltd. .</t>
  </si>
  <si>
    <t>measure description and note are added.</t>
  </si>
  <si>
    <t>to suplement historical subsidies information.</t>
  </si>
  <si>
    <t>2007_0407.pdf; www.yuecheng.cn_templates_generalSenseList_content.aspx_ContentPage&amp;contentid=131437.pdf</t>
  </si>
  <si>
    <t>2009_0318/pdf; www.yuecheng.cn_templates_generalSenseList_content.aspx_ContentPage&amp;contentid=131437.pdf</t>
  </si>
  <si>
    <t>2010_0112.pdf;  www.yuecheng.cn_templates_generalSenseList_content.aspx_ContentPage&amp;contentid=131437.pdf</t>
  </si>
  <si>
    <t>Announcement 163/2009 of MOF; COFCO Announcement dated on 12/01/2012</t>
  </si>
  <si>
    <t>Announcement 967/2009 of MOF; COFCO Announcement dated on 12/01/2012</t>
  </si>
  <si>
    <t>2012_0223.PDF</t>
  </si>
  <si>
    <t>2012_0416.pdf</t>
  </si>
  <si>
    <t>http://www.zlahsh.com/upload_files/2015/04/1429322327.pdf</t>
  </si>
  <si>
    <t>State Administration of Taxation and MOF</t>
  </si>
  <si>
    <t>Announcement 8/2014 by Ministry of Finance and State Administration of Taxation</t>
  </si>
  <si>
    <t>2015_0320.pdf</t>
  </si>
  <si>
    <t xml:space="preserve">Fuel ethanol based on non-grain feedstocks </t>
  </si>
  <si>
    <t>Tax exemption was imposed only to two specific companies.</t>
  </si>
  <si>
    <t>This policy only applies to two companies: Shandong Longlive Bio-technology Co., Ltd. and COFCO Biochemical (AnHui) Co., Ltd.</t>
  </si>
  <si>
    <t>The start date should be the start date of sales of non-grain based ethanol. How should the start date will filled?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</si>
</sst>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5" x14ac:knownFonts="1">
    <font>
      <sz val="10"/>
      <color theme="1"/>
      <name val="Arial"/>
      <family val="2"/>
    </font>
    <font>
      <sz val="10"/>
      <color rgb="FF9C0006"/>
      <name val="Arial"/>
      <family val="2"/>
    </font>
    <font>
      <b/>
      <sz val="10"/>
      <color theme="1"/>
      <name val="Arial"/>
      <family val="2"/>
    </font>
    <font>
      <b/>
      <sz val="10"/>
      <color rgb="FF9C0006"/>
      <name val="Arial"/>
      <family val="2"/>
    </font>
    <font>
      <u/>
      <sz val="10"/>
      <color theme="10"/>
      <name val="Arial"/>
      <family val="2"/>
    </font>
    <font>
      <u/>
      <sz val="10"/>
      <color theme="11"/>
      <name val="Arial"/>
      <family val="2"/>
    </font>
    <font>
      <sz val="10"/>
      <color theme="1"/>
      <name val="宋体"/>
      <family val="2"/>
      <charset val="134"/>
    </font>
    <font>
      <sz val="10"/>
      <color rgb="FF000000"/>
      <name val="Arial"/>
      <family val="2"/>
    </font>
    <font>
      <sz val="8"/>
      <name val="Arial"/>
      <family val="2"/>
    </font>
    <font>
      <sz val="10"/>
      <color theme="1"/>
      <name val="Arial"/>
      <family val="2"/>
    </font>
    <font>
      <sz val="12"/>
      <color theme="1"/>
      <name val="Calibri"/>
      <family val="2"/>
      <scheme val="minor"/>
    </font>
    <font>
      <sz val="10"/>
      <color rgb="FF006100"/>
      <name val="Arial"/>
      <family val="2"/>
    </font>
    <font>
      <strike/>
      <sz val="10"/>
      <color rgb="FF006100"/>
      <name val="Arial"/>
      <family val="2"/>
    </font>
    <font>
      <strike/>
      <sz val="10"/>
      <color theme="1"/>
      <name val="Arial"/>
      <family val="2"/>
    </font>
    <font>
      <strike/>
      <sz val="10"/>
      <color rgb="FF000000"/>
      <name val="Arial"/>
      <family val="2"/>
    </font>
  </fonts>
  <fills count="7">
    <fill>
      <patternFill patternType="none"/>
    </fill>
    <fill>
      <patternFill patternType="gray125"/>
    </fill>
    <fill>
      <patternFill patternType="solid">
        <fgColor rgb="FFFFC7CE"/>
      </patternFill>
    </fill>
    <fill>
      <patternFill patternType="solid">
        <fgColor theme="3" tint="0.59999389629810485"/>
        <bgColor indexed="64"/>
      </patternFill>
    </fill>
    <fill>
      <patternFill patternType="solid">
        <fgColor rgb="FFFFFF00"/>
        <bgColor indexed="64"/>
      </patternFill>
    </fill>
    <fill>
      <patternFill patternType="solid">
        <fgColor rgb="FFC6EFCE"/>
      </patternFill>
    </fill>
    <fill>
      <patternFill patternType="solid">
        <fgColor theme="8" tint="0.39997558519241921"/>
        <bgColor indexed="64"/>
      </patternFill>
    </fill>
  </fills>
  <borders count="1">
    <border>
      <left/>
      <right/>
      <top/>
      <bottom/>
      <diagonal/>
    </border>
  </borders>
  <cellStyleXfs count="473">
    <xf numFmtId="0" fontId="0" fillId="0" borderId="0"/>
    <xf numFmtId="0" fontId="1" fillId="2"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9" fillId="0" borderId="0"/>
    <xf numFmtId="0" fontId="1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1" fillId="5" borderId="0" applyNumberFormat="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27">
    <xf numFmtId="0" fontId="0" fillId="0" borderId="0" xfId="0"/>
    <xf numFmtId="0" fontId="2" fillId="0" borderId="0" xfId="0" applyFont="1"/>
    <xf numFmtId="0" fontId="3" fillId="2" borderId="0" xfId="1" applyFont="1"/>
    <xf numFmtId="0" fontId="1" fillId="2" borderId="0" xfId="1"/>
    <xf numFmtId="0" fontId="2" fillId="0" borderId="0" xfId="0" applyFont="1" applyAlignment="1"/>
    <xf numFmtId="14" fontId="0" fillId="0" borderId="0" xfId="0" applyNumberFormat="1"/>
    <xf numFmtId="0" fontId="0" fillId="0" borderId="0" xfId="0" applyAlignment="1"/>
    <xf numFmtId="0" fontId="0" fillId="0" borderId="0" xfId="0" applyAlignment="1">
      <alignment wrapText="1"/>
    </xf>
    <xf numFmtId="0" fontId="2" fillId="3" borderId="0" xfId="0" applyFont="1" applyFill="1"/>
    <xf numFmtId="0" fontId="0" fillId="3" borderId="0" xfId="0" applyFill="1"/>
    <xf numFmtId="0" fontId="0" fillId="0" borderId="0" xfId="0" applyFill="1"/>
    <xf numFmtId="0" fontId="0" fillId="0" borderId="0" xfId="0" applyFont="1" applyFill="1"/>
    <xf numFmtId="0" fontId="7" fillId="0" borderId="0" xfId="0" applyFont="1"/>
    <xf numFmtId="0" fontId="0" fillId="0" borderId="0" xfId="0" applyFont="1"/>
    <xf numFmtId="0" fontId="0" fillId="0" borderId="0" xfId="0" applyNumberFormat="1"/>
    <xf numFmtId="0" fontId="9" fillId="0" borderId="0" xfId="304"/>
    <xf numFmtId="0" fontId="9" fillId="4" borderId="0" xfId="304" applyFill="1"/>
    <xf numFmtId="0" fontId="10" fillId="0" borderId="0" xfId="305"/>
    <xf numFmtId="0" fontId="2" fillId="0" borderId="0" xfId="0" applyFont="1" applyFill="1"/>
    <xf numFmtId="164" fontId="0" fillId="0" borderId="0" xfId="0" applyNumberFormat="1"/>
    <xf numFmtId="0" fontId="11" fillId="5" borderId="0" xfId="406"/>
    <xf numFmtId="0" fontId="12" fillId="5" borderId="0" xfId="406" applyFont="1"/>
    <xf numFmtId="0" fontId="13" fillId="0" borderId="0" xfId="0" applyFont="1"/>
    <xf numFmtId="0" fontId="13" fillId="0" borderId="0" xfId="0" applyFont="1" applyFill="1"/>
    <xf numFmtId="164" fontId="13" fillId="0" borderId="0" xfId="0" applyNumberFormat="1" applyFont="1"/>
    <xf numFmtId="0" fontId="14" fillId="0" borderId="0" xfId="0" applyFont="1"/>
    <xf numFmtId="0" fontId="11" fillId="6" borderId="0" xfId="406" applyFill="1"/>
  </cellXfs>
  <cellStyles count="473">
    <cellStyle name="Bad" xfId="1" builtinId="27"/>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Good" xfId="406" builtinId="26"/>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Normal" xfId="0" builtinId="0"/>
    <cellStyle name="Normal 2" xfId="304"/>
    <cellStyle name="Normal 3" xfId="3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66"/>
  <sheetViews>
    <sheetView tabSelected="1" zoomScale="125" zoomScaleNormal="125" zoomScalePageLayoutView="125" workbookViewId="0">
      <pane xSplit="2" ySplit="1" topLeftCell="C2" activePane="bottomRight" state="frozen"/>
      <selection pane="topRight" activeCell="C1" sqref="C1"/>
      <selection pane="bottomLeft" activeCell="A2" sqref="A2"/>
      <selection pane="bottomRight" activeCell="E13" sqref="E13"/>
    </sheetView>
  </sheetViews>
  <sheetFormatPr baseColWidth="10" defaultColWidth="8.83203125" defaultRowHeight="12.75" customHeight="1" x14ac:dyDescent="0"/>
  <cols>
    <col min="1" max="1" width="4.6640625" customWidth="1"/>
    <col min="2" max="2" width="26.5" customWidth="1"/>
    <col min="3" max="3" width="5.5" style="20" customWidth="1"/>
    <col min="4" max="4" width="8" style="20" customWidth="1"/>
    <col min="5" max="5" width="5.5" style="26" customWidth="1"/>
    <col min="6" max="6" width="9" customWidth="1"/>
    <col min="7" max="7" width="8.83203125" customWidth="1"/>
    <col min="8" max="13" width="8.83203125" style="10" customWidth="1"/>
    <col min="14" max="14" width="6" style="10" customWidth="1"/>
    <col min="15" max="15" width="8.83203125" style="10" customWidth="1"/>
    <col min="16" max="16" width="8.83203125" customWidth="1"/>
    <col min="17" max="17" width="8.83203125" style="10" customWidth="1"/>
    <col min="18" max="18" width="8.83203125" customWidth="1"/>
    <col min="19" max="19" width="12.6640625" customWidth="1"/>
    <col min="20" max="21" width="8.83203125" customWidth="1"/>
    <col min="22" max="22" width="21.33203125" customWidth="1"/>
    <col min="23" max="23" width="19.33203125" customWidth="1"/>
    <col min="24" max="24" width="8.83203125" customWidth="1"/>
    <col min="25" max="25" width="3.5" customWidth="1"/>
    <col min="26" max="26" width="10.5" customWidth="1"/>
    <col min="27" max="27" width="10.83203125" customWidth="1"/>
    <col min="28" max="29" width="8.83203125" customWidth="1"/>
    <col min="30" max="30" width="5.6640625" customWidth="1"/>
    <col min="31" max="36" width="8.83203125" customWidth="1"/>
    <col min="37" max="37" width="13.1640625" customWidth="1"/>
    <col min="38" max="38" width="18.33203125" customWidth="1"/>
    <col min="39" max="39" width="8.83203125" customWidth="1"/>
    <col min="40" max="40" width="10.83203125" customWidth="1"/>
    <col min="41" max="46" width="8.83203125" customWidth="1"/>
    <col min="47" max="47" width="11.33203125" customWidth="1"/>
    <col min="48" max="49" width="8.83203125" customWidth="1"/>
    <col min="50" max="50" width="13.33203125" customWidth="1"/>
    <col min="51" max="51" width="8.83203125" customWidth="1"/>
  </cols>
  <sheetData>
    <row r="1" spans="1:69" ht="12.75" customHeight="1">
      <c r="A1" s="8" t="s">
        <v>0</v>
      </c>
      <c r="B1" s="8" t="s">
        <v>220</v>
      </c>
      <c r="C1" s="20" t="s">
        <v>441</v>
      </c>
      <c r="D1" s="20" t="s">
        <v>442</v>
      </c>
      <c r="E1" s="26" t="s">
        <v>456</v>
      </c>
      <c r="F1" s="2" t="s">
        <v>1</v>
      </c>
      <c r="G1" s="1" t="s">
        <v>2</v>
      </c>
      <c r="H1" s="18" t="s">
        <v>3</v>
      </c>
      <c r="I1" s="18" t="s">
        <v>4</v>
      </c>
      <c r="J1" s="18" t="s">
        <v>5</v>
      </c>
      <c r="K1" s="18" t="s">
        <v>6</v>
      </c>
      <c r="L1" s="18" t="s">
        <v>7</v>
      </c>
      <c r="M1" s="18" t="s">
        <v>8</v>
      </c>
      <c r="N1" s="18" t="s">
        <v>9</v>
      </c>
      <c r="O1" s="18" t="s">
        <v>10</v>
      </c>
      <c r="P1" s="1" t="s">
        <v>11</v>
      </c>
      <c r="Q1" s="18"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3" t="s">
        <v>27</v>
      </c>
      <c r="AG1" s="1" t="s">
        <v>28</v>
      </c>
      <c r="AH1" s="1" t="s">
        <v>29</v>
      </c>
      <c r="AI1" s="1" t="s">
        <v>30</v>
      </c>
      <c r="AJ1" s="4" t="s">
        <v>31</v>
      </c>
      <c r="AK1" s="1" t="s">
        <v>32</v>
      </c>
      <c r="AL1" s="1" t="s">
        <v>33</v>
      </c>
      <c r="AM1" s="1" t="s">
        <v>34</v>
      </c>
      <c r="AN1" s="1" t="s">
        <v>35</v>
      </c>
      <c r="AO1" s="1" t="s">
        <v>36</v>
      </c>
      <c r="AP1" s="1" t="s">
        <v>37</v>
      </c>
      <c r="AQ1" s="1" t="s">
        <v>38</v>
      </c>
      <c r="AR1" s="1" t="s">
        <v>39</v>
      </c>
      <c r="AS1" s="1" t="s">
        <v>40</v>
      </c>
      <c r="AT1" s="1" t="s">
        <v>41</v>
      </c>
      <c r="AU1" s="1" t="s">
        <v>42</v>
      </c>
      <c r="AV1" s="1" t="s">
        <v>43</v>
      </c>
      <c r="AW1" s="1" t="s">
        <v>44</v>
      </c>
      <c r="AX1" s="1" t="s">
        <v>45</v>
      </c>
      <c r="AY1" s="1" t="s">
        <v>46</v>
      </c>
      <c r="AZ1" s="2" t="s">
        <v>47</v>
      </c>
      <c r="BA1" s="2" t="s">
        <v>48</v>
      </c>
      <c r="BB1" s="2" t="s">
        <v>49</v>
      </c>
      <c r="BC1" s="2" t="s">
        <v>50</v>
      </c>
      <c r="BD1" s="2" t="s">
        <v>51</v>
      </c>
      <c r="BE1" s="2" t="s">
        <v>52</v>
      </c>
      <c r="BF1" s="2" t="s">
        <v>53</v>
      </c>
      <c r="BG1" s="2" t="s">
        <v>54</v>
      </c>
      <c r="BH1" s="2" t="s">
        <v>55</v>
      </c>
      <c r="BI1" s="2" t="s">
        <v>56</v>
      </c>
      <c r="BJ1" s="2" t="s">
        <v>57</v>
      </c>
      <c r="BK1" s="2" t="s">
        <v>58</v>
      </c>
      <c r="BL1" s="2" t="s">
        <v>59</v>
      </c>
      <c r="BM1" s="2" t="s">
        <v>60</v>
      </c>
      <c r="BN1" s="2" t="s">
        <v>61</v>
      </c>
      <c r="BO1" s="2" t="s">
        <v>62</v>
      </c>
      <c r="BP1" s="2" t="s">
        <v>63</v>
      </c>
      <c r="BQ1" s="2" t="s">
        <v>64</v>
      </c>
    </row>
    <row r="2" spans="1:69" ht="12.75" customHeight="1">
      <c r="A2" s="9" t="s">
        <v>421</v>
      </c>
      <c r="B2" s="9"/>
      <c r="E2" s="20"/>
      <c r="F2" s="3">
        <v>3969</v>
      </c>
      <c r="G2">
        <v>731</v>
      </c>
      <c r="H2" s="10" t="s">
        <v>65</v>
      </c>
      <c r="I2" s="10" t="s">
        <v>66</v>
      </c>
      <c r="J2" s="10" t="s">
        <v>67</v>
      </c>
      <c r="K2" s="10" t="s">
        <v>68</v>
      </c>
      <c r="L2" s="10" t="s">
        <v>69</v>
      </c>
      <c r="M2" s="10" t="s">
        <v>70</v>
      </c>
      <c r="N2" s="10" t="s">
        <v>71</v>
      </c>
      <c r="O2" s="10" t="s">
        <v>66</v>
      </c>
      <c r="P2" t="s">
        <v>66</v>
      </c>
      <c r="Q2" s="10">
        <v>617</v>
      </c>
      <c r="R2" t="s">
        <v>72</v>
      </c>
      <c r="S2" t="s">
        <v>71</v>
      </c>
      <c r="U2" t="s">
        <v>71</v>
      </c>
      <c r="V2" t="s">
        <v>72</v>
      </c>
      <c r="W2" t="s">
        <v>72</v>
      </c>
      <c r="X2" t="s">
        <v>66</v>
      </c>
      <c r="Z2" s="19">
        <v>39448</v>
      </c>
      <c r="AA2" s="19">
        <v>43830</v>
      </c>
      <c r="AB2" t="s">
        <v>73</v>
      </c>
      <c r="AC2" t="s">
        <v>74</v>
      </c>
      <c r="AD2">
        <v>10</v>
      </c>
      <c r="AF2" s="3" t="s">
        <v>75</v>
      </c>
      <c r="AI2" t="s">
        <v>76</v>
      </c>
      <c r="AJ2" s="6" t="s">
        <v>77</v>
      </c>
      <c r="AK2" t="s">
        <v>78</v>
      </c>
      <c r="AL2" t="s">
        <v>79</v>
      </c>
      <c r="AM2" t="s">
        <v>80</v>
      </c>
      <c r="AN2" s="19">
        <v>38411</v>
      </c>
      <c r="AO2" t="s">
        <v>81</v>
      </c>
      <c r="AP2" t="s">
        <v>81</v>
      </c>
      <c r="AU2" s="19"/>
      <c r="AY2" t="s">
        <v>72</v>
      </c>
      <c r="AZ2" s="3" t="s">
        <v>82</v>
      </c>
      <c r="BA2" s="3" t="s">
        <v>83</v>
      </c>
      <c r="BB2" s="3"/>
      <c r="BC2" s="3" t="s">
        <v>84</v>
      </c>
      <c r="BD2" s="3" t="s">
        <v>85</v>
      </c>
      <c r="BE2" s="3">
        <v>53</v>
      </c>
      <c r="BF2" s="3">
        <v>99</v>
      </c>
      <c r="BG2" s="3">
        <v>2</v>
      </c>
      <c r="BH2" s="3">
        <v>2</v>
      </c>
      <c r="BI2" s="3">
        <v>8</v>
      </c>
      <c r="BJ2" s="3">
        <v>35</v>
      </c>
      <c r="BK2" s="3">
        <v>105</v>
      </c>
      <c r="BL2" s="3">
        <v>999</v>
      </c>
      <c r="BM2" s="3">
        <v>5</v>
      </c>
      <c r="BN2" s="3">
        <v>5</v>
      </c>
      <c r="BO2" s="3">
        <v>99</v>
      </c>
      <c r="BP2" s="3" t="s">
        <v>86</v>
      </c>
      <c r="BQ2" s="3">
        <v>247</v>
      </c>
    </row>
    <row r="3" spans="1:69" ht="12.75" customHeight="1">
      <c r="A3" s="9" t="s">
        <v>421</v>
      </c>
      <c r="B3" s="9"/>
      <c r="E3" s="20"/>
      <c r="F3" s="3">
        <v>3970</v>
      </c>
      <c r="G3">
        <v>731</v>
      </c>
      <c r="H3" s="10" t="s">
        <v>65</v>
      </c>
      <c r="I3" s="10" t="s">
        <v>66</v>
      </c>
      <c r="J3" s="10" t="s">
        <v>67</v>
      </c>
      <c r="K3" s="10" t="s">
        <v>68</v>
      </c>
      <c r="L3" s="10" t="s">
        <v>69</v>
      </c>
      <c r="M3" s="10" t="s">
        <v>70</v>
      </c>
      <c r="N3" s="10" t="s">
        <v>71</v>
      </c>
      <c r="O3" s="10" t="s">
        <v>66</v>
      </c>
      <c r="P3" t="s">
        <v>66</v>
      </c>
      <c r="Q3" s="10">
        <v>617</v>
      </c>
      <c r="R3" t="s">
        <v>72</v>
      </c>
      <c r="S3" t="s">
        <v>71</v>
      </c>
      <c r="U3" t="s">
        <v>71</v>
      </c>
      <c r="V3" t="s">
        <v>72</v>
      </c>
      <c r="W3" t="s">
        <v>72</v>
      </c>
      <c r="X3" t="s">
        <v>66</v>
      </c>
      <c r="Z3" s="19">
        <v>43831</v>
      </c>
      <c r="AA3" s="19"/>
      <c r="AC3" t="s">
        <v>74</v>
      </c>
      <c r="AD3">
        <v>15</v>
      </c>
      <c r="AF3" s="3" t="s">
        <v>75</v>
      </c>
      <c r="AI3" t="s">
        <v>76</v>
      </c>
      <c r="AJ3" s="6" t="s">
        <v>77</v>
      </c>
      <c r="AK3" t="s">
        <v>87</v>
      </c>
      <c r="AL3" t="s">
        <v>88</v>
      </c>
      <c r="AM3" t="s">
        <v>80</v>
      </c>
      <c r="AN3" s="19">
        <v>40269</v>
      </c>
      <c r="AO3" s="7" t="s">
        <v>89</v>
      </c>
      <c r="AP3" s="7" t="s">
        <v>89</v>
      </c>
      <c r="AU3" s="19"/>
      <c r="AY3" t="s">
        <v>72</v>
      </c>
      <c r="AZ3" s="3" t="s">
        <v>90</v>
      </c>
      <c r="BA3" s="3" t="s">
        <v>83</v>
      </c>
      <c r="BB3" s="3"/>
      <c r="BC3" s="3" t="s">
        <v>91</v>
      </c>
      <c r="BD3" s="3" t="s">
        <v>85</v>
      </c>
      <c r="BE3" s="3">
        <v>53</v>
      </c>
      <c r="BF3" s="3">
        <v>99</v>
      </c>
      <c r="BG3" s="3">
        <v>2</v>
      </c>
      <c r="BH3" s="3">
        <v>2</v>
      </c>
      <c r="BI3" s="3">
        <v>8</v>
      </c>
      <c r="BJ3" s="3">
        <v>35</v>
      </c>
      <c r="BK3" s="3">
        <v>105</v>
      </c>
      <c r="BL3" s="3">
        <v>999</v>
      </c>
      <c r="BM3" s="3">
        <v>5</v>
      </c>
      <c r="BN3" s="3">
        <v>4</v>
      </c>
      <c r="BO3" s="3">
        <v>99</v>
      </c>
      <c r="BP3" s="3" t="s">
        <v>86</v>
      </c>
      <c r="BQ3" s="3">
        <v>247</v>
      </c>
    </row>
    <row r="4" spans="1:69" ht="12.75" customHeight="1">
      <c r="A4" s="10" t="s">
        <v>422</v>
      </c>
      <c r="B4" t="s">
        <v>425</v>
      </c>
      <c r="C4" s="20" t="s">
        <v>446</v>
      </c>
      <c r="D4" s="20" t="s">
        <v>447</v>
      </c>
      <c r="E4" s="26" t="s">
        <v>478</v>
      </c>
      <c r="H4" s="10" t="s">
        <v>65</v>
      </c>
      <c r="I4" s="10" t="s">
        <v>66</v>
      </c>
      <c r="J4" s="10" t="s">
        <v>67</v>
      </c>
      <c r="K4" s="10" t="s">
        <v>68</v>
      </c>
      <c r="L4" s="10" t="s">
        <v>211</v>
      </c>
      <c r="M4" s="10" t="s">
        <v>212</v>
      </c>
      <c r="N4" s="10" t="s">
        <v>71</v>
      </c>
      <c r="O4" s="10" t="s">
        <v>66</v>
      </c>
      <c r="P4" t="s">
        <v>66</v>
      </c>
      <c r="R4" t="s">
        <v>72</v>
      </c>
      <c r="S4" t="s">
        <v>71</v>
      </c>
      <c r="U4" t="s">
        <v>71</v>
      </c>
      <c r="V4" s="20" t="s">
        <v>443</v>
      </c>
      <c r="W4" s="20" t="s">
        <v>444</v>
      </c>
      <c r="X4" t="s">
        <v>66</v>
      </c>
      <c r="Z4" s="19">
        <v>40909</v>
      </c>
      <c r="AA4" s="19">
        <v>41274</v>
      </c>
      <c r="AC4" t="s">
        <v>214</v>
      </c>
      <c r="AD4">
        <v>750</v>
      </c>
      <c r="AH4" t="s">
        <v>469</v>
      </c>
      <c r="AI4" t="s">
        <v>71</v>
      </c>
      <c r="AJ4" s="7" t="s">
        <v>475</v>
      </c>
      <c r="AK4" t="s">
        <v>240</v>
      </c>
      <c r="AL4" s="5" t="s">
        <v>427</v>
      </c>
      <c r="AM4" t="s">
        <v>108</v>
      </c>
      <c r="AN4" s="19">
        <v>41015</v>
      </c>
      <c r="AO4" t="s">
        <v>239</v>
      </c>
      <c r="AU4" s="19"/>
    </row>
    <row r="5" spans="1:69" ht="12.75" customHeight="1">
      <c r="A5" s="10" t="s">
        <v>422</v>
      </c>
      <c r="C5" s="20" t="s">
        <v>446</v>
      </c>
      <c r="D5" s="20" t="s">
        <v>447</v>
      </c>
      <c r="E5" s="26" t="s">
        <v>478</v>
      </c>
      <c r="G5">
        <v>4035</v>
      </c>
      <c r="H5" s="10" t="s">
        <v>65</v>
      </c>
      <c r="I5" s="10" t="s">
        <v>66</v>
      </c>
      <c r="J5" s="10" t="s">
        <v>67</v>
      </c>
      <c r="K5" s="10" t="s">
        <v>68</v>
      </c>
      <c r="L5" s="10" t="s">
        <v>211</v>
      </c>
      <c r="M5" s="10" t="s">
        <v>212</v>
      </c>
      <c r="N5" s="10" t="s">
        <v>71</v>
      </c>
      <c r="O5" s="10" t="s">
        <v>66</v>
      </c>
      <c r="P5" t="s">
        <v>66</v>
      </c>
      <c r="Q5" s="10">
        <v>618</v>
      </c>
      <c r="R5" t="s">
        <v>72</v>
      </c>
      <c r="S5" t="s">
        <v>71</v>
      </c>
      <c r="U5" t="s">
        <v>71</v>
      </c>
      <c r="V5" t="s">
        <v>213</v>
      </c>
      <c r="W5" s="20" t="s">
        <v>213</v>
      </c>
      <c r="X5" t="s">
        <v>66</v>
      </c>
      <c r="Z5" s="19">
        <v>41275</v>
      </c>
      <c r="AA5" s="19">
        <v>41639</v>
      </c>
      <c r="AC5" t="s">
        <v>214</v>
      </c>
      <c r="AD5">
        <v>300</v>
      </c>
      <c r="AH5" t="s">
        <v>469</v>
      </c>
      <c r="AI5" t="s">
        <v>71</v>
      </c>
      <c r="AJ5" s="7" t="s">
        <v>475</v>
      </c>
      <c r="AK5" t="s">
        <v>241</v>
      </c>
      <c r="AL5" t="s">
        <v>432</v>
      </c>
      <c r="AM5" t="s">
        <v>108</v>
      </c>
      <c r="AN5" s="19">
        <v>41865</v>
      </c>
      <c r="AO5" t="s">
        <v>476</v>
      </c>
      <c r="AU5" s="19"/>
    </row>
    <row r="6" spans="1:69" ht="12.75" customHeight="1">
      <c r="A6" s="10" t="s">
        <v>422</v>
      </c>
      <c r="C6" s="20" t="s">
        <v>446</v>
      </c>
      <c r="D6" s="20" t="s">
        <v>447</v>
      </c>
      <c r="E6" s="26" t="s">
        <v>478</v>
      </c>
      <c r="G6">
        <v>4035</v>
      </c>
      <c r="H6" s="10" t="s">
        <v>65</v>
      </c>
      <c r="I6" s="10" t="s">
        <v>66</v>
      </c>
      <c r="J6" s="10" t="s">
        <v>67</v>
      </c>
      <c r="K6" s="10" t="s">
        <v>68</v>
      </c>
      <c r="L6" s="10" t="s">
        <v>211</v>
      </c>
      <c r="M6" s="10" t="s">
        <v>212</v>
      </c>
      <c r="N6" s="10" t="s">
        <v>71</v>
      </c>
      <c r="O6" s="10" t="s">
        <v>66</v>
      </c>
      <c r="P6" t="s">
        <v>66</v>
      </c>
      <c r="Q6" s="10">
        <v>618</v>
      </c>
      <c r="R6" t="s">
        <v>72</v>
      </c>
      <c r="S6" t="s">
        <v>71</v>
      </c>
      <c r="U6" t="s">
        <v>71</v>
      </c>
      <c r="V6" t="s">
        <v>213</v>
      </c>
      <c r="W6" s="20" t="s">
        <v>213</v>
      </c>
      <c r="X6" t="s">
        <v>66</v>
      </c>
      <c r="Z6" s="19">
        <v>41640</v>
      </c>
      <c r="AA6" s="19">
        <v>42004</v>
      </c>
      <c r="AC6" t="s">
        <v>214</v>
      </c>
      <c r="AD6">
        <v>200</v>
      </c>
      <c r="AH6" t="s">
        <v>469</v>
      </c>
      <c r="AI6" t="s">
        <v>71</v>
      </c>
      <c r="AJ6" s="7" t="s">
        <v>475</v>
      </c>
      <c r="AK6" t="s">
        <v>241</v>
      </c>
      <c r="AL6" t="s">
        <v>432</v>
      </c>
      <c r="AM6" t="s">
        <v>108</v>
      </c>
      <c r="AN6" s="19">
        <v>41865</v>
      </c>
      <c r="AO6" t="s">
        <v>476</v>
      </c>
      <c r="AU6" s="19"/>
    </row>
    <row r="7" spans="1:69" ht="12.75" customHeight="1">
      <c r="A7" s="10" t="s">
        <v>422</v>
      </c>
      <c r="C7" s="20" t="s">
        <v>446</v>
      </c>
      <c r="D7" s="20" t="s">
        <v>447</v>
      </c>
      <c r="E7" s="26" t="s">
        <v>478</v>
      </c>
      <c r="G7">
        <v>4035</v>
      </c>
      <c r="H7" s="10" t="s">
        <v>65</v>
      </c>
      <c r="I7" s="10" t="s">
        <v>66</v>
      </c>
      <c r="J7" s="10" t="s">
        <v>67</v>
      </c>
      <c r="K7" s="10" t="s">
        <v>68</v>
      </c>
      <c r="L7" s="10" t="s">
        <v>211</v>
      </c>
      <c r="M7" s="10" t="s">
        <v>212</v>
      </c>
      <c r="N7" s="10" t="s">
        <v>71</v>
      </c>
      <c r="O7" s="10" t="s">
        <v>66</v>
      </c>
      <c r="P7" t="s">
        <v>66</v>
      </c>
      <c r="Q7" s="10">
        <v>618</v>
      </c>
      <c r="R7" t="s">
        <v>72</v>
      </c>
      <c r="S7" t="s">
        <v>71</v>
      </c>
      <c r="U7" t="s">
        <v>71</v>
      </c>
      <c r="V7" t="s">
        <v>213</v>
      </c>
      <c r="W7" s="20" t="s">
        <v>213</v>
      </c>
      <c r="X7" t="s">
        <v>66</v>
      </c>
      <c r="Z7" s="19">
        <v>42005</v>
      </c>
      <c r="AA7" s="19">
        <v>42369</v>
      </c>
      <c r="AC7" t="s">
        <v>214</v>
      </c>
      <c r="AD7">
        <v>100</v>
      </c>
      <c r="AH7" t="s">
        <v>469</v>
      </c>
      <c r="AI7" t="s">
        <v>71</v>
      </c>
      <c r="AJ7" s="7" t="s">
        <v>475</v>
      </c>
      <c r="AK7" t="s">
        <v>241</v>
      </c>
      <c r="AL7" t="s">
        <v>432</v>
      </c>
      <c r="AM7" t="s">
        <v>108</v>
      </c>
      <c r="AN7" s="19">
        <v>41865</v>
      </c>
      <c r="AO7" t="s">
        <v>476</v>
      </c>
      <c r="AU7" s="19"/>
    </row>
    <row r="8" spans="1:69" ht="12.75" customHeight="1">
      <c r="A8" s="10" t="s">
        <v>422</v>
      </c>
      <c r="C8" s="20" t="s">
        <v>446</v>
      </c>
      <c r="D8" s="20" t="s">
        <v>447</v>
      </c>
      <c r="E8" s="26" t="s">
        <v>478</v>
      </c>
      <c r="G8">
        <v>4035</v>
      </c>
      <c r="H8" s="10" t="s">
        <v>65</v>
      </c>
      <c r="I8" s="10" t="s">
        <v>66</v>
      </c>
      <c r="J8" s="10" t="s">
        <v>67</v>
      </c>
      <c r="K8" s="10" t="s">
        <v>68</v>
      </c>
      <c r="L8" s="10" t="s">
        <v>211</v>
      </c>
      <c r="M8" s="10" t="s">
        <v>212</v>
      </c>
      <c r="N8" s="10" t="s">
        <v>71</v>
      </c>
      <c r="O8" s="10" t="s">
        <v>66</v>
      </c>
      <c r="P8" t="s">
        <v>66</v>
      </c>
      <c r="Q8" s="10">
        <v>618</v>
      </c>
      <c r="R8" t="s">
        <v>72</v>
      </c>
      <c r="S8" t="s">
        <v>71</v>
      </c>
      <c r="U8" t="s">
        <v>71</v>
      </c>
      <c r="V8" t="s">
        <v>213</v>
      </c>
      <c r="W8" s="20" t="s">
        <v>213</v>
      </c>
      <c r="X8" t="s">
        <v>66</v>
      </c>
      <c r="Z8" s="19">
        <v>42370</v>
      </c>
      <c r="AA8" s="19">
        <v>42735</v>
      </c>
      <c r="AC8" t="s">
        <v>214</v>
      </c>
      <c r="AD8">
        <v>0</v>
      </c>
      <c r="AH8" t="s">
        <v>469</v>
      </c>
      <c r="AI8" t="s">
        <v>71</v>
      </c>
      <c r="AJ8" s="7" t="s">
        <v>475</v>
      </c>
      <c r="AK8" s="12" t="s">
        <v>241</v>
      </c>
      <c r="AL8" t="s">
        <v>432</v>
      </c>
      <c r="AM8" t="s">
        <v>108</v>
      </c>
      <c r="AN8" s="19">
        <v>41865</v>
      </c>
      <c r="AO8" t="s">
        <v>476</v>
      </c>
      <c r="AU8" s="19"/>
    </row>
    <row r="9" spans="1:69" ht="12.75" customHeight="1">
      <c r="A9" s="10" t="s">
        <v>422</v>
      </c>
      <c r="E9" s="26" t="s">
        <v>479</v>
      </c>
      <c r="G9">
        <v>4035</v>
      </c>
      <c r="H9" s="10" t="s">
        <v>65</v>
      </c>
      <c r="I9" s="10" t="s">
        <v>66</v>
      </c>
      <c r="J9" s="10" t="s">
        <v>67</v>
      </c>
      <c r="K9" s="10" t="s">
        <v>68</v>
      </c>
      <c r="L9" s="10" t="s">
        <v>211</v>
      </c>
      <c r="M9" s="10" t="s">
        <v>212</v>
      </c>
      <c r="N9" s="10" t="s">
        <v>71</v>
      </c>
      <c r="O9" s="10" t="s">
        <v>66</v>
      </c>
      <c r="P9" t="s">
        <v>66</v>
      </c>
      <c r="Q9" s="10">
        <v>618</v>
      </c>
      <c r="R9" t="s">
        <v>72</v>
      </c>
      <c r="S9" t="s">
        <v>71</v>
      </c>
      <c r="U9" t="s">
        <v>71</v>
      </c>
      <c r="V9" t="s">
        <v>213</v>
      </c>
      <c r="W9" s="20" t="s">
        <v>213</v>
      </c>
      <c r="X9" t="s">
        <v>66</v>
      </c>
      <c r="Z9" s="19">
        <v>39083</v>
      </c>
      <c r="AA9" s="19">
        <v>39447</v>
      </c>
      <c r="AC9" t="s">
        <v>214</v>
      </c>
      <c r="AD9">
        <v>2251</v>
      </c>
      <c r="AH9" t="s">
        <v>474</v>
      </c>
      <c r="AI9" t="s">
        <v>71</v>
      </c>
      <c r="AJ9" s="7" t="s">
        <v>475</v>
      </c>
      <c r="AK9" s="12" t="s">
        <v>460</v>
      </c>
      <c r="AL9" t="s">
        <v>480</v>
      </c>
      <c r="AM9" t="s">
        <v>108</v>
      </c>
      <c r="AN9" s="19">
        <v>39545</v>
      </c>
      <c r="AO9" t="s">
        <v>461</v>
      </c>
      <c r="AU9" s="19"/>
    </row>
    <row r="10" spans="1:69" ht="12.75" customHeight="1">
      <c r="A10" s="10" t="s">
        <v>422</v>
      </c>
      <c r="E10" s="26" t="s">
        <v>479</v>
      </c>
      <c r="G10">
        <v>4035</v>
      </c>
      <c r="H10" s="10" t="s">
        <v>65</v>
      </c>
      <c r="I10" s="10" t="s">
        <v>66</v>
      </c>
      <c r="J10" s="10" t="s">
        <v>67</v>
      </c>
      <c r="K10" s="10" t="s">
        <v>68</v>
      </c>
      <c r="L10" s="10" t="s">
        <v>211</v>
      </c>
      <c r="M10" s="10" t="s">
        <v>212</v>
      </c>
      <c r="N10" s="10" t="s">
        <v>71</v>
      </c>
      <c r="O10" s="10" t="s">
        <v>66</v>
      </c>
      <c r="P10" t="s">
        <v>66</v>
      </c>
      <c r="Q10" s="10">
        <v>618</v>
      </c>
      <c r="R10" t="s">
        <v>72</v>
      </c>
      <c r="S10" t="s">
        <v>71</v>
      </c>
      <c r="U10" t="s">
        <v>71</v>
      </c>
      <c r="V10" t="s">
        <v>213</v>
      </c>
      <c r="W10" s="20" t="s">
        <v>213</v>
      </c>
      <c r="X10" t="s">
        <v>66</v>
      </c>
      <c r="Z10" s="19">
        <v>39448</v>
      </c>
      <c r="AA10" s="19">
        <v>39813</v>
      </c>
      <c r="AC10" t="s">
        <v>214</v>
      </c>
      <c r="AD10">
        <v>2185</v>
      </c>
      <c r="AH10" t="s">
        <v>474</v>
      </c>
      <c r="AI10" t="s">
        <v>71</v>
      </c>
      <c r="AJ10" s="7" t="s">
        <v>475</v>
      </c>
      <c r="AK10" s="12" t="s">
        <v>462</v>
      </c>
      <c r="AL10" t="s">
        <v>481</v>
      </c>
      <c r="AM10" t="s">
        <v>108</v>
      </c>
      <c r="AN10" s="19">
        <v>39890</v>
      </c>
      <c r="AO10" t="s">
        <v>463</v>
      </c>
      <c r="AU10" s="19"/>
    </row>
    <row r="11" spans="1:69" ht="12.75" customHeight="1">
      <c r="A11" s="10" t="s">
        <v>422</v>
      </c>
      <c r="E11" s="26" t="s">
        <v>479</v>
      </c>
      <c r="G11">
        <v>4035</v>
      </c>
      <c r="H11" s="10" t="s">
        <v>65</v>
      </c>
      <c r="I11" s="10" t="s">
        <v>66</v>
      </c>
      <c r="J11" s="10" t="s">
        <v>67</v>
      </c>
      <c r="K11" s="10" t="s">
        <v>68</v>
      </c>
      <c r="L11" s="10" t="s">
        <v>211</v>
      </c>
      <c r="M11" s="10" t="s">
        <v>212</v>
      </c>
      <c r="N11" s="10" t="s">
        <v>71</v>
      </c>
      <c r="O11" s="10" t="s">
        <v>66</v>
      </c>
      <c r="P11" t="s">
        <v>66</v>
      </c>
      <c r="Q11" s="10">
        <v>618</v>
      </c>
      <c r="R11" t="s">
        <v>72</v>
      </c>
      <c r="S11" t="s">
        <v>71</v>
      </c>
      <c r="U11" t="s">
        <v>71</v>
      </c>
      <c r="V11" t="s">
        <v>213</v>
      </c>
      <c r="W11" s="20" t="s">
        <v>213</v>
      </c>
      <c r="X11" t="s">
        <v>66</v>
      </c>
      <c r="Z11" s="19">
        <v>39814</v>
      </c>
      <c r="AA11" s="19">
        <v>40086</v>
      </c>
      <c r="AC11" t="s">
        <v>214</v>
      </c>
      <c r="AD11">
        <v>2246</v>
      </c>
      <c r="AH11" t="s">
        <v>474</v>
      </c>
      <c r="AI11" t="s">
        <v>71</v>
      </c>
      <c r="AJ11" s="7" t="s">
        <v>475</v>
      </c>
      <c r="AK11" s="12" t="s">
        <v>464</v>
      </c>
      <c r="AL11" t="s">
        <v>482</v>
      </c>
      <c r="AM11" t="s">
        <v>108</v>
      </c>
      <c r="AN11" s="19">
        <v>40190</v>
      </c>
      <c r="AO11" t="s">
        <v>483</v>
      </c>
      <c r="AU11" s="19"/>
    </row>
    <row r="12" spans="1:69" ht="12.75" customHeight="1">
      <c r="A12" s="9" t="s">
        <v>423</v>
      </c>
      <c r="B12" s="9" t="s">
        <v>470</v>
      </c>
      <c r="E12" s="9" t="s">
        <v>470</v>
      </c>
      <c r="F12" s="3">
        <v>3971</v>
      </c>
      <c r="G12">
        <v>4035</v>
      </c>
      <c r="H12" s="10" t="s">
        <v>65</v>
      </c>
      <c r="I12" s="10" t="s">
        <v>66</v>
      </c>
      <c r="J12" s="10" t="s">
        <v>67</v>
      </c>
      <c r="K12" s="10" t="s">
        <v>68</v>
      </c>
      <c r="L12" s="10" t="s">
        <v>211</v>
      </c>
      <c r="M12" s="10" t="s">
        <v>212</v>
      </c>
      <c r="N12" s="10" t="s">
        <v>71</v>
      </c>
      <c r="O12" s="10" t="s">
        <v>66</v>
      </c>
      <c r="P12" t="s">
        <v>66</v>
      </c>
      <c r="Q12" s="10">
        <v>618</v>
      </c>
      <c r="R12" t="s">
        <v>72</v>
      </c>
      <c r="S12" t="s">
        <v>71</v>
      </c>
      <c r="U12" t="s">
        <v>71</v>
      </c>
      <c r="V12" t="s">
        <v>213</v>
      </c>
      <c r="W12" t="s">
        <v>213</v>
      </c>
      <c r="X12" t="s">
        <v>66</v>
      </c>
      <c r="Z12" s="19">
        <v>40087</v>
      </c>
      <c r="AA12" s="19">
        <v>40178</v>
      </c>
      <c r="AC12" t="s">
        <v>214</v>
      </c>
      <c r="AD12">
        <v>2056</v>
      </c>
      <c r="AF12" s="3" t="s">
        <v>75</v>
      </c>
      <c r="AH12" t="s">
        <v>474</v>
      </c>
      <c r="AI12" t="s">
        <v>71</v>
      </c>
      <c r="AJ12" s="7" t="s">
        <v>475</v>
      </c>
      <c r="AK12" s="12" t="s">
        <v>464</v>
      </c>
      <c r="AL12" t="s">
        <v>482</v>
      </c>
      <c r="AM12" t="s">
        <v>108</v>
      </c>
      <c r="AN12" s="19">
        <v>40190</v>
      </c>
      <c r="AO12" t="s">
        <v>484</v>
      </c>
      <c r="AU12" s="19"/>
      <c r="AY12" t="s">
        <v>213</v>
      </c>
      <c r="AZ12" s="3" t="s">
        <v>82</v>
      </c>
      <c r="BA12" s="3" t="s">
        <v>83</v>
      </c>
      <c r="BB12" s="3"/>
      <c r="BC12" s="3" t="s">
        <v>215</v>
      </c>
      <c r="BD12" s="3" t="s">
        <v>216</v>
      </c>
      <c r="BE12" s="3">
        <v>53</v>
      </c>
      <c r="BF12" s="3">
        <v>99</v>
      </c>
      <c r="BG12" s="3">
        <v>2</v>
      </c>
      <c r="BH12" s="3">
        <v>2</v>
      </c>
      <c r="BI12" s="3">
        <v>12</v>
      </c>
      <c r="BJ12" s="3">
        <v>17</v>
      </c>
      <c r="BK12" s="3">
        <v>105</v>
      </c>
      <c r="BL12" s="3">
        <v>999</v>
      </c>
      <c r="BM12" s="3">
        <v>5</v>
      </c>
      <c r="BN12" s="3">
        <v>5</v>
      </c>
      <c r="BO12" s="3">
        <v>99</v>
      </c>
      <c r="BP12" s="3" t="s">
        <v>86</v>
      </c>
      <c r="BQ12" s="3">
        <v>1146</v>
      </c>
    </row>
    <row r="13" spans="1:69" ht="12.75" customHeight="1">
      <c r="A13" s="9" t="s">
        <v>423</v>
      </c>
      <c r="B13" s="9" t="s">
        <v>471</v>
      </c>
      <c r="E13" s="9" t="s">
        <v>471</v>
      </c>
      <c r="F13" s="3">
        <v>3972</v>
      </c>
      <c r="G13">
        <v>4035</v>
      </c>
      <c r="H13" s="10" t="s">
        <v>65</v>
      </c>
      <c r="I13" s="10" t="s">
        <v>66</v>
      </c>
      <c r="J13" s="10" t="s">
        <v>67</v>
      </c>
      <c r="K13" s="10" t="s">
        <v>68</v>
      </c>
      <c r="L13" s="10" t="s">
        <v>211</v>
      </c>
      <c r="M13" s="10" t="s">
        <v>212</v>
      </c>
      <c r="N13" s="10" t="s">
        <v>71</v>
      </c>
      <c r="O13" s="10" t="s">
        <v>66</v>
      </c>
      <c r="P13" t="s">
        <v>66</v>
      </c>
      <c r="Q13" s="10">
        <v>618</v>
      </c>
      <c r="R13" t="s">
        <v>72</v>
      </c>
      <c r="S13" t="s">
        <v>71</v>
      </c>
      <c r="U13" t="s">
        <v>71</v>
      </c>
      <c r="V13" t="s">
        <v>213</v>
      </c>
      <c r="W13" t="s">
        <v>213</v>
      </c>
      <c r="X13" t="s">
        <v>66</v>
      </c>
      <c r="Z13" s="19">
        <v>40179</v>
      </c>
      <c r="AA13" s="19">
        <v>40543</v>
      </c>
      <c r="AC13" t="s">
        <v>214</v>
      </c>
      <c r="AD13">
        <v>1659</v>
      </c>
      <c r="AF13" s="3" t="s">
        <v>75</v>
      </c>
      <c r="AH13" t="s">
        <v>474</v>
      </c>
      <c r="AI13" t="s">
        <v>71</v>
      </c>
      <c r="AJ13" s="7" t="s">
        <v>475</v>
      </c>
      <c r="AK13" s="12" t="s">
        <v>465</v>
      </c>
      <c r="AL13" t="s">
        <v>485</v>
      </c>
      <c r="AM13" t="s">
        <v>108</v>
      </c>
      <c r="AN13" s="19">
        <v>40962</v>
      </c>
      <c r="AO13" t="s">
        <v>467</v>
      </c>
      <c r="AU13" s="19"/>
      <c r="AY13" t="s">
        <v>213</v>
      </c>
      <c r="AZ13" s="3" t="s">
        <v>115</v>
      </c>
      <c r="BA13" s="3" t="s">
        <v>83</v>
      </c>
      <c r="BB13" s="3"/>
      <c r="BC13" s="3" t="s">
        <v>217</v>
      </c>
      <c r="BD13" s="3" t="s">
        <v>216</v>
      </c>
      <c r="BE13" s="3">
        <v>53</v>
      </c>
      <c r="BF13" s="3">
        <v>99</v>
      </c>
      <c r="BG13" s="3">
        <v>2</v>
      </c>
      <c r="BH13" s="3">
        <v>2</v>
      </c>
      <c r="BI13" s="3">
        <v>12</v>
      </c>
      <c r="BJ13" s="3">
        <v>17</v>
      </c>
      <c r="BK13" s="3">
        <v>105</v>
      </c>
      <c r="BL13" s="3">
        <v>999</v>
      </c>
      <c r="BM13" s="3">
        <v>5</v>
      </c>
      <c r="BN13" s="3">
        <v>1</v>
      </c>
      <c r="BO13" s="3">
        <v>99</v>
      </c>
      <c r="BP13" s="3" t="s">
        <v>86</v>
      </c>
      <c r="BQ13" s="3">
        <v>1146</v>
      </c>
    </row>
    <row r="14" spans="1:69" ht="12.75" customHeight="1">
      <c r="A14" s="10" t="s">
        <v>422</v>
      </c>
      <c r="B14" s="10"/>
      <c r="E14" s="20"/>
      <c r="F14" s="3"/>
      <c r="G14">
        <v>4035</v>
      </c>
      <c r="H14" s="10" t="s">
        <v>65</v>
      </c>
      <c r="I14" s="10" t="s">
        <v>66</v>
      </c>
      <c r="J14" s="10" t="s">
        <v>67</v>
      </c>
      <c r="K14" s="10" t="s">
        <v>68</v>
      </c>
      <c r="L14" s="10" t="s">
        <v>211</v>
      </c>
      <c r="M14" s="10" t="s">
        <v>212</v>
      </c>
      <c r="N14" s="10" t="s">
        <v>71</v>
      </c>
      <c r="O14" s="10" t="s">
        <v>66</v>
      </c>
      <c r="P14" t="s">
        <v>66</v>
      </c>
      <c r="Q14" s="10">
        <v>618</v>
      </c>
      <c r="R14" t="s">
        <v>72</v>
      </c>
      <c r="S14" t="s">
        <v>71</v>
      </c>
      <c r="U14" t="s">
        <v>71</v>
      </c>
      <c r="V14" t="s">
        <v>213</v>
      </c>
      <c r="W14" t="s">
        <v>213</v>
      </c>
      <c r="X14" t="s">
        <v>66</v>
      </c>
      <c r="Z14" s="19">
        <v>40544</v>
      </c>
      <c r="AA14" s="19">
        <v>40602</v>
      </c>
      <c r="AC14" t="s">
        <v>214</v>
      </c>
      <c r="AD14">
        <v>1659</v>
      </c>
      <c r="AF14" s="3"/>
      <c r="AH14" t="s">
        <v>474</v>
      </c>
      <c r="AI14" t="s">
        <v>71</v>
      </c>
      <c r="AJ14" s="7" t="s">
        <v>475</v>
      </c>
      <c r="AK14" s="12" t="s">
        <v>465</v>
      </c>
      <c r="AL14" t="s">
        <v>485</v>
      </c>
      <c r="AM14" t="s">
        <v>108</v>
      </c>
      <c r="AN14" s="19">
        <v>40962</v>
      </c>
      <c r="AO14" t="s">
        <v>466</v>
      </c>
      <c r="AU14" s="19"/>
      <c r="AZ14" s="3"/>
      <c r="BA14" s="3"/>
      <c r="BB14" s="3"/>
      <c r="BC14" s="3"/>
      <c r="BD14" s="3"/>
      <c r="BE14" s="3"/>
      <c r="BF14" s="3"/>
      <c r="BG14" s="3"/>
      <c r="BH14" s="3"/>
      <c r="BI14" s="3"/>
      <c r="BJ14" s="3"/>
      <c r="BK14" s="3"/>
      <c r="BL14" s="3"/>
      <c r="BM14" s="3"/>
      <c r="BN14" s="3"/>
      <c r="BO14" s="3"/>
      <c r="BP14" s="3"/>
      <c r="BQ14" s="3"/>
    </row>
    <row r="15" spans="1:69" ht="12.75" customHeight="1">
      <c r="A15" s="9" t="s">
        <v>423</v>
      </c>
      <c r="B15" s="9" t="s">
        <v>472</v>
      </c>
      <c r="E15" s="9" t="s">
        <v>472</v>
      </c>
      <c r="F15" s="3">
        <v>3973</v>
      </c>
      <c r="G15">
        <v>4035</v>
      </c>
      <c r="H15" s="10" t="s">
        <v>65</v>
      </c>
      <c r="I15" s="10" t="s">
        <v>66</v>
      </c>
      <c r="J15" s="10" t="s">
        <v>67</v>
      </c>
      <c r="K15" s="10" t="s">
        <v>68</v>
      </c>
      <c r="L15" s="10" t="s">
        <v>211</v>
      </c>
      <c r="M15" s="10" t="s">
        <v>212</v>
      </c>
      <c r="N15" s="10" t="s">
        <v>71</v>
      </c>
      <c r="O15" s="10" t="s">
        <v>66</v>
      </c>
      <c r="P15" t="s">
        <v>66</v>
      </c>
      <c r="Q15" s="10">
        <v>618</v>
      </c>
      <c r="R15" t="s">
        <v>72</v>
      </c>
      <c r="S15" t="s">
        <v>71</v>
      </c>
      <c r="U15" t="s">
        <v>71</v>
      </c>
      <c r="V15" t="s">
        <v>213</v>
      </c>
      <c r="W15" t="s">
        <v>213</v>
      </c>
      <c r="X15" t="s">
        <v>66</v>
      </c>
      <c r="Z15" s="19">
        <v>40603</v>
      </c>
      <c r="AA15" s="19">
        <v>40908</v>
      </c>
      <c r="AC15" t="s">
        <v>214</v>
      </c>
      <c r="AD15">
        <v>1200</v>
      </c>
      <c r="AF15" s="3" t="s">
        <v>75</v>
      </c>
      <c r="AH15" t="s">
        <v>474</v>
      </c>
      <c r="AI15" t="s">
        <v>71</v>
      </c>
      <c r="AJ15" s="7" t="s">
        <v>475</v>
      </c>
      <c r="AK15" s="12" t="s">
        <v>465</v>
      </c>
      <c r="AL15" t="s">
        <v>485</v>
      </c>
      <c r="AM15" t="s">
        <v>108</v>
      </c>
      <c r="AN15" s="19">
        <v>40962</v>
      </c>
      <c r="AO15" t="s">
        <v>466</v>
      </c>
      <c r="AU15" s="19"/>
      <c r="AY15" t="s">
        <v>213</v>
      </c>
      <c r="AZ15" s="3" t="s">
        <v>115</v>
      </c>
      <c r="BA15" s="3" t="s">
        <v>83</v>
      </c>
      <c r="BB15" s="3"/>
      <c r="BC15" s="3" t="s">
        <v>218</v>
      </c>
      <c r="BD15" s="3" t="s">
        <v>216</v>
      </c>
      <c r="BE15" s="3">
        <v>53</v>
      </c>
      <c r="BF15" s="3">
        <v>99</v>
      </c>
      <c r="BG15" s="3">
        <v>2</v>
      </c>
      <c r="BH15" s="3">
        <v>2</v>
      </c>
      <c r="BI15" s="3">
        <v>12</v>
      </c>
      <c r="BJ15" s="3">
        <v>17</v>
      </c>
      <c r="BK15" s="3">
        <v>105</v>
      </c>
      <c r="BL15" s="3">
        <v>999</v>
      </c>
      <c r="BM15" s="3">
        <v>5</v>
      </c>
      <c r="BN15" s="3">
        <v>1</v>
      </c>
      <c r="BO15" s="3">
        <v>99</v>
      </c>
      <c r="BP15" s="3" t="s">
        <v>86</v>
      </c>
      <c r="BQ15" s="3">
        <v>1146</v>
      </c>
    </row>
    <row r="16" spans="1:69" ht="12.75" customHeight="1">
      <c r="A16" s="9" t="s">
        <v>423</v>
      </c>
      <c r="B16" s="9" t="s">
        <v>473</v>
      </c>
      <c r="E16" s="9" t="s">
        <v>473</v>
      </c>
      <c r="F16" s="3">
        <v>3974</v>
      </c>
      <c r="G16">
        <v>4035</v>
      </c>
      <c r="H16" s="10" t="s">
        <v>65</v>
      </c>
      <c r="I16" s="10" t="s">
        <v>66</v>
      </c>
      <c r="J16" s="10" t="s">
        <v>67</v>
      </c>
      <c r="K16" s="10" t="s">
        <v>68</v>
      </c>
      <c r="L16" s="10" t="s">
        <v>211</v>
      </c>
      <c r="M16" s="10" t="s">
        <v>212</v>
      </c>
      <c r="N16" s="10" t="s">
        <v>71</v>
      </c>
      <c r="O16" s="10" t="s">
        <v>66</v>
      </c>
      <c r="P16" t="s">
        <v>66</v>
      </c>
      <c r="Q16" s="10">
        <v>618</v>
      </c>
      <c r="R16" t="s">
        <v>72</v>
      </c>
      <c r="S16" t="s">
        <v>71</v>
      </c>
      <c r="U16" t="s">
        <v>71</v>
      </c>
      <c r="V16" t="s">
        <v>213</v>
      </c>
      <c r="W16" t="s">
        <v>213</v>
      </c>
      <c r="X16" t="s">
        <v>66</v>
      </c>
      <c r="Z16" s="19">
        <v>40909</v>
      </c>
      <c r="AA16" s="19">
        <v>41274</v>
      </c>
      <c r="AC16" t="s">
        <v>214</v>
      </c>
      <c r="AD16">
        <v>500</v>
      </c>
      <c r="AF16" s="3" t="s">
        <v>75</v>
      </c>
      <c r="AH16" t="s">
        <v>469</v>
      </c>
      <c r="AI16" t="s">
        <v>71</v>
      </c>
      <c r="AJ16" s="7" t="s">
        <v>475</v>
      </c>
      <c r="AK16" s="12" t="s">
        <v>240</v>
      </c>
      <c r="AL16" t="s">
        <v>486</v>
      </c>
      <c r="AM16" t="s">
        <v>108</v>
      </c>
      <c r="AN16" s="19">
        <v>41015</v>
      </c>
      <c r="AO16" t="s">
        <v>468</v>
      </c>
      <c r="AU16" s="19"/>
      <c r="AY16" t="s">
        <v>213</v>
      </c>
      <c r="AZ16" s="3" t="s">
        <v>115</v>
      </c>
      <c r="BA16" s="3" t="s">
        <v>83</v>
      </c>
      <c r="BB16" s="3"/>
      <c r="BC16" s="3" t="s">
        <v>219</v>
      </c>
      <c r="BD16" s="3" t="s">
        <v>216</v>
      </c>
      <c r="BE16" s="3">
        <v>53</v>
      </c>
      <c r="BF16" s="3">
        <v>99</v>
      </c>
      <c r="BG16" s="3">
        <v>2</v>
      </c>
      <c r="BH16" s="3">
        <v>2</v>
      </c>
      <c r="BI16" s="3">
        <v>12</v>
      </c>
      <c r="BJ16" s="3">
        <v>17</v>
      </c>
      <c r="BK16" s="3">
        <v>105</v>
      </c>
      <c r="BL16" s="3">
        <v>999</v>
      </c>
      <c r="BM16" s="3">
        <v>5</v>
      </c>
      <c r="BN16" s="3">
        <v>1</v>
      </c>
      <c r="BO16" s="3">
        <v>99</v>
      </c>
      <c r="BP16" s="3" t="s">
        <v>86</v>
      </c>
      <c r="BQ16" s="3">
        <v>1146</v>
      </c>
    </row>
    <row r="17" spans="1:69" ht="12.75" customHeight="1">
      <c r="A17" s="10" t="s">
        <v>422</v>
      </c>
      <c r="B17" t="s">
        <v>425</v>
      </c>
      <c r="C17" s="20" t="s">
        <v>446</v>
      </c>
      <c r="D17" s="20" t="s">
        <v>447</v>
      </c>
      <c r="E17" s="26" t="s">
        <v>478</v>
      </c>
      <c r="H17" s="10" t="s">
        <v>65</v>
      </c>
      <c r="I17" s="10" t="s">
        <v>66</v>
      </c>
      <c r="J17" s="10" t="s">
        <v>67</v>
      </c>
      <c r="K17" s="10" t="s">
        <v>68</v>
      </c>
      <c r="L17" s="10" t="s">
        <v>211</v>
      </c>
      <c r="M17" s="10" t="s">
        <v>212</v>
      </c>
      <c r="N17" s="10" t="s">
        <v>71</v>
      </c>
      <c r="O17" s="10" t="s">
        <v>66</v>
      </c>
      <c r="P17" t="s">
        <v>66</v>
      </c>
      <c r="R17" t="s">
        <v>72</v>
      </c>
      <c r="S17" t="s">
        <v>71</v>
      </c>
      <c r="U17" t="s">
        <v>71</v>
      </c>
      <c r="V17" s="20" t="s">
        <v>445</v>
      </c>
      <c r="W17" s="20" t="s">
        <v>445</v>
      </c>
      <c r="X17" t="s">
        <v>66</v>
      </c>
      <c r="Y17" t="s">
        <v>73</v>
      </c>
      <c r="Z17" s="19">
        <v>40909</v>
      </c>
      <c r="AA17" s="19">
        <v>41274</v>
      </c>
      <c r="AC17" t="s">
        <v>214</v>
      </c>
      <c r="AD17">
        <v>800</v>
      </c>
      <c r="AH17" t="s">
        <v>477</v>
      </c>
      <c r="AI17" t="s">
        <v>71</v>
      </c>
      <c r="AJ17" s="7" t="s">
        <v>475</v>
      </c>
      <c r="AK17" t="s">
        <v>242</v>
      </c>
      <c r="AL17" t="s">
        <v>431</v>
      </c>
      <c r="AM17" t="s">
        <v>243</v>
      </c>
      <c r="AN17" s="19">
        <v>41830</v>
      </c>
      <c r="AO17" t="s">
        <v>244</v>
      </c>
      <c r="AU17" s="19"/>
    </row>
    <row r="18" spans="1:69" ht="12.75" customHeight="1">
      <c r="A18" s="10" t="s">
        <v>422</v>
      </c>
      <c r="B18" t="s">
        <v>425</v>
      </c>
      <c r="C18" s="20" t="s">
        <v>446</v>
      </c>
      <c r="D18" s="20" t="s">
        <v>447</v>
      </c>
      <c r="E18" s="26" t="s">
        <v>478</v>
      </c>
      <c r="H18" s="10" t="s">
        <v>65</v>
      </c>
      <c r="I18" s="10" t="s">
        <v>66</v>
      </c>
      <c r="J18" s="10" t="s">
        <v>67</v>
      </c>
      <c r="K18" s="10" t="s">
        <v>68</v>
      </c>
      <c r="L18" s="10" t="s">
        <v>211</v>
      </c>
      <c r="M18" s="10" t="s">
        <v>212</v>
      </c>
      <c r="N18" s="10" t="s">
        <v>71</v>
      </c>
      <c r="O18" s="10" t="s">
        <v>66</v>
      </c>
      <c r="P18" t="s">
        <v>66</v>
      </c>
      <c r="R18" t="s">
        <v>72</v>
      </c>
      <c r="S18" t="s">
        <v>71</v>
      </c>
      <c r="U18" t="s">
        <v>71</v>
      </c>
      <c r="V18" s="20" t="s">
        <v>445</v>
      </c>
      <c r="W18" s="20" t="s">
        <v>445</v>
      </c>
      <c r="X18" t="s">
        <v>66</v>
      </c>
      <c r="Y18" t="s">
        <v>73</v>
      </c>
      <c r="Z18" s="19">
        <v>41275</v>
      </c>
      <c r="AA18" s="19">
        <v>41639</v>
      </c>
      <c r="AC18" t="s">
        <v>214</v>
      </c>
      <c r="AD18">
        <v>800</v>
      </c>
      <c r="AH18" t="s">
        <v>477</v>
      </c>
      <c r="AI18" t="s">
        <v>71</v>
      </c>
      <c r="AJ18" s="7" t="s">
        <v>475</v>
      </c>
      <c r="AK18" t="s">
        <v>242</v>
      </c>
      <c r="AL18" t="s">
        <v>431</v>
      </c>
      <c r="AM18" t="s">
        <v>243</v>
      </c>
      <c r="AN18" s="19">
        <v>41830</v>
      </c>
      <c r="AO18" t="s">
        <v>244</v>
      </c>
      <c r="AU18" s="19"/>
    </row>
    <row r="19" spans="1:69" ht="12.75" customHeight="1">
      <c r="A19" s="10" t="s">
        <v>422</v>
      </c>
      <c r="B19" t="s">
        <v>425</v>
      </c>
      <c r="C19" s="20" t="s">
        <v>446</v>
      </c>
      <c r="D19" s="20" t="s">
        <v>447</v>
      </c>
      <c r="E19" s="26" t="s">
        <v>478</v>
      </c>
      <c r="H19" s="10" t="s">
        <v>65</v>
      </c>
      <c r="I19" s="10" t="s">
        <v>66</v>
      </c>
      <c r="J19" s="10" t="s">
        <v>67</v>
      </c>
      <c r="K19" s="10" t="s">
        <v>68</v>
      </c>
      <c r="L19" s="10" t="s">
        <v>211</v>
      </c>
      <c r="M19" s="10" t="s">
        <v>212</v>
      </c>
      <c r="N19" s="10" t="s">
        <v>71</v>
      </c>
      <c r="O19" s="10" t="s">
        <v>66</v>
      </c>
      <c r="P19" t="s">
        <v>66</v>
      </c>
      <c r="R19" t="s">
        <v>72</v>
      </c>
      <c r="S19" t="s">
        <v>71</v>
      </c>
      <c r="U19" t="s">
        <v>71</v>
      </c>
      <c r="V19" s="20" t="s">
        <v>445</v>
      </c>
      <c r="W19" s="20" t="s">
        <v>445</v>
      </c>
      <c r="X19" t="s">
        <v>66</v>
      </c>
      <c r="Y19" t="s">
        <v>73</v>
      </c>
      <c r="Z19" s="19">
        <v>41640</v>
      </c>
      <c r="AA19" s="19">
        <v>41729</v>
      </c>
      <c r="AC19" t="s">
        <v>214</v>
      </c>
      <c r="AD19">
        <v>800</v>
      </c>
      <c r="AH19" t="s">
        <v>477</v>
      </c>
      <c r="AI19" t="s">
        <v>71</v>
      </c>
      <c r="AJ19" s="7" t="s">
        <v>475</v>
      </c>
      <c r="AK19" t="s">
        <v>242</v>
      </c>
      <c r="AL19" t="s">
        <v>431</v>
      </c>
      <c r="AM19" t="s">
        <v>243</v>
      </c>
      <c r="AN19" s="19">
        <v>41830</v>
      </c>
      <c r="AO19" t="s">
        <v>244</v>
      </c>
      <c r="AU19" s="19"/>
    </row>
    <row r="20" spans="1:69" ht="12.75" customHeight="1">
      <c r="A20" s="9" t="s">
        <v>421</v>
      </c>
      <c r="B20" s="9"/>
      <c r="E20" s="20"/>
      <c r="F20" s="3">
        <v>3975</v>
      </c>
      <c r="G20">
        <v>733</v>
      </c>
      <c r="H20" s="10" t="s">
        <v>65</v>
      </c>
      <c r="I20" s="10" t="s">
        <v>66</v>
      </c>
      <c r="J20" s="10" t="s">
        <v>67</v>
      </c>
      <c r="K20" s="10" t="s">
        <v>68</v>
      </c>
      <c r="L20" s="10" t="s">
        <v>92</v>
      </c>
      <c r="M20" s="10" t="s">
        <v>93</v>
      </c>
      <c r="N20" s="10" t="s">
        <v>71</v>
      </c>
      <c r="O20" s="10" t="s">
        <v>66</v>
      </c>
      <c r="P20" t="s">
        <v>66</v>
      </c>
      <c r="Q20" s="10">
        <v>614</v>
      </c>
      <c r="R20" t="s">
        <v>94</v>
      </c>
      <c r="S20" t="s">
        <v>71</v>
      </c>
      <c r="U20" t="s">
        <v>71</v>
      </c>
      <c r="V20" t="s">
        <v>95</v>
      </c>
      <c r="W20" t="s">
        <v>94</v>
      </c>
      <c r="X20" t="s">
        <v>66</v>
      </c>
      <c r="Z20" s="19">
        <v>39814</v>
      </c>
      <c r="AA20" s="19"/>
      <c r="AC20" t="s">
        <v>74</v>
      </c>
      <c r="AD20">
        <v>5</v>
      </c>
      <c r="AF20" s="3" t="s">
        <v>96</v>
      </c>
      <c r="AI20" t="s">
        <v>71</v>
      </c>
      <c r="AJ20" s="6" t="s">
        <v>97</v>
      </c>
      <c r="AK20" t="s">
        <v>98</v>
      </c>
      <c r="AL20" t="s">
        <v>99</v>
      </c>
      <c r="AM20" t="s">
        <v>100</v>
      </c>
      <c r="AN20" s="19">
        <v>40529</v>
      </c>
      <c r="AO20" t="s">
        <v>101</v>
      </c>
      <c r="AP20" t="s">
        <v>101</v>
      </c>
      <c r="AQ20" t="s">
        <v>102</v>
      </c>
      <c r="AR20" t="s">
        <v>103</v>
      </c>
      <c r="AS20">
        <v>0</v>
      </c>
      <c r="AT20">
        <v>5</v>
      </c>
      <c r="AU20" s="19">
        <v>39814</v>
      </c>
      <c r="AY20" t="s">
        <v>94</v>
      </c>
      <c r="AZ20" s="3" t="s">
        <v>82</v>
      </c>
      <c r="BA20" s="3" t="s">
        <v>83</v>
      </c>
      <c r="BB20" s="3"/>
      <c r="BC20" s="3" t="s">
        <v>104</v>
      </c>
      <c r="BD20" s="3" t="s">
        <v>105</v>
      </c>
      <c r="BE20" s="3">
        <v>53</v>
      </c>
      <c r="BF20" s="3">
        <v>99</v>
      </c>
      <c r="BG20" s="3">
        <v>2</v>
      </c>
      <c r="BH20" s="3">
        <v>2</v>
      </c>
      <c r="BI20" s="3">
        <v>9</v>
      </c>
      <c r="BJ20" s="3">
        <v>38</v>
      </c>
      <c r="BK20" s="3">
        <v>105</v>
      </c>
      <c r="BL20" s="3">
        <v>999</v>
      </c>
      <c r="BM20" s="3">
        <v>6</v>
      </c>
      <c r="BN20" s="3">
        <v>5</v>
      </c>
      <c r="BO20" s="3">
        <v>99</v>
      </c>
      <c r="BP20" s="3" t="s">
        <v>86</v>
      </c>
      <c r="BQ20" s="3">
        <v>249</v>
      </c>
    </row>
    <row r="21" spans="1:69" ht="12.75" customHeight="1">
      <c r="A21" s="9" t="s">
        <v>421</v>
      </c>
      <c r="B21" s="9"/>
      <c r="E21" s="20"/>
      <c r="F21" s="3">
        <v>3976</v>
      </c>
      <c r="G21">
        <v>734</v>
      </c>
      <c r="H21" s="10" t="s">
        <v>65</v>
      </c>
      <c r="I21" s="10" t="s">
        <v>66</v>
      </c>
      <c r="J21" s="10" t="s">
        <v>67</v>
      </c>
      <c r="K21" s="10" t="s">
        <v>68</v>
      </c>
      <c r="L21" s="10" t="s">
        <v>92</v>
      </c>
      <c r="M21" s="10" t="s">
        <v>93</v>
      </c>
      <c r="N21" s="10" t="s">
        <v>71</v>
      </c>
      <c r="O21" s="10" t="s">
        <v>66</v>
      </c>
      <c r="P21" t="s">
        <v>66</v>
      </c>
      <c r="Q21" s="10">
        <v>617</v>
      </c>
      <c r="R21" t="s">
        <v>72</v>
      </c>
      <c r="S21" t="s">
        <v>71</v>
      </c>
      <c r="U21" t="s">
        <v>71</v>
      </c>
      <c r="V21" t="s">
        <v>72</v>
      </c>
      <c r="W21" t="s">
        <v>72</v>
      </c>
      <c r="X21" t="s">
        <v>66</v>
      </c>
      <c r="Z21" s="19">
        <v>40817</v>
      </c>
      <c r="AA21" s="19">
        <v>40908</v>
      </c>
      <c r="AC21" t="s">
        <v>74</v>
      </c>
      <c r="AD21">
        <v>4</v>
      </c>
      <c r="AF21" s="3" t="s">
        <v>96</v>
      </c>
      <c r="AI21" t="s">
        <v>71</v>
      </c>
      <c r="AJ21" s="6" t="s">
        <v>97</v>
      </c>
      <c r="AK21" t="s">
        <v>106</v>
      </c>
      <c r="AL21" t="s">
        <v>107</v>
      </c>
      <c r="AM21" t="s">
        <v>108</v>
      </c>
      <c r="AN21" s="19">
        <v>40817</v>
      </c>
      <c r="AO21" t="s">
        <v>109</v>
      </c>
      <c r="AP21" t="s">
        <v>110</v>
      </c>
      <c r="AQ21" t="s">
        <v>111</v>
      </c>
      <c r="AR21" t="s">
        <v>112</v>
      </c>
      <c r="AS21">
        <v>1</v>
      </c>
      <c r="AT21">
        <v>5</v>
      </c>
      <c r="AU21" s="19">
        <v>40817</v>
      </c>
      <c r="AY21" t="s">
        <v>72</v>
      </c>
      <c r="AZ21" s="3" t="s">
        <v>82</v>
      </c>
      <c r="BA21" s="3" t="s">
        <v>83</v>
      </c>
      <c r="BB21" s="3"/>
      <c r="BC21" s="3" t="s">
        <v>113</v>
      </c>
      <c r="BD21" s="3" t="s">
        <v>114</v>
      </c>
      <c r="BE21" s="3">
        <v>53</v>
      </c>
      <c r="BF21" s="3">
        <v>99</v>
      </c>
      <c r="BG21" s="3">
        <v>2</v>
      </c>
      <c r="BH21" s="3">
        <v>2</v>
      </c>
      <c r="BI21" s="3">
        <v>9</v>
      </c>
      <c r="BJ21" s="3">
        <v>38</v>
      </c>
      <c r="BK21" s="3">
        <v>105</v>
      </c>
      <c r="BL21" s="3">
        <v>999</v>
      </c>
      <c r="BM21" s="3">
        <v>5</v>
      </c>
      <c r="BN21" s="3">
        <v>5</v>
      </c>
      <c r="BO21" s="3">
        <v>99</v>
      </c>
      <c r="BP21" s="3" t="s">
        <v>86</v>
      </c>
      <c r="BQ21" s="3">
        <v>250</v>
      </c>
    </row>
    <row r="22" spans="1:69" ht="12.75" customHeight="1">
      <c r="A22" s="9" t="s">
        <v>421</v>
      </c>
      <c r="B22" s="9"/>
      <c r="E22" s="20"/>
      <c r="F22" s="3">
        <v>3977</v>
      </c>
      <c r="G22">
        <v>734</v>
      </c>
      <c r="H22" s="10" t="s">
        <v>65</v>
      </c>
      <c r="I22" s="10" t="s">
        <v>66</v>
      </c>
      <c r="J22" s="10" t="s">
        <v>67</v>
      </c>
      <c r="K22" s="10" t="s">
        <v>68</v>
      </c>
      <c r="L22" s="10" t="s">
        <v>92</v>
      </c>
      <c r="M22" s="10" t="s">
        <v>93</v>
      </c>
      <c r="N22" s="10" t="s">
        <v>71</v>
      </c>
      <c r="O22" s="10" t="s">
        <v>66</v>
      </c>
      <c r="P22" t="s">
        <v>66</v>
      </c>
      <c r="Q22" s="10">
        <v>617</v>
      </c>
      <c r="R22" t="s">
        <v>72</v>
      </c>
      <c r="S22" t="s">
        <v>71</v>
      </c>
      <c r="U22" t="s">
        <v>71</v>
      </c>
      <c r="V22" t="s">
        <v>72</v>
      </c>
      <c r="W22" t="s">
        <v>72</v>
      </c>
      <c r="X22" t="s">
        <v>66</v>
      </c>
      <c r="Z22" s="19">
        <v>40909</v>
      </c>
      <c r="AA22" s="19">
        <v>41274</v>
      </c>
      <c r="AC22" t="s">
        <v>74</v>
      </c>
      <c r="AD22">
        <v>3</v>
      </c>
      <c r="AF22" s="3" t="s">
        <v>96</v>
      </c>
      <c r="AI22" t="s">
        <v>71</v>
      </c>
      <c r="AJ22" s="6" t="s">
        <v>97</v>
      </c>
      <c r="AK22" t="s">
        <v>106</v>
      </c>
      <c r="AL22" t="s">
        <v>107</v>
      </c>
      <c r="AM22" t="s">
        <v>108</v>
      </c>
      <c r="AN22" s="19">
        <v>40817</v>
      </c>
      <c r="AO22" t="s">
        <v>109</v>
      </c>
      <c r="AP22" t="s">
        <v>110</v>
      </c>
      <c r="AQ22" t="s">
        <v>111</v>
      </c>
      <c r="AR22" t="s">
        <v>112</v>
      </c>
      <c r="AS22">
        <v>2</v>
      </c>
      <c r="AT22">
        <v>5</v>
      </c>
      <c r="AU22" s="19">
        <v>40909</v>
      </c>
      <c r="AY22" t="s">
        <v>72</v>
      </c>
      <c r="AZ22" s="3" t="s">
        <v>115</v>
      </c>
      <c r="BA22" s="3" t="s">
        <v>83</v>
      </c>
      <c r="BB22" s="3"/>
      <c r="BC22" s="3" t="s">
        <v>116</v>
      </c>
      <c r="BD22" s="3" t="s">
        <v>114</v>
      </c>
      <c r="BE22" s="3">
        <v>53</v>
      </c>
      <c r="BF22" s="3">
        <v>99</v>
      </c>
      <c r="BG22" s="3">
        <v>2</v>
      </c>
      <c r="BH22" s="3">
        <v>2</v>
      </c>
      <c r="BI22" s="3">
        <v>9</v>
      </c>
      <c r="BJ22" s="3">
        <v>38</v>
      </c>
      <c r="BK22" s="3">
        <v>105</v>
      </c>
      <c r="BL22" s="3">
        <v>999</v>
      </c>
      <c r="BM22" s="3">
        <v>5</v>
      </c>
      <c r="BN22" s="3">
        <v>1</v>
      </c>
      <c r="BO22" s="3">
        <v>99</v>
      </c>
      <c r="BP22" s="3" t="s">
        <v>86</v>
      </c>
      <c r="BQ22" s="3">
        <v>250</v>
      </c>
    </row>
    <row r="23" spans="1:69" ht="12.75" customHeight="1">
      <c r="A23" s="9" t="s">
        <v>421</v>
      </c>
      <c r="B23" s="9"/>
      <c r="E23" s="20"/>
      <c r="F23" s="3">
        <v>3978</v>
      </c>
      <c r="G23">
        <v>734</v>
      </c>
      <c r="H23" s="10" t="s">
        <v>65</v>
      </c>
      <c r="I23" s="10" t="s">
        <v>66</v>
      </c>
      <c r="J23" s="10" t="s">
        <v>67</v>
      </c>
      <c r="K23" s="10" t="s">
        <v>68</v>
      </c>
      <c r="L23" s="10" t="s">
        <v>92</v>
      </c>
      <c r="M23" s="10" t="s">
        <v>93</v>
      </c>
      <c r="N23" s="10" t="s">
        <v>71</v>
      </c>
      <c r="O23" s="10" t="s">
        <v>66</v>
      </c>
      <c r="P23" t="s">
        <v>66</v>
      </c>
      <c r="Q23" s="10">
        <v>617</v>
      </c>
      <c r="R23" t="s">
        <v>72</v>
      </c>
      <c r="S23" t="s">
        <v>71</v>
      </c>
      <c r="U23" t="s">
        <v>71</v>
      </c>
      <c r="V23" t="s">
        <v>72</v>
      </c>
      <c r="W23" t="s">
        <v>72</v>
      </c>
      <c r="X23" t="s">
        <v>66</v>
      </c>
      <c r="Z23" s="19">
        <v>41275</v>
      </c>
      <c r="AA23" s="19">
        <v>41639</v>
      </c>
      <c r="AC23" t="s">
        <v>74</v>
      </c>
      <c r="AD23">
        <v>2</v>
      </c>
      <c r="AF23" s="3" t="s">
        <v>96</v>
      </c>
      <c r="AI23" t="s">
        <v>71</v>
      </c>
      <c r="AJ23" s="6" t="s">
        <v>97</v>
      </c>
      <c r="AK23" t="s">
        <v>106</v>
      </c>
      <c r="AL23" t="s">
        <v>107</v>
      </c>
      <c r="AM23" t="s">
        <v>108</v>
      </c>
      <c r="AN23" s="19">
        <v>40817</v>
      </c>
      <c r="AO23" t="s">
        <v>109</v>
      </c>
      <c r="AP23" t="s">
        <v>110</v>
      </c>
      <c r="AQ23" t="s">
        <v>111</v>
      </c>
      <c r="AR23" t="s">
        <v>112</v>
      </c>
      <c r="AS23">
        <v>3</v>
      </c>
      <c r="AT23">
        <v>5</v>
      </c>
      <c r="AU23" s="19">
        <v>41275</v>
      </c>
      <c r="AY23" t="s">
        <v>72</v>
      </c>
      <c r="AZ23" s="3" t="s">
        <v>115</v>
      </c>
      <c r="BA23" s="3" t="s">
        <v>83</v>
      </c>
      <c r="BB23" s="3"/>
      <c r="BC23" s="3" t="s">
        <v>117</v>
      </c>
      <c r="BD23" s="3" t="s">
        <v>114</v>
      </c>
      <c r="BE23" s="3">
        <v>53</v>
      </c>
      <c r="BF23" s="3">
        <v>99</v>
      </c>
      <c r="BG23" s="3">
        <v>2</v>
      </c>
      <c r="BH23" s="3">
        <v>2</v>
      </c>
      <c r="BI23" s="3">
        <v>9</v>
      </c>
      <c r="BJ23" s="3">
        <v>38</v>
      </c>
      <c r="BK23" s="3">
        <v>105</v>
      </c>
      <c r="BL23" s="3">
        <v>999</v>
      </c>
      <c r="BM23" s="3">
        <v>5</v>
      </c>
      <c r="BN23" s="3">
        <v>1</v>
      </c>
      <c r="BO23" s="3">
        <v>99</v>
      </c>
      <c r="BP23" s="3" t="s">
        <v>86</v>
      </c>
      <c r="BQ23" s="3">
        <v>250</v>
      </c>
    </row>
    <row r="24" spans="1:69" ht="12.75" customHeight="1">
      <c r="A24" s="9" t="s">
        <v>421</v>
      </c>
      <c r="B24" s="9"/>
      <c r="E24" s="20"/>
      <c r="F24" s="3">
        <v>3979</v>
      </c>
      <c r="G24">
        <v>734</v>
      </c>
      <c r="H24" s="10" t="s">
        <v>65</v>
      </c>
      <c r="I24" s="10" t="s">
        <v>66</v>
      </c>
      <c r="J24" s="10" t="s">
        <v>67</v>
      </c>
      <c r="K24" s="10" t="s">
        <v>68</v>
      </c>
      <c r="L24" s="10" t="s">
        <v>92</v>
      </c>
      <c r="M24" s="10" t="s">
        <v>93</v>
      </c>
      <c r="N24" s="10" t="s">
        <v>71</v>
      </c>
      <c r="O24" s="10" t="s">
        <v>66</v>
      </c>
      <c r="P24" t="s">
        <v>66</v>
      </c>
      <c r="Q24" s="10">
        <v>617</v>
      </c>
      <c r="R24" t="s">
        <v>72</v>
      </c>
      <c r="S24" t="s">
        <v>71</v>
      </c>
      <c r="U24" t="s">
        <v>71</v>
      </c>
      <c r="V24" t="s">
        <v>72</v>
      </c>
      <c r="W24" t="s">
        <v>72</v>
      </c>
      <c r="X24" t="s">
        <v>66</v>
      </c>
      <c r="Z24" s="19">
        <v>41640</v>
      </c>
      <c r="AA24" s="19">
        <v>42004</v>
      </c>
      <c r="AC24" t="s">
        <v>74</v>
      </c>
      <c r="AD24">
        <v>1</v>
      </c>
      <c r="AF24" s="3" t="s">
        <v>96</v>
      </c>
      <c r="AI24" t="s">
        <v>71</v>
      </c>
      <c r="AJ24" s="6" t="s">
        <v>97</v>
      </c>
      <c r="AK24" t="s">
        <v>106</v>
      </c>
      <c r="AL24" t="s">
        <v>107</v>
      </c>
      <c r="AM24" t="s">
        <v>108</v>
      </c>
      <c r="AN24" s="19">
        <v>40817</v>
      </c>
      <c r="AO24" t="s">
        <v>109</v>
      </c>
      <c r="AP24" t="s">
        <v>110</v>
      </c>
      <c r="AQ24" t="s">
        <v>111</v>
      </c>
      <c r="AR24" t="s">
        <v>112</v>
      </c>
      <c r="AS24">
        <v>4</v>
      </c>
      <c r="AT24">
        <v>5</v>
      </c>
      <c r="AU24" s="19">
        <v>41640</v>
      </c>
      <c r="AY24" t="s">
        <v>72</v>
      </c>
      <c r="AZ24" s="3" t="s">
        <v>115</v>
      </c>
      <c r="BA24" s="3" t="s">
        <v>83</v>
      </c>
      <c r="BB24" s="3"/>
      <c r="BC24" s="3" t="s">
        <v>118</v>
      </c>
      <c r="BD24" s="3" t="s">
        <v>114</v>
      </c>
      <c r="BE24" s="3">
        <v>53</v>
      </c>
      <c r="BF24" s="3">
        <v>99</v>
      </c>
      <c r="BG24" s="3">
        <v>2</v>
      </c>
      <c r="BH24" s="3">
        <v>2</v>
      </c>
      <c r="BI24" s="3">
        <v>9</v>
      </c>
      <c r="BJ24" s="3">
        <v>38</v>
      </c>
      <c r="BK24" s="3">
        <v>105</v>
      </c>
      <c r="BL24" s="3">
        <v>999</v>
      </c>
      <c r="BM24" s="3">
        <v>5</v>
      </c>
      <c r="BN24" s="3">
        <v>1</v>
      </c>
      <c r="BO24" s="3">
        <v>99</v>
      </c>
      <c r="BP24" s="3" t="s">
        <v>86</v>
      </c>
      <c r="BQ24" s="3">
        <v>250</v>
      </c>
    </row>
    <row r="25" spans="1:69" ht="12.75" customHeight="1">
      <c r="A25" s="9" t="s">
        <v>421</v>
      </c>
      <c r="B25" s="9"/>
      <c r="E25" s="20"/>
      <c r="F25" s="3">
        <v>3980</v>
      </c>
      <c r="G25">
        <v>734</v>
      </c>
      <c r="H25" s="10" t="s">
        <v>65</v>
      </c>
      <c r="I25" s="10" t="s">
        <v>66</v>
      </c>
      <c r="J25" s="10" t="s">
        <v>67</v>
      </c>
      <c r="K25" s="10" t="s">
        <v>68</v>
      </c>
      <c r="L25" s="10" t="s">
        <v>92</v>
      </c>
      <c r="M25" s="10" t="s">
        <v>93</v>
      </c>
      <c r="N25" s="10" t="s">
        <v>71</v>
      </c>
      <c r="O25" s="10" t="s">
        <v>66</v>
      </c>
      <c r="P25" t="s">
        <v>66</v>
      </c>
      <c r="Q25" s="10">
        <v>617</v>
      </c>
      <c r="R25" t="s">
        <v>72</v>
      </c>
      <c r="S25" t="s">
        <v>71</v>
      </c>
      <c r="U25" t="s">
        <v>71</v>
      </c>
      <c r="V25" t="s">
        <v>72</v>
      </c>
      <c r="W25" t="s">
        <v>72</v>
      </c>
      <c r="X25" t="s">
        <v>66</v>
      </c>
      <c r="Z25" s="19">
        <v>42005</v>
      </c>
      <c r="AA25" s="19"/>
      <c r="AC25" t="s">
        <v>74</v>
      </c>
      <c r="AD25">
        <v>0</v>
      </c>
      <c r="AF25" s="3" t="s">
        <v>96</v>
      </c>
      <c r="AI25" t="s">
        <v>71</v>
      </c>
      <c r="AJ25" s="6" t="s">
        <v>97</v>
      </c>
      <c r="AK25" t="s">
        <v>106</v>
      </c>
      <c r="AL25" t="s">
        <v>107</v>
      </c>
      <c r="AM25" t="s">
        <v>108</v>
      </c>
      <c r="AN25" s="19">
        <v>40817</v>
      </c>
      <c r="AO25" t="s">
        <v>109</v>
      </c>
      <c r="AP25" t="s">
        <v>110</v>
      </c>
      <c r="AQ25" t="s">
        <v>111</v>
      </c>
      <c r="AR25" t="s">
        <v>112</v>
      </c>
      <c r="AS25">
        <v>5</v>
      </c>
      <c r="AT25">
        <v>5</v>
      </c>
      <c r="AU25" s="19">
        <v>42005</v>
      </c>
      <c r="AY25" t="s">
        <v>72</v>
      </c>
      <c r="AZ25" s="3" t="s">
        <v>119</v>
      </c>
      <c r="BA25" s="3" t="s">
        <v>83</v>
      </c>
      <c r="BB25" s="3"/>
      <c r="BC25" s="3" t="s">
        <v>120</v>
      </c>
      <c r="BD25" s="3" t="s">
        <v>114</v>
      </c>
      <c r="BE25" s="3">
        <v>53</v>
      </c>
      <c r="BF25" s="3">
        <v>99</v>
      </c>
      <c r="BG25" s="3">
        <v>2</v>
      </c>
      <c r="BH25" s="3">
        <v>2</v>
      </c>
      <c r="BI25" s="3">
        <v>9</v>
      </c>
      <c r="BJ25" s="3">
        <v>38</v>
      </c>
      <c r="BK25" s="3">
        <v>105</v>
      </c>
      <c r="BL25" s="3">
        <v>999</v>
      </c>
      <c r="BM25" s="3">
        <v>5</v>
      </c>
      <c r="BN25" s="3">
        <v>2</v>
      </c>
      <c r="BO25" s="3">
        <v>99</v>
      </c>
      <c r="BP25" s="3" t="s">
        <v>86</v>
      </c>
      <c r="BQ25" s="3">
        <v>250</v>
      </c>
    </row>
    <row r="26" spans="1:69" ht="12.75" customHeight="1">
      <c r="A26" s="10" t="s">
        <v>422</v>
      </c>
      <c r="B26" t="s">
        <v>425</v>
      </c>
      <c r="E26" s="20" t="s">
        <v>494</v>
      </c>
      <c r="F26" s="3"/>
      <c r="H26" s="10" t="s">
        <v>65</v>
      </c>
      <c r="I26" s="10" t="s">
        <v>66</v>
      </c>
      <c r="J26" s="10" t="s">
        <v>67</v>
      </c>
      <c r="K26" s="10" t="s">
        <v>68</v>
      </c>
      <c r="L26" s="10" t="s">
        <v>92</v>
      </c>
      <c r="M26" s="10" t="s">
        <v>93</v>
      </c>
      <c r="N26" s="10" t="s">
        <v>492</v>
      </c>
      <c r="O26" s="10" t="s">
        <v>66</v>
      </c>
      <c r="P26" t="s">
        <v>66</v>
      </c>
      <c r="R26" t="s">
        <v>72</v>
      </c>
      <c r="S26" t="s">
        <v>71</v>
      </c>
      <c r="U26" t="s">
        <v>71</v>
      </c>
      <c r="V26" t="s">
        <v>491</v>
      </c>
      <c r="W26" t="s">
        <v>444</v>
      </c>
      <c r="X26" t="s">
        <v>66</v>
      </c>
      <c r="Z26" s="19"/>
      <c r="AA26" s="19"/>
      <c r="AC26" t="s">
        <v>74</v>
      </c>
      <c r="AD26">
        <v>5</v>
      </c>
      <c r="AF26" s="3"/>
      <c r="AH26" t="s">
        <v>493</v>
      </c>
      <c r="AI26" t="s">
        <v>71</v>
      </c>
      <c r="AJ26" s="6" t="s">
        <v>97</v>
      </c>
      <c r="AK26" t="s">
        <v>487</v>
      </c>
      <c r="AL26" t="s">
        <v>490</v>
      </c>
      <c r="AM26" t="s">
        <v>488</v>
      </c>
      <c r="AN26" s="19">
        <v>42083</v>
      </c>
      <c r="AO26" t="s">
        <v>489</v>
      </c>
      <c r="AQ26" t="s">
        <v>111</v>
      </c>
      <c r="AR26" t="s">
        <v>112</v>
      </c>
      <c r="AS26">
        <v>0</v>
      </c>
      <c r="AT26">
        <v>5</v>
      </c>
      <c r="AU26" s="19"/>
      <c r="AY26" t="s">
        <v>491</v>
      </c>
      <c r="AZ26" s="3"/>
      <c r="BA26" s="3"/>
      <c r="BB26" s="3"/>
      <c r="BC26" s="3"/>
      <c r="BD26" s="3"/>
      <c r="BE26" s="3"/>
      <c r="BF26" s="3"/>
      <c r="BG26" s="3"/>
      <c r="BH26" s="3"/>
      <c r="BI26" s="3"/>
      <c r="BJ26" s="3"/>
      <c r="BK26" s="3"/>
      <c r="BL26" s="3"/>
      <c r="BM26" s="3"/>
      <c r="BN26" s="3"/>
      <c r="BO26" s="3"/>
      <c r="BP26" s="3"/>
      <c r="BQ26" s="3"/>
    </row>
    <row r="27" spans="1:69" ht="12.75" customHeight="1">
      <c r="A27" s="9" t="s">
        <v>421</v>
      </c>
      <c r="B27" s="9"/>
      <c r="E27" s="20"/>
      <c r="F27" s="3">
        <v>3981</v>
      </c>
      <c r="G27">
        <v>735</v>
      </c>
      <c r="H27" s="10" t="s">
        <v>65</v>
      </c>
      <c r="I27" s="10" t="s">
        <v>66</v>
      </c>
      <c r="J27" s="10" t="s">
        <v>67</v>
      </c>
      <c r="K27" s="10" t="s">
        <v>68</v>
      </c>
      <c r="L27" s="10" t="s">
        <v>92</v>
      </c>
      <c r="M27" s="10" t="s">
        <v>93</v>
      </c>
      <c r="N27" s="10" t="s">
        <v>71</v>
      </c>
      <c r="O27" s="10" t="s">
        <v>66</v>
      </c>
      <c r="P27" t="s">
        <v>66</v>
      </c>
      <c r="Q27" s="10">
        <v>617</v>
      </c>
      <c r="R27" t="s">
        <v>72</v>
      </c>
      <c r="S27" t="s">
        <v>71</v>
      </c>
      <c r="U27" t="s">
        <v>71</v>
      </c>
      <c r="V27" t="s">
        <v>72</v>
      </c>
      <c r="W27" t="s">
        <v>72</v>
      </c>
      <c r="X27" t="s">
        <v>66</v>
      </c>
      <c r="Z27" s="19">
        <v>38353</v>
      </c>
      <c r="AA27" s="19">
        <v>40816</v>
      </c>
      <c r="AB27" t="s">
        <v>73</v>
      </c>
      <c r="AC27" t="s">
        <v>74</v>
      </c>
      <c r="AD27">
        <v>5</v>
      </c>
      <c r="AF27" s="3" t="s">
        <v>96</v>
      </c>
      <c r="AI27" t="s">
        <v>71</v>
      </c>
      <c r="AJ27" s="6" t="s">
        <v>97</v>
      </c>
      <c r="AK27" t="s">
        <v>106</v>
      </c>
      <c r="AL27" t="s">
        <v>107</v>
      </c>
      <c r="AM27" t="s">
        <v>108</v>
      </c>
      <c r="AN27" s="19">
        <v>40817</v>
      </c>
      <c r="AO27" t="s">
        <v>122</v>
      </c>
      <c r="AP27" t="s">
        <v>110</v>
      </c>
      <c r="AQ27" t="s">
        <v>111</v>
      </c>
      <c r="AR27" t="s">
        <v>112</v>
      </c>
      <c r="AS27">
        <v>0</v>
      </c>
      <c r="AT27">
        <v>5</v>
      </c>
      <c r="AU27" s="19">
        <v>38353</v>
      </c>
      <c r="AY27" t="s">
        <v>72</v>
      </c>
      <c r="AZ27" s="3" t="s">
        <v>82</v>
      </c>
      <c r="BA27" s="3" t="s">
        <v>83</v>
      </c>
      <c r="BB27" s="3"/>
      <c r="BC27" s="3" t="s">
        <v>123</v>
      </c>
      <c r="BD27" s="3" t="s">
        <v>124</v>
      </c>
      <c r="BE27" s="3">
        <v>53</v>
      </c>
      <c r="BF27" s="3">
        <v>99</v>
      </c>
      <c r="BG27" s="3">
        <v>2</v>
      </c>
      <c r="BH27" s="3">
        <v>2</v>
      </c>
      <c r="BI27" s="3">
        <v>9</v>
      </c>
      <c r="BJ27" s="3">
        <v>38</v>
      </c>
      <c r="BK27" s="3">
        <v>154</v>
      </c>
      <c r="BL27" s="3">
        <v>999</v>
      </c>
      <c r="BM27" s="3">
        <v>5</v>
      </c>
      <c r="BN27" s="3">
        <v>5</v>
      </c>
      <c r="BO27" s="3">
        <v>99</v>
      </c>
      <c r="BP27" s="3" t="s">
        <v>125</v>
      </c>
      <c r="BQ27" s="3">
        <v>251</v>
      </c>
    </row>
    <row r="28" spans="1:69" ht="12.75" customHeight="1">
      <c r="A28" s="9" t="s">
        <v>421</v>
      </c>
      <c r="B28" s="9"/>
      <c r="E28" s="20"/>
      <c r="F28" s="3">
        <v>3982</v>
      </c>
      <c r="G28">
        <v>736</v>
      </c>
      <c r="H28" s="10" t="s">
        <v>65</v>
      </c>
      <c r="I28" s="10" t="s">
        <v>66</v>
      </c>
      <c r="J28" s="10" t="s">
        <v>67</v>
      </c>
      <c r="K28" s="10" t="s">
        <v>68</v>
      </c>
      <c r="L28" s="10" t="s">
        <v>92</v>
      </c>
      <c r="M28" s="10" t="s">
        <v>126</v>
      </c>
      <c r="N28" s="10" t="s">
        <v>71</v>
      </c>
      <c r="O28" s="10" t="s">
        <v>66</v>
      </c>
      <c r="P28" t="s">
        <v>66</v>
      </c>
      <c r="Q28" s="10">
        <v>617</v>
      </c>
      <c r="R28" t="s">
        <v>72</v>
      </c>
      <c r="S28" t="s">
        <v>71</v>
      </c>
      <c r="U28" t="s">
        <v>71</v>
      </c>
      <c r="V28" t="s">
        <v>72</v>
      </c>
      <c r="W28" t="s">
        <v>72</v>
      </c>
      <c r="X28" t="s">
        <v>66</v>
      </c>
      <c r="Z28" s="19">
        <v>40817</v>
      </c>
      <c r="AA28" s="19">
        <v>40908</v>
      </c>
      <c r="AC28" t="s">
        <v>74</v>
      </c>
      <c r="AD28">
        <v>13.6</v>
      </c>
      <c r="AF28" s="3" t="s">
        <v>96</v>
      </c>
      <c r="AI28" t="s">
        <v>71</v>
      </c>
      <c r="AJ28" s="6" t="s">
        <v>127</v>
      </c>
      <c r="AK28" t="s">
        <v>106</v>
      </c>
      <c r="AL28" t="s">
        <v>107</v>
      </c>
      <c r="AM28" t="s">
        <v>108</v>
      </c>
      <c r="AN28" s="19">
        <v>40817</v>
      </c>
      <c r="AO28" t="s">
        <v>109</v>
      </c>
      <c r="AP28" t="s">
        <v>110</v>
      </c>
      <c r="AQ28" t="s">
        <v>128</v>
      </c>
      <c r="AR28" t="s">
        <v>112</v>
      </c>
      <c r="AS28">
        <v>3.4</v>
      </c>
      <c r="AT28">
        <v>17</v>
      </c>
      <c r="AU28" s="19">
        <v>40817</v>
      </c>
      <c r="AY28" t="s">
        <v>72</v>
      </c>
      <c r="AZ28" s="3" t="s">
        <v>82</v>
      </c>
      <c r="BA28" s="3" t="s">
        <v>83</v>
      </c>
      <c r="BB28" s="3"/>
      <c r="BC28" s="3" t="s">
        <v>129</v>
      </c>
      <c r="BD28" s="3" t="s">
        <v>130</v>
      </c>
      <c r="BE28" s="3">
        <v>53</v>
      </c>
      <c r="BF28" s="3">
        <v>99</v>
      </c>
      <c r="BG28" s="3">
        <v>2</v>
      </c>
      <c r="BH28" s="3">
        <v>2</v>
      </c>
      <c r="BI28" s="3">
        <v>9</v>
      </c>
      <c r="BJ28" s="3">
        <v>43</v>
      </c>
      <c r="BK28" s="3">
        <v>105</v>
      </c>
      <c r="BL28" s="3">
        <v>999</v>
      </c>
      <c r="BM28" s="3">
        <v>5</v>
      </c>
      <c r="BN28" s="3">
        <v>5</v>
      </c>
      <c r="BO28" s="3">
        <v>99</v>
      </c>
      <c r="BP28" s="3" t="s">
        <v>86</v>
      </c>
      <c r="BQ28" s="3">
        <v>252</v>
      </c>
    </row>
    <row r="29" spans="1:69" ht="12.75" customHeight="1">
      <c r="A29" s="9" t="s">
        <v>421</v>
      </c>
      <c r="B29" s="9"/>
      <c r="E29" s="20"/>
      <c r="F29" s="3">
        <v>3983</v>
      </c>
      <c r="G29">
        <v>736</v>
      </c>
      <c r="H29" s="10" t="s">
        <v>65</v>
      </c>
      <c r="I29" s="10" t="s">
        <v>66</v>
      </c>
      <c r="J29" s="10" t="s">
        <v>67</v>
      </c>
      <c r="K29" s="10" t="s">
        <v>68</v>
      </c>
      <c r="L29" s="10" t="s">
        <v>92</v>
      </c>
      <c r="M29" s="10" t="s">
        <v>126</v>
      </c>
      <c r="N29" s="10" t="s">
        <v>71</v>
      </c>
      <c r="O29" s="10" t="s">
        <v>66</v>
      </c>
      <c r="P29" t="s">
        <v>66</v>
      </c>
      <c r="Q29" s="10">
        <v>617</v>
      </c>
      <c r="R29" t="s">
        <v>72</v>
      </c>
      <c r="S29" t="s">
        <v>71</v>
      </c>
      <c r="U29" t="s">
        <v>71</v>
      </c>
      <c r="V29" t="s">
        <v>72</v>
      </c>
      <c r="W29" t="s">
        <v>72</v>
      </c>
      <c r="X29" t="s">
        <v>66</v>
      </c>
      <c r="Z29" s="19">
        <v>40909</v>
      </c>
      <c r="AA29" s="19">
        <v>41274</v>
      </c>
      <c r="AC29" t="s">
        <v>74</v>
      </c>
      <c r="AD29">
        <v>10.199999999999999</v>
      </c>
      <c r="AF29" s="3" t="s">
        <v>96</v>
      </c>
      <c r="AI29" t="s">
        <v>71</v>
      </c>
      <c r="AJ29" s="6" t="s">
        <v>127</v>
      </c>
      <c r="AK29" t="s">
        <v>106</v>
      </c>
      <c r="AL29" t="s">
        <v>107</v>
      </c>
      <c r="AM29" t="s">
        <v>108</v>
      </c>
      <c r="AN29" s="19">
        <v>40817</v>
      </c>
      <c r="AO29" t="s">
        <v>109</v>
      </c>
      <c r="AP29" t="s">
        <v>110</v>
      </c>
      <c r="AQ29" t="s">
        <v>128</v>
      </c>
      <c r="AR29" t="s">
        <v>112</v>
      </c>
      <c r="AS29">
        <v>6.8</v>
      </c>
      <c r="AT29">
        <v>17</v>
      </c>
      <c r="AU29" s="19">
        <v>40909</v>
      </c>
      <c r="AY29" t="s">
        <v>72</v>
      </c>
      <c r="AZ29" s="3" t="s">
        <v>115</v>
      </c>
      <c r="BA29" s="3" t="s">
        <v>83</v>
      </c>
      <c r="BB29" s="3"/>
      <c r="BC29" s="3" t="s">
        <v>131</v>
      </c>
      <c r="BD29" s="3" t="s">
        <v>130</v>
      </c>
      <c r="BE29" s="3">
        <v>53</v>
      </c>
      <c r="BF29" s="3">
        <v>99</v>
      </c>
      <c r="BG29" s="3">
        <v>2</v>
      </c>
      <c r="BH29" s="3">
        <v>2</v>
      </c>
      <c r="BI29" s="3">
        <v>9</v>
      </c>
      <c r="BJ29" s="3">
        <v>43</v>
      </c>
      <c r="BK29" s="3">
        <v>105</v>
      </c>
      <c r="BL29" s="3">
        <v>999</v>
      </c>
      <c r="BM29" s="3">
        <v>5</v>
      </c>
      <c r="BN29" s="3">
        <v>1</v>
      </c>
      <c r="BO29" s="3">
        <v>99</v>
      </c>
      <c r="BP29" s="3" t="s">
        <v>86</v>
      </c>
      <c r="BQ29" s="3">
        <v>252</v>
      </c>
    </row>
    <row r="30" spans="1:69" ht="12.75" customHeight="1">
      <c r="A30" s="9" t="s">
        <v>421</v>
      </c>
      <c r="B30" s="9"/>
      <c r="E30" s="20"/>
      <c r="F30" s="3">
        <v>3984</v>
      </c>
      <c r="G30">
        <v>736</v>
      </c>
      <c r="H30" s="10" t="s">
        <v>65</v>
      </c>
      <c r="I30" s="10" t="s">
        <v>66</v>
      </c>
      <c r="J30" s="10" t="s">
        <v>67</v>
      </c>
      <c r="K30" s="10" t="s">
        <v>68</v>
      </c>
      <c r="L30" s="10" t="s">
        <v>92</v>
      </c>
      <c r="M30" s="10" t="s">
        <v>126</v>
      </c>
      <c r="N30" s="10" t="s">
        <v>71</v>
      </c>
      <c r="O30" s="10" t="s">
        <v>66</v>
      </c>
      <c r="P30" t="s">
        <v>66</v>
      </c>
      <c r="Q30" s="10">
        <v>617</v>
      </c>
      <c r="R30" t="s">
        <v>72</v>
      </c>
      <c r="S30" t="s">
        <v>71</v>
      </c>
      <c r="U30" t="s">
        <v>71</v>
      </c>
      <c r="V30" t="s">
        <v>72</v>
      </c>
      <c r="W30" t="s">
        <v>72</v>
      </c>
      <c r="X30" t="s">
        <v>66</v>
      </c>
      <c r="Z30" s="19">
        <v>41275</v>
      </c>
      <c r="AA30" s="19">
        <v>41639</v>
      </c>
      <c r="AC30" t="s">
        <v>74</v>
      </c>
      <c r="AD30">
        <v>6.8</v>
      </c>
      <c r="AF30" s="3" t="s">
        <v>96</v>
      </c>
      <c r="AI30" t="s">
        <v>71</v>
      </c>
      <c r="AJ30" s="6" t="s">
        <v>127</v>
      </c>
      <c r="AK30" t="s">
        <v>106</v>
      </c>
      <c r="AL30" t="s">
        <v>107</v>
      </c>
      <c r="AM30" t="s">
        <v>108</v>
      </c>
      <c r="AN30" s="19">
        <v>40817</v>
      </c>
      <c r="AO30" t="s">
        <v>109</v>
      </c>
      <c r="AP30" t="s">
        <v>110</v>
      </c>
      <c r="AQ30" t="s">
        <v>128</v>
      </c>
      <c r="AR30" t="s">
        <v>112</v>
      </c>
      <c r="AS30">
        <v>10.199999999999999</v>
      </c>
      <c r="AT30">
        <v>17</v>
      </c>
      <c r="AU30" s="19">
        <v>41275</v>
      </c>
      <c r="AY30" t="s">
        <v>72</v>
      </c>
      <c r="AZ30" s="3" t="s">
        <v>115</v>
      </c>
      <c r="BA30" s="3" t="s">
        <v>83</v>
      </c>
      <c r="BB30" s="3"/>
      <c r="BC30" s="3" t="s">
        <v>132</v>
      </c>
      <c r="BD30" s="3" t="s">
        <v>130</v>
      </c>
      <c r="BE30" s="3">
        <v>53</v>
      </c>
      <c r="BF30" s="3">
        <v>99</v>
      </c>
      <c r="BG30" s="3">
        <v>2</v>
      </c>
      <c r="BH30" s="3">
        <v>2</v>
      </c>
      <c r="BI30" s="3">
        <v>9</v>
      </c>
      <c r="BJ30" s="3">
        <v>43</v>
      </c>
      <c r="BK30" s="3">
        <v>105</v>
      </c>
      <c r="BL30" s="3">
        <v>999</v>
      </c>
      <c r="BM30" s="3">
        <v>5</v>
      </c>
      <c r="BN30" s="3">
        <v>1</v>
      </c>
      <c r="BO30" s="3">
        <v>99</v>
      </c>
      <c r="BP30" s="3" t="s">
        <v>86</v>
      </c>
      <c r="BQ30" s="3">
        <v>252</v>
      </c>
    </row>
    <row r="31" spans="1:69" ht="12.75" customHeight="1">
      <c r="A31" s="9" t="s">
        <v>421</v>
      </c>
      <c r="B31" s="9"/>
      <c r="E31" s="20"/>
      <c r="F31" s="3">
        <v>3985</v>
      </c>
      <c r="G31">
        <v>736</v>
      </c>
      <c r="H31" s="10" t="s">
        <v>65</v>
      </c>
      <c r="I31" s="10" t="s">
        <v>66</v>
      </c>
      <c r="J31" s="10" t="s">
        <v>67</v>
      </c>
      <c r="K31" s="10" t="s">
        <v>68</v>
      </c>
      <c r="L31" s="10" t="s">
        <v>92</v>
      </c>
      <c r="M31" s="10" t="s">
        <v>126</v>
      </c>
      <c r="N31" s="10" t="s">
        <v>71</v>
      </c>
      <c r="O31" s="10" t="s">
        <v>66</v>
      </c>
      <c r="P31" t="s">
        <v>66</v>
      </c>
      <c r="Q31" s="10">
        <v>617</v>
      </c>
      <c r="R31" t="s">
        <v>72</v>
      </c>
      <c r="S31" t="s">
        <v>71</v>
      </c>
      <c r="U31" t="s">
        <v>71</v>
      </c>
      <c r="V31" t="s">
        <v>72</v>
      </c>
      <c r="W31" t="s">
        <v>72</v>
      </c>
      <c r="X31" t="s">
        <v>66</v>
      </c>
      <c r="Z31" s="19">
        <v>41640</v>
      </c>
      <c r="AA31" s="19">
        <v>42004</v>
      </c>
      <c r="AC31" t="s">
        <v>74</v>
      </c>
      <c r="AD31">
        <v>3.4</v>
      </c>
      <c r="AF31" s="3" t="s">
        <v>96</v>
      </c>
      <c r="AI31" t="s">
        <v>71</v>
      </c>
      <c r="AJ31" s="6" t="s">
        <v>127</v>
      </c>
      <c r="AK31" t="s">
        <v>106</v>
      </c>
      <c r="AL31" t="s">
        <v>107</v>
      </c>
      <c r="AM31" t="s">
        <v>108</v>
      </c>
      <c r="AN31" s="19">
        <v>40817</v>
      </c>
      <c r="AO31" t="s">
        <v>109</v>
      </c>
      <c r="AP31" t="s">
        <v>110</v>
      </c>
      <c r="AQ31" t="s">
        <v>128</v>
      </c>
      <c r="AR31" t="s">
        <v>112</v>
      </c>
      <c r="AS31">
        <v>13.6</v>
      </c>
      <c r="AT31">
        <v>17</v>
      </c>
      <c r="AU31" s="19">
        <v>41640</v>
      </c>
      <c r="AY31" t="s">
        <v>72</v>
      </c>
      <c r="AZ31" s="3" t="s">
        <v>115</v>
      </c>
      <c r="BA31" s="3" t="s">
        <v>83</v>
      </c>
      <c r="BB31" s="3"/>
      <c r="BC31" s="3" t="s">
        <v>133</v>
      </c>
      <c r="BD31" s="3" t="s">
        <v>130</v>
      </c>
      <c r="BE31" s="3">
        <v>53</v>
      </c>
      <c r="BF31" s="3">
        <v>99</v>
      </c>
      <c r="BG31" s="3">
        <v>2</v>
      </c>
      <c r="BH31" s="3">
        <v>2</v>
      </c>
      <c r="BI31" s="3">
        <v>9</v>
      </c>
      <c r="BJ31" s="3">
        <v>43</v>
      </c>
      <c r="BK31" s="3">
        <v>105</v>
      </c>
      <c r="BL31" s="3">
        <v>999</v>
      </c>
      <c r="BM31" s="3">
        <v>5</v>
      </c>
      <c r="BN31" s="3">
        <v>1</v>
      </c>
      <c r="BO31" s="3">
        <v>99</v>
      </c>
      <c r="BP31" s="3" t="s">
        <v>86</v>
      </c>
      <c r="BQ31" s="3">
        <v>252</v>
      </c>
    </row>
    <row r="32" spans="1:69" ht="12.75" customHeight="1">
      <c r="A32" s="9" t="s">
        <v>421</v>
      </c>
      <c r="B32" s="9"/>
      <c r="E32" s="20"/>
      <c r="F32" s="3">
        <v>3986</v>
      </c>
      <c r="G32">
        <v>736</v>
      </c>
      <c r="H32" s="10" t="s">
        <v>65</v>
      </c>
      <c r="I32" s="10" t="s">
        <v>66</v>
      </c>
      <c r="J32" s="10" t="s">
        <v>67</v>
      </c>
      <c r="K32" s="10" t="s">
        <v>68</v>
      </c>
      <c r="L32" s="10" t="s">
        <v>92</v>
      </c>
      <c r="M32" s="10" t="s">
        <v>126</v>
      </c>
      <c r="N32" s="10" t="s">
        <v>71</v>
      </c>
      <c r="O32" s="10" t="s">
        <v>66</v>
      </c>
      <c r="P32" t="s">
        <v>66</v>
      </c>
      <c r="Q32" s="10">
        <v>617</v>
      </c>
      <c r="R32" t="s">
        <v>72</v>
      </c>
      <c r="S32" t="s">
        <v>71</v>
      </c>
      <c r="U32" t="s">
        <v>71</v>
      </c>
      <c r="V32" t="s">
        <v>72</v>
      </c>
      <c r="W32" t="s">
        <v>72</v>
      </c>
      <c r="X32" t="s">
        <v>66</v>
      </c>
      <c r="Z32" s="19">
        <v>42005</v>
      </c>
      <c r="AA32" s="19"/>
      <c r="AC32" t="s">
        <v>74</v>
      </c>
      <c r="AD32">
        <v>0</v>
      </c>
      <c r="AF32" s="3" t="s">
        <v>96</v>
      </c>
      <c r="AI32" t="s">
        <v>71</v>
      </c>
      <c r="AJ32" s="6" t="s">
        <v>127</v>
      </c>
      <c r="AK32" t="s">
        <v>106</v>
      </c>
      <c r="AL32" t="s">
        <v>107</v>
      </c>
      <c r="AM32" t="s">
        <v>108</v>
      </c>
      <c r="AN32" s="19">
        <v>40817</v>
      </c>
      <c r="AO32" t="s">
        <v>109</v>
      </c>
      <c r="AP32" t="s">
        <v>110</v>
      </c>
      <c r="AQ32" t="s">
        <v>128</v>
      </c>
      <c r="AR32" t="s">
        <v>112</v>
      </c>
      <c r="AS32">
        <v>17</v>
      </c>
      <c r="AT32">
        <v>17</v>
      </c>
      <c r="AU32" s="19">
        <v>42005</v>
      </c>
      <c r="AY32" t="s">
        <v>72</v>
      </c>
      <c r="AZ32" s="3" t="s">
        <v>119</v>
      </c>
      <c r="BA32" s="3" t="s">
        <v>83</v>
      </c>
      <c r="BB32" s="3"/>
      <c r="BC32" s="3" t="s">
        <v>134</v>
      </c>
      <c r="BD32" s="3" t="s">
        <v>130</v>
      </c>
      <c r="BE32" s="3">
        <v>53</v>
      </c>
      <c r="BF32" s="3">
        <v>99</v>
      </c>
      <c r="BG32" s="3">
        <v>2</v>
      </c>
      <c r="BH32" s="3">
        <v>2</v>
      </c>
      <c r="BI32" s="3">
        <v>9</v>
      </c>
      <c r="BJ32" s="3">
        <v>43</v>
      </c>
      <c r="BK32" s="3">
        <v>105</v>
      </c>
      <c r="BL32" s="3">
        <v>999</v>
      </c>
      <c r="BM32" s="3">
        <v>5</v>
      </c>
      <c r="BN32" s="3">
        <v>2</v>
      </c>
      <c r="BO32" s="3">
        <v>99</v>
      </c>
      <c r="BP32" s="3" t="s">
        <v>86</v>
      </c>
      <c r="BQ32" s="3">
        <v>252</v>
      </c>
    </row>
    <row r="33" spans="1:69" ht="12.75" customHeight="1">
      <c r="A33" s="9" t="s">
        <v>421</v>
      </c>
      <c r="B33" s="9"/>
      <c r="E33" s="20"/>
      <c r="F33" s="3">
        <v>3987</v>
      </c>
      <c r="G33">
        <v>737</v>
      </c>
      <c r="H33" s="10" t="s">
        <v>65</v>
      </c>
      <c r="I33" s="10" t="s">
        <v>66</v>
      </c>
      <c r="J33" s="10" t="s">
        <v>67</v>
      </c>
      <c r="K33" s="10" t="s">
        <v>68</v>
      </c>
      <c r="L33" s="10" t="s">
        <v>92</v>
      </c>
      <c r="M33" s="10" t="s">
        <v>126</v>
      </c>
      <c r="N33" s="10" t="s">
        <v>121</v>
      </c>
      <c r="O33" s="10" t="s">
        <v>66</v>
      </c>
      <c r="P33" t="s">
        <v>66</v>
      </c>
      <c r="Q33" s="10">
        <v>617</v>
      </c>
      <c r="R33" t="s">
        <v>72</v>
      </c>
      <c r="S33" t="s">
        <v>71</v>
      </c>
      <c r="U33" t="s">
        <v>71</v>
      </c>
      <c r="V33" t="s">
        <v>72</v>
      </c>
      <c r="W33" t="s">
        <v>72</v>
      </c>
      <c r="X33" t="s">
        <v>66</v>
      </c>
      <c r="Z33" s="19">
        <v>38353</v>
      </c>
      <c r="AA33" s="19">
        <v>40816</v>
      </c>
      <c r="AB33" t="s">
        <v>73</v>
      </c>
      <c r="AC33" t="s">
        <v>74</v>
      </c>
      <c r="AD33">
        <v>17</v>
      </c>
      <c r="AF33" s="3" t="s">
        <v>96</v>
      </c>
      <c r="AI33" t="s">
        <v>71</v>
      </c>
      <c r="AJ33" s="6" t="s">
        <v>127</v>
      </c>
      <c r="AK33" t="s">
        <v>106</v>
      </c>
      <c r="AL33" t="s">
        <v>107</v>
      </c>
      <c r="AM33" t="s">
        <v>108</v>
      </c>
      <c r="AN33" s="19">
        <v>40817</v>
      </c>
      <c r="AO33" t="s">
        <v>122</v>
      </c>
      <c r="AP33" t="s">
        <v>110</v>
      </c>
      <c r="AQ33" t="s">
        <v>128</v>
      </c>
      <c r="AR33" t="s">
        <v>112</v>
      </c>
      <c r="AS33">
        <v>0</v>
      </c>
      <c r="AT33">
        <v>17</v>
      </c>
      <c r="AU33" s="19">
        <v>38353</v>
      </c>
      <c r="AY33" t="s">
        <v>72</v>
      </c>
      <c r="AZ33" s="3" t="s">
        <v>82</v>
      </c>
      <c r="BA33" s="3" t="s">
        <v>83</v>
      </c>
      <c r="BB33" s="3"/>
      <c r="BC33" s="3" t="s">
        <v>135</v>
      </c>
      <c r="BD33" s="3" t="s">
        <v>136</v>
      </c>
      <c r="BE33" s="3">
        <v>53</v>
      </c>
      <c r="BF33" s="3">
        <v>99</v>
      </c>
      <c r="BG33" s="3">
        <v>2</v>
      </c>
      <c r="BH33" s="3">
        <v>2</v>
      </c>
      <c r="BI33" s="3">
        <v>9</v>
      </c>
      <c r="BJ33" s="3">
        <v>43</v>
      </c>
      <c r="BK33" s="3">
        <v>154</v>
      </c>
      <c r="BL33" s="3">
        <v>999</v>
      </c>
      <c r="BM33" s="3">
        <v>5</v>
      </c>
      <c r="BN33" s="3">
        <v>5</v>
      </c>
      <c r="BO33" s="3">
        <v>99</v>
      </c>
      <c r="BP33" s="3" t="s">
        <v>125</v>
      </c>
      <c r="BQ33" s="3">
        <v>253</v>
      </c>
    </row>
    <row r="34" spans="1:69" ht="12.75" customHeight="1">
      <c r="A34" s="10" t="s">
        <v>422</v>
      </c>
      <c r="B34" t="s">
        <v>425</v>
      </c>
      <c r="C34" s="20" t="s">
        <v>457</v>
      </c>
      <c r="E34" s="20"/>
      <c r="H34" s="10" t="s">
        <v>65</v>
      </c>
      <c r="I34" s="10" t="s">
        <v>66</v>
      </c>
      <c r="J34" s="10" t="s">
        <v>67</v>
      </c>
      <c r="K34" s="10" t="s">
        <v>137</v>
      </c>
      <c r="L34" s="10" t="s">
        <v>138</v>
      </c>
      <c r="M34" s="10" t="s">
        <v>139</v>
      </c>
      <c r="N34" s="10" t="s">
        <v>71</v>
      </c>
      <c r="O34" s="10" t="s">
        <v>66</v>
      </c>
      <c r="P34" t="s">
        <v>66</v>
      </c>
      <c r="Q34" s="10" t="str">
        <f>IFERROR(VLOOKUP($S34, 'HStable-IND'!$A$2:$I$209, 2, FALSE), "")</f>
        <v/>
      </c>
      <c r="R34" t="s">
        <v>94</v>
      </c>
      <c r="S34" s="14">
        <v>3826000000</v>
      </c>
      <c r="U34" s="20" t="s">
        <v>71</v>
      </c>
      <c r="V34" s="20" t="s">
        <v>390</v>
      </c>
      <c r="W34" s="20" t="s">
        <v>389</v>
      </c>
      <c r="X34" t="s">
        <v>66</v>
      </c>
      <c r="Z34" s="19">
        <v>40909</v>
      </c>
      <c r="AA34" s="19">
        <v>41274</v>
      </c>
      <c r="AC34" t="s">
        <v>74</v>
      </c>
      <c r="AD34">
        <v>0</v>
      </c>
      <c r="AH34" s="12" t="s">
        <v>245</v>
      </c>
      <c r="AI34" t="s">
        <v>71</v>
      </c>
      <c r="AK34" t="s">
        <v>222</v>
      </c>
      <c r="AL34" t="s">
        <v>435</v>
      </c>
      <c r="AM34" t="s">
        <v>223</v>
      </c>
      <c r="AN34" s="19">
        <v>42038</v>
      </c>
      <c r="AO34" s="11" t="s">
        <v>224</v>
      </c>
      <c r="AU34" s="19"/>
    </row>
    <row r="35" spans="1:69" ht="12.75" customHeight="1">
      <c r="A35" s="10" t="s">
        <v>422</v>
      </c>
      <c r="B35" t="s">
        <v>425</v>
      </c>
      <c r="C35" s="20" t="s">
        <v>458</v>
      </c>
      <c r="E35" s="20"/>
      <c r="H35" s="10" t="s">
        <v>65</v>
      </c>
      <c r="I35" s="10" t="s">
        <v>66</v>
      </c>
      <c r="J35" s="10" t="s">
        <v>67</v>
      </c>
      <c r="K35" s="10" t="s">
        <v>137</v>
      </c>
      <c r="L35" s="10" t="s">
        <v>138</v>
      </c>
      <c r="M35" s="10" t="s">
        <v>139</v>
      </c>
      <c r="N35" s="10" t="s">
        <v>71</v>
      </c>
      <c r="O35" s="10" t="s">
        <v>66</v>
      </c>
      <c r="P35" t="s">
        <v>66</v>
      </c>
      <c r="Q35" s="10" t="str">
        <f>IFERROR(VLOOKUP($S35, 'HStable-IND'!$A$2:$I$209, 2, FALSE), "")</f>
        <v/>
      </c>
      <c r="R35" t="s">
        <v>94</v>
      </c>
      <c r="S35" s="14">
        <v>38260000</v>
      </c>
      <c r="U35" s="20" t="s">
        <v>71</v>
      </c>
      <c r="V35" s="20" t="s">
        <v>390</v>
      </c>
      <c r="W35" s="20" t="s">
        <v>389</v>
      </c>
      <c r="X35" t="s">
        <v>66</v>
      </c>
      <c r="Z35" s="19">
        <v>41275</v>
      </c>
      <c r="AA35" s="19"/>
      <c r="AC35" t="s">
        <v>74</v>
      </c>
      <c r="AD35">
        <v>0</v>
      </c>
      <c r="AH35" s="20" t="s">
        <v>450</v>
      </c>
      <c r="AI35" t="s">
        <v>71</v>
      </c>
      <c r="AK35" t="s">
        <v>222</v>
      </c>
      <c r="AL35" t="s">
        <v>435</v>
      </c>
      <c r="AM35" t="s">
        <v>223</v>
      </c>
      <c r="AN35" s="19">
        <v>42038</v>
      </c>
      <c r="AO35" s="11" t="s">
        <v>224</v>
      </c>
      <c r="AU35" s="19"/>
    </row>
    <row r="36" spans="1:69" ht="12.75" customHeight="1">
      <c r="A36" s="10" t="s">
        <v>422</v>
      </c>
      <c r="C36" s="20" t="s">
        <v>453</v>
      </c>
      <c r="D36" s="20" t="s">
        <v>455</v>
      </c>
      <c r="E36" s="26" t="s">
        <v>459</v>
      </c>
      <c r="H36" s="10" t="s">
        <v>65</v>
      </c>
      <c r="I36" s="10" t="s">
        <v>66</v>
      </c>
      <c r="J36" s="10" t="s">
        <v>67</v>
      </c>
      <c r="K36" s="10" t="s">
        <v>137</v>
      </c>
      <c r="L36" s="10" t="s">
        <v>138</v>
      </c>
      <c r="M36" s="10" t="s">
        <v>139</v>
      </c>
      <c r="N36" s="10" t="s">
        <v>71</v>
      </c>
      <c r="O36" s="10" t="s">
        <v>66</v>
      </c>
      <c r="P36" t="s">
        <v>66</v>
      </c>
      <c r="Q36" s="10">
        <f>IFERROR(VLOOKUP($S36, 'HStable-IND'!$A$2:$I$209, 2, FALSE), "")</f>
        <v>602</v>
      </c>
      <c r="R36" t="str">
        <f>IFERROR(VLOOKUP($S36, 'HStable-IND'!$A$2:$I$209, 8, FALSE), "")</f>
        <v>Ethanol</v>
      </c>
      <c r="S36">
        <v>22072000</v>
      </c>
      <c r="V36" t="str">
        <f>IFERROR(VLOOKUP($S36, 'HStable-IND'!$A$2:$I$209, 6, FALSE), "")</f>
        <v>Ethyl alcohol and Other spirits, denatured, of any strength</v>
      </c>
      <c r="W36" t="str">
        <f>IFERROR(VLOOKUP($S36, 'HStable-IND'!$A$2:$I$209, 7, FALSE), "")</f>
        <v>Ethyl alcohol and other spirits, denatured, of any strength</v>
      </c>
      <c r="X36" t="s">
        <v>66</v>
      </c>
      <c r="Z36" s="19">
        <v>41275</v>
      </c>
      <c r="AA36" s="19"/>
      <c r="AC36" t="s">
        <v>74</v>
      </c>
      <c r="AD36">
        <v>0</v>
      </c>
      <c r="AH36" s="20" t="s">
        <v>450</v>
      </c>
      <c r="AI36" t="s">
        <v>71</v>
      </c>
      <c r="AK36" t="s">
        <v>222</v>
      </c>
      <c r="AL36" t="s">
        <v>435</v>
      </c>
      <c r="AM36" t="s">
        <v>223</v>
      </c>
      <c r="AN36" s="19">
        <v>42038</v>
      </c>
      <c r="AO36" s="11" t="s">
        <v>224</v>
      </c>
      <c r="AQ36" t="s">
        <v>154</v>
      </c>
      <c r="AR36" t="s">
        <v>112</v>
      </c>
      <c r="AS36">
        <v>17</v>
      </c>
      <c r="AT36">
        <v>17</v>
      </c>
      <c r="AU36" s="19">
        <v>40374</v>
      </c>
    </row>
    <row r="37" spans="1:69" ht="12.75" customHeight="1">
      <c r="A37" s="9" t="s">
        <v>421</v>
      </c>
      <c r="B37" s="9"/>
      <c r="E37" s="20"/>
      <c r="F37" s="3">
        <v>3992</v>
      </c>
      <c r="G37">
        <v>745</v>
      </c>
      <c r="H37" s="10" t="s">
        <v>65</v>
      </c>
      <c r="I37" s="10" t="s">
        <v>66</v>
      </c>
      <c r="J37" s="10" t="s">
        <v>67</v>
      </c>
      <c r="K37" s="10" t="s">
        <v>137</v>
      </c>
      <c r="L37" s="10" t="s">
        <v>138</v>
      </c>
      <c r="M37" s="10" t="s">
        <v>139</v>
      </c>
      <c r="N37" s="10" t="s">
        <v>71</v>
      </c>
      <c r="O37" s="10" t="s">
        <v>66</v>
      </c>
      <c r="P37" t="s">
        <v>66</v>
      </c>
      <c r="Q37" s="10">
        <v>604</v>
      </c>
      <c r="R37" t="s">
        <v>72</v>
      </c>
      <c r="S37">
        <v>2207200090</v>
      </c>
      <c r="U37" t="s">
        <v>71</v>
      </c>
      <c r="V37" t="s">
        <v>163</v>
      </c>
      <c r="W37" t="s">
        <v>164</v>
      </c>
      <c r="X37" t="s">
        <v>66</v>
      </c>
      <c r="Z37" s="19">
        <v>39965</v>
      </c>
      <c r="AA37" s="19">
        <v>40373</v>
      </c>
      <c r="AC37" t="s">
        <v>74</v>
      </c>
      <c r="AD37">
        <v>5</v>
      </c>
      <c r="AF37" s="3" t="s">
        <v>96</v>
      </c>
      <c r="AH37" t="s">
        <v>142</v>
      </c>
      <c r="AI37" t="s">
        <v>71</v>
      </c>
      <c r="AJ37" s="6"/>
      <c r="AK37" t="s">
        <v>143</v>
      </c>
      <c r="AL37" t="s">
        <v>144</v>
      </c>
      <c r="AM37" t="s">
        <v>145</v>
      </c>
      <c r="AN37" s="19">
        <v>39967</v>
      </c>
      <c r="AO37" t="s">
        <v>146</v>
      </c>
      <c r="AQ37" t="s">
        <v>147</v>
      </c>
      <c r="AR37" t="s">
        <v>112</v>
      </c>
      <c r="AS37">
        <v>12</v>
      </c>
      <c r="AT37">
        <v>17</v>
      </c>
      <c r="AU37" s="19">
        <v>39965</v>
      </c>
      <c r="AX37">
        <v>2207200090</v>
      </c>
      <c r="AY37" t="s">
        <v>165</v>
      </c>
      <c r="AZ37" s="3" t="s">
        <v>82</v>
      </c>
      <c r="BA37" s="3" t="s">
        <v>83</v>
      </c>
      <c r="BB37" s="3"/>
      <c r="BC37" s="3" t="s">
        <v>166</v>
      </c>
      <c r="BD37" s="3" t="s">
        <v>167</v>
      </c>
      <c r="BE37" s="3">
        <v>53</v>
      </c>
      <c r="BF37" s="3">
        <v>99</v>
      </c>
      <c r="BG37" s="3">
        <v>2</v>
      </c>
      <c r="BH37" s="3">
        <v>1</v>
      </c>
      <c r="BI37" s="3">
        <v>1</v>
      </c>
      <c r="BJ37" s="3">
        <v>10</v>
      </c>
      <c r="BK37" s="3">
        <v>105</v>
      </c>
      <c r="BL37" s="3">
        <v>999</v>
      </c>
      <c r="BM37" s="3">
        <v>5</v>
      </c>
      <c r="BN37" s="3">
        <v>5</v>
      </c>
      <c r="BO37" s="3">
        <v>99</v>
      </c>
      <c r="BP37" s="3" t="s">
        <v>86</v>
      </c>
      <c r="BQ37" s="3">
        <v>256</v>
      </c>
    </row>
    <row r="38" spans="1:69" ht="12.75" customHeight="1">
      <c r="A38" s="9" t="s">
        <v>423</v>
      </c>
      <c r="B38" s="9" t="s">
        <v>424</v>
      </c>
      <c r="E38" s="20"/>
      <c r="F38" s="3">
        <v>3993</v>
      </c>
      <c r="G38">
        <v>745</v>
      </c>
      <c r="H38" s="10" t="s">
        <v>65</v>
      </c>
      <c r="I38" s="10" t="s">
        <v>66</v>
      </c>
      <c r="J38" s="10" t="s">
        <v>67</v>
      </c>
      <c r="K38" s="10" t="s">
        <v>137</v>
      </c>
      <c r="L38" s="10" t="s">
        <v>138</v>
      </c>
      <c r="M38" s="10" t="s">
        <v>139</v>
      </c>
      <c r="N38" s="10" t="s">
        <v>71</v>
      </c>
      <c r="O38" s="10" t="s">
        <v>66</v>
      </c>
      <c r="P38" t="s">
        <v>66</v>
      </c>
      <c r="Q38" s="10">
        <v>604</v>
      </c>
      <c r="R38" t="s">
        <v>72</v>
      </c>
      <c r="S38">
        <v>2207200090</v>
      </c>
      <c r="U38" t="s">
        <v>71</v>
      </c>
      <c r="V38" t="s">
        <v>163</v>
      </c>
      <c r="W38" t="s">
        <v>164</v>
      </c>
      <c r="X38" t="s">
        <v>66</v>
      </c>
      <c r="Z38" s="19">
        <v>40374</v>
      </c>
      <c r="AA38" s="19">
        <v>41274</v>
      </c>
      <c r="AC38" t="s">
        <v>74</v>
      </c>
      <c r="AD38">
        <v>0</v>
      </c>
      <c r="AF38" s="3" t="s">
        <v>96</v>
      </c>
      <c r="AI38" t="s">
        <v>71</v>
      </c>
      <c r="AJ38" s="6"/>
      <c r="AK38" t="s">
        <v>221</v>
      </c>
      <c r="AL38" t="s">
        <v>151</v>
      </c>
      <c r="AM38" t="s">
        <v>152</v>
      </c>
      <c r="AN38" s="19">
        <v>40351</v>
      </c>
      <c r="AO38" t="s">
        <v>153</v>
      </c>
      <c r="AQ38" t="s">
        <v>154</v>
      </c>
      <c r="AR38" t="s">
        <v>112</v>
      </c>
      <c r="AS38">
        <v>0</v>
      </c>
      <c r="AT38">
        <v>5</v>
      </c>
      <c r="AU38" s="19">
        <v>40374</v>
      </c>
      <c r="AX38">
        <v>2207200090</v>
      </c>
      <c r="AY38" t="s">
        <v>165</v>
      </c>
      <c r="AZ38" s="3" t="s">
        <v>155</v>
      </c>
      <c r="BA38" s="3" t="s">
        <v>83</v>
      </c>
      <c r="BB38" s="3"/>
      <c r="BC38" s="3" t="s">
        <v>168</v>
      </c>
      <c r="BD38" s="3" t="s">
        <v>167</v>
      </c>
      <c r="BE38" s="3">
        <v>53</v>
      </c>
      <c r="BF38" s="3">
        <v>99</v>
      </c>
      <c r="BG38" s="3">
        <v>2</v>
      </c>
      <c r="BH38" s="3">
        <v>1</v>
      </c>
      <c r="BI38" s="3">
        <v>1</v>
      </c>
      <c r="BJ38" s="3">
        <v>10</v>
      </c>
      <c r="BK38" s="3">
        <v>105</v>
      </c>
      <c r="BL38" s="3">
        <v>999</v>
      </c>
      <c r="BM38" s="3">
        <v>5</v>
      </c>
      <c r="BN38" s="3">
        <v>3</v>
      </c>
      <c r="BO38" s="3">
        <v>99</v>
      </c>
      <c r="BP38" s="3" t="s">
        <v>86</v>
      </c>
      <c r="BQ38" s="3">
        <v>1106</v>
      </c>
    </row>
    <row r="39" spans="1:69" ht="12.75" customHeight="1">
      <c r="A39" s="9" t="s">
        <v>421</v>
      </c>
      <c r="B39" s="9"/>
      <c r="E39" s="20"/>
      <c r="F39" s="3">
        <v>3990</v>
      </c>
      <c r="G39">
        <v>744</v>
      </c>
      <c r="H39" s="10" t="s">
        <v>65</v>
      </c>
      <c r="I39" s="10" t="s">
        <v>66</v>
      </c>
      <c r="J39" s="10" t="s">
        <v>67</v>
      </c>
      <c r="K39" s="10" t="s">
        <v>137</v>
      </c>
      <c r="L39" s="10" t="s">
        <v>138</v>
      </c>
      <c r="M39" s="10" t="s">
        <v>139</v>
      </c>
      <c r="N39" s="10" t="s">
        <v>71</v>
      </c>
      <c r="O39" s="10" t="s">
        <v>66</v>
      </c>
      <c r="P39" t="s">
        <v>66</v>
      </c>
      <c r="Q39" s="10">
        <v>603</v>
      </c>
      <c r="R39" t="s">
        <v>72</v>
      </c>
      <c r="S39">
        <v>2207200010</v>
      </c>
      <c r="U39" t="s">
        <v>71</v>
      </c>
      <c r="V39" t="s">
        <v>157</v>
      </c>
      <c r="W39" t="s">
        <v>158</v>
      </c>
      <c r="X39" t="s">
        <v>66</v>
      </c>
      <c r="Z39" s="19">
        <v>39965</v>
      </c>
      <c r="AA39" s="19">
        <v>40373</v>
      </c>
      <c r="AC39" t="s">
        <v>74</v>
      </c>
      <c r="AD39">
        <v>5</v>
      </c>
      <c r="AF39" s="3" t="s">
        <v>96</v>
      </c>
      <c r="AH39" t="s">
        <v>142</v>
      </c>
      <c r="AI39" t="s">
        <v>71</v>
      </c>
      <c r="AJ39" s="6"/>
      <c r="AK39" t="s">
        <v>143</v>
      </c>
      <c r="AL39" t="s">
        <v>144</v>
      </c>
      <c r="AM39" t="s">
        <v>145</v>
      </c>
      <c r="AN39" s="19">
        <v>39967</v>
      </c>
      <c r="AO39" t="s">
        <v>146</v>
      </c>
      <c r="AQ39" t="s">
        <v>147</v>
      </c>
      <c r="AR39" t="s">
        <v>112</v>
      </c>
      <c r="AS39">
        <v>12</v>
      </c>
      <c r="AT39">
        <v>17</v>
      </c>
      <c r="AU39" s="19">
        <v>39965</v>
      </c>
      <c r="AX39">
        <v>2207200010</v>
      </c>
      <c r="AY39" t="s">
        <v>159</v>
      </c>
      <c r="AZ39" s="3" t="s">
        <v>82</v>
      </c>
      <c r="BA39" s="3" t="s">
        <v>83</v>
      </c>
      <c r="BB39" s="3"/>
      <c r="BC39" s="3" t="s">
        <v>160</v>
      </c>
      <c r="BD39" s="3" t="s">
        <v>161</v>
      </c>
      <c r="BE39" s="3">
        <v>53</v>
      </c>
      <c r="BF39" s="3">
        <v>99</v>
      </c>
      <c r="BG39" s="3">
        <v>2</v>
      </c>
      <c r="BH39" s="3">
        <v>1</v>
      </c>
      <c r="BI39" s="3">
        <v>1</v>
      </c>
      <c r="BJ39" s="3">
        <v>10</v>
      </c>
      <c r="BK39" s="3">
        <v>105</v>
      </c>
      <c r="BL39" s="3">
        <v>999</v>
      </c>
      <c r="BM39" s="3">
        <v>5</v>
      </c>
      <c r="BN39" s="3">
        <v>5</v>
      </c>
      <c r="BO39" s="3">
        <v>99</v>
      </c>
      <c r="BP39" s="3" t="s">
        <v>86</v>
      </c>
      <c r="BQ39" s="3">
        <v>256</v>
      </c>
    </row>
    <row r="40" spans="1:69" ht="12.75" customHeight="1">
      <c r="A40" s="9" t="s">
        <v>423</v>
      </c>
      <c r="B40" s="9" t="s">
        <v>424</v>
      </c>
      <c r="E40" s="20"/>
      <c r="F40" s="3">
        <v>3991</v>
      </c>
      <c r="G40">
        <v>744</v>
      </c>
      <c r="H40" s="10" t="s">
        <v>65</v>
      </c>
      <c r="I40" s="10" t="s">
        <v>66</v>
      </c>
      <c r="J40" s="10" t="s">
        <v>67</v>
      </c>
      <c r="K40" s="10" t="s">
        <v>137</v>
      </c>
      <c r="L40" s="10" t="s">
        <v>138</v>
      </c>
      <c r="M40" s="10" t="s">
        <v>139</v>
      </c>
      <c r="N40" s="10" t="s">
        <v>71</v>
      </c>
      <c r="O40" s="10" t="s">
        <v>66</v>
      </c>
      <c r="P40" t="s">
        <v>66</v>
      </c>
      <c r="Q40" s="10">
        <v>603</v>
      </c>
      <c r="R40" t="s">
        <v>72</v>
      </c>
      <c r="S40">
        <v>2207200010</v>
      </c>
      <c r="U40" t="s">
        <v>71</v>
      </c>
      <c r="V40" t="s">
        <v>157</v>
      </c>
      <c r="W40" t="s">
        <v>158</v>
      </c>
      <c r="X40" t="s">
        <v>66</v>
      </c>
      <c r="Z40" s="19">
        <v>40374</v>
      </c>
      <c r="AA40" s="19">
        <v>41274</v>
      </c>
      <c r="AC40" t="s">
        <v>74</v>
      </c>
      <c r="AD40">
        <v>0</v>
      </c>
      <c r="AF40" s="3" t="s">
        <v>96</v>
      </c>
      <c r="AI40" t="s">
        <v>71</v>
      </c>
      <c r="AJ40" s="6"/>
      <c r="AK40" t="s">
        <v>221</v>
      </c>
      <c r="AM40" t="s">
        <v>152</v>
      </c>
      <c r="AN40" s="19">
        <v>40351</v>
      </c>
      <c r="AO40" t="s">
        <v>153</v>
      </c>
      <c r="AQ40" t="s">
        <v>154</v>
      </c>
      <c r="AR40" t="s">
        <v>112</v>
      </c>
      <c r="AS40">
        <v>0</v>
      </c>
      <c r="AT40">
        <v>5</v>
      </c>
      <c r="AU40" s="19">
        <v>40374</v>
      </c>
      <c r="AX40">
        <v>2207200010</v>
      </c>
      <c r="AY40" t="s">
        <v>159</v>
      </c>
      <c r="AZ40" s="3" t="s">
        <v>155</v>
      </c>
      <c r="BA40" s="3" t="s">
        <v>83</v>
      </c>
      <c r="BB40" s="3"/>
      <c r="BC40" s="3" t="s">
        <v>162</v>
      </c>
      <c r="BD40" s="3" t="s">
        <v>161</v>
      </c>
      <c r="BE40" s="3">
        <v>53</v>
      </c>
      <c r="BF40" s="3">
        <v>99</v>
      </c>
      <c r="BG40" s="3">
        <v>2</v>
      </c>
      <c r="BH40" s="3">
        <v>1</v>
      </c>
      <c r="BI40" s="3">
        <v>1</v>
      </c>
      <c r="BJ40" s="3">
        <v>10</v>
      </c>
      <c r="BK40" s="3">
        <v>105</v>
      </c>
      <c r="BL40" s="3">
        <v>999</v>
      </c>
      <c r="BM40" s="3">
        <v>5</v>
      </c>
      <c r="BN40" s="3">
        <v>3</v>
      </c>
      <c r="BO40" s="3">
        <v>99</v>
      </c>
      <c r="BP40" s="3" t="s">
        <v>86</v>
      </c>
      <c r="BQ40" s="3">
        <v>1106</v>
      </c>
    </row>
    <row r="41" spans="1:69" ht="12.75" customHeight="1">
      <c r="A41" s="20" t="s">
        <v>423</v>
      </c>
      <c r="B41" s="9"/>
      <c r="C41" s="20" t="s">
        <v>454</v>
      </c>
      <c r="E41" s="20"/>
      <c r="F41" s="3">
        <v>3996</v>
      </c>
      <c r="G41" s="20">
        <v>3315</v>
      </c>
      <c r="H41" s="10" t="s">
        <v>65</v>
      </c>
      <c r="I41" s="10" t="s">
        <v>66</v>
      </c>
      <c r="J41" s="10" t="s">
        <v>67</v>
      </c>
      <c r="K41" s="10" t="s">
        <v>137</v>
      </c>
      <c r="L41" s="10" t="s">
        <v>138</v>
      </c>
      <c r="M41" s="10" t="s">
        <v>139</v>
      </c>
      <c r="N41" s="10" t="s">
        <v>71</v>
      </c>
      <c r="O41" s="10" t="s">
        <v>66</v>
      </c>
      <c r="P41" t="s">
        <v>66</v>
      </c>
      <c r="Q41" s="20">
        <v>613</v>
      </c>
      <c r="R41" s="20" t="s">
        <v>94</v>
      </c>
      <c r="S41" s="20">
        <v>3824903000</v>
      </c>
      <c r="T41" s="20"/>
      <c r="U41" s="20" t="s">
        <v>71</v>
      </c>
      <c r="V41" s="20" t="s">
        <v>208</v>
      </c>
      <c r="W41" s="20" t="s">
        <v>180</v>
      </c>
      <c r="X41" t="s">
        <v>66</v>
      </c>
      <c r="Z41" s="19">
        <v>39264</v>
      </c>
      <c r="AA41" s="19">
        <v>40373</v>
      </c>
      <c r="AC41" t="s">
        <v>74</v>
      </c>
      <c r="AD41">
        <v>5</v>
      </c>
      <c r="AF41" s="3" t="s">
        <v>75</v>
      </c>
      <c r="AI41" t="s">
        <v>71</v>
      </c>
      <c r="AJ41" s="6"/>
      <c r="AK41" t="s">
        <v>171</v>
      </c>
      <c r="AL41" t="s">
        <v>172</v>
      </c>
      <c r="AM41" t="s">
        <v>145</v>
      </c>
      <c r="AN41" s="19">
        <v>39264</v>
      </c>
      <c r="AO41" t="s">
        <v>173</v>
      </c>
      <c r="AU41" s="19"/>
      <c r="AX41">
        <v>38249030</v>
      </c>
      <c r="AY41" t="s">
        <v>181</v>
      </c>
      <c r="AZ41" s="3" t="s">
        <v>82</v>
      </c>
      <c r="BA41" s="3" t="s">
        <v>83</v>
      </c>
      <c r="BB41" s="3"/>
      <c r="BC41" s="3" t="s">
        <v>182</v>
      </c>
      <c r="BD41" s="3" t="s">
        <v>183</v>
      </c>
      <c r="BE41" s="3">
        <v>53</v>
      </c>
      <c r="BF41" s="3">
        <v>99</v>
      </c>
      <c r="BG41" s="3">
        <v>2</v>
      </c>
      <c r="BH41" s="3">
        <v>1</v>
      </c>
      <c r="BI41" s="3">
        <v>1</v>
      </c>
      <c r="BJ41" s="3">
        <v>10</v>
      </c>
      <c r="BK41" s="3">
        <v>105</v>
      </c>
      <c r="BL41" s="3">
        <v>999</v>
      </c>
      <c r="BM41" s="3">
        <v>6</v>
      </c>
      <c r="BN41" s="3">
        <v>5</v>
      </c>
      <c r="BO41" s="3">
        <v>99</v>
      </c>
      <c r="BP41" s="3" t="s">
        <v>86</v>
      </c>
      <c r="BQ41" s="3">
        <v>257</v>
      </c>
    </row>
    <row r="42" spans="1:69" s="22" customFormat="1" ht="12.75" customHeight="1">
      <c r="A42" s="21" t="s">
        <v>448</v>
      </c>
      <c r="C42" s="21" t="s">
        <v>449</v>
      </c>
      <c r="D42" s="21"/>
      <c r="E42" s="21"/>
      <c r="G42" s="22">
        <v>747</v>
      </c>
      <c r="H42" s="23" t="s">
        <v>65</v>
      </c>
      <c r="I42" s="23" t="s">
        <v>66</v>
      </c>
      <c r="J42" s="23" t="s">
        <v>67</v>
      </c>
      <c r="K42" s="23" t="s">
        <v>137</v>
      </c>
      <c r="L42" s="23" t="s">
        <v>138</v>
      </c>
      <c r="M42" s="23" t="s">
        <v>139</v>
      </c>
      <c r="N42" s="23" t="s">
        <v>71</v>
      </c>
      <c r="O42" s="23" t="s">
        <v>66</v>
      </c>
      <c r="P42" s="22" t="s">
        <v>66</v>
      </c>
      <c r="Q42" s="23">
        <f>IFERROR(VLOOKUP($S42, 'HStable-IND'!$A$2:$I$209, 2, FALSE), "")</f>
        <v>612</v>
      </c>
      <c r="R42" s="22" t="str">
        <f>IFERROR(VLOOKUP($S42, 'HStable-IND'!$A$2:$I$209, 8, FALSE), "")</f>
        <v>Biodiesel</v>
      </c>
      <c r="S42" s="22">
        <v>38249030</v>
      </c>
      <c r="U42" s="22" t="str">
        <f>IFERROR(VLOOKUP($S42, 'HStable-IND'!$A$2:$I$209, 5, FALSE), "")</f>
        <v>HS2007</v>
      </c>
      <c r="V42" s="22" t="str">
        <f>IFERROR(VLOOKUP($S42, 'HStable-IND'!$A$2:$I$209, 6, FALSE), "")</f>
        <v>Prepared binders for foundry moulds or cores; chemical products and preparations of the chemical or allied industries (including those consisting of mixtures of natural products), not elsewhere specified or included- Other-- - - Carburetant</v>
      </c>
      <c r="W42" s="22" t="str">
        <f>IFERROR(VLOOKUP($S42, 'HStable-IND'!$A$2:$I$209, 7, FALSE), "")</f>
        <v>Prepared binders for foundry moulds or cores.(-) Carburetant</v>
      </c>
      <c r="X42" s="22" t="s">
        <v>66</v>
      </c>
      <c r="Z42" s="24">
        <v>41275</v>
      </c>
      <c r="AA42" s="24"/>
      <c r="AC42" s="22" t="s">
        <v>74</v>
      </c>
      <c r="AD42" s="22">
        <v>0</v>
      </c>
      <c r="AH42" s="25" t="s">
        <v>245</v>
      </c>
      <c r="AI42" s="22" t="s">
        <v>71</v>
      </c>
      <c r="AK42" s="22" t="s">
        <v>222</v>
      </c>
      <c r="AL42" s="22" t="s">
        <v>435</v>
      </c>
      <c r="AM42" s="22" t="s">
        <v>223</v>
      </c>
      <c r="AN42" s="24">
        <v>42038</v>
      </c>
      <c r="AO42" s="23" t="s">
        <v>224</v>
      </c>
      <c r="AQ42" s="22" t="s">
        <v>154</v>
      </c>
      <c r="AR42" s="22" t="s">
        <v>112</v>
      </c>
      <c r="AS42" s="22">
        <v>17</v>
      </c>
      <c r="AT42" s="22">
        <v>17</v>
      </c>
      <c r="AU42" s="24">
        <v>40374</v>
      </c>
    </row>
    <row r="43" spans="1:69" s="22" customFormat="1" ht="12.75" customHeight="1">
      <c r="A43" s="21" t="s">
        <v>448</v>
      </c>
      <c r="C43" s="21" t="s">
        <v>449</v>
      </c>
      <c r="D43" s="21"/>
      <c r="E43" s="21"/>
      <c r="H43" s="23" t="s">
        <v>65</v>
      </c>
      <c r="I43" s="23" t="s">
        <v>66</v>
      </c>
      <c r="J43" s="23" t="s">
        <v>67</v>
      </c>
      <c r="K43" s="23" t="s">
        <v>137</v>
      </c>
      <c r="L43" s="23" t="s">
        <v>138</v>
      </c>
      <c r="M43" s="23" t="s">
        <v>139</v>
      </c>
      <c r="N43" s="23" t="s">
        <v>71</v>
      </c>
      <c r="O43" s="23" t="s">
        <v>66</v>
      </c>
      <c r="P43" s="22" t="s">
        <v>66</v>
      </c>
      <c r="Q43" s="23">
        <f>IFERROR(VLOOKUP($S43, 'HStable-IND'!$A$2:$I$209, 2, FALSE), "")</f>
        <v>610</v>
      </c>
      <c r="R43" s="22" t="str">
        <f>IFERROR(VLOOKUP($S43, 'HStable-IND'!$A$2:$I$209, 8, FALSE), "")</f>
        <v>Biodiesel</v>
      </c>
      <c r="S43" s="22">
        <v>38249010</v>
      </c>
      <c r="U43" s="22" t="str">
        <f>IFERROR(VLOOKUP($S43, 'HStable-IND'!$A$2:$I$209, 5, FALSE), "")</f>
        <v>HS2007</v>
      </c>
      <c r="V43" s="22" t="str">
        <f>IFERROR(VLOOKUP($S43, 'HStable-IND'!$A$2:$I$209, 6, FALSE), "")</f>
        <v>Prepared binders for foundry moulds or cores; chemical products and preparations of the chemical or allied industries (including those consisting of mixtures of natural products), not elsewhere specified or included- Other-- - - Fusel oil</v>
      </c>
      <c r="W43" s="22" t="str">
        <f>IFERROR(VLOOKUP($S43, 'HStable-IND'!$A$2:$I$209, 7, FALSE), "")</f>
        <v>(-) Fusel oil</v>
      </c>
      <c r="X43" s="22" t="s">
        <v>66</v>
      </c>
      <c r="Z43" s="24">
        <v>41275</v>
      </c>
      <c r="AA43" s="24"/>
      <c r="AC43" s="22" t="s">
        <v>74</v>
      </c>
      <c r="AD43" s="22">
        <v>0</v>
      </c>
      <c r="AH43" s="25" t="s">
        <v>245</v>
      </c>
      <c r="AI43" s="22" t="s">
        <v>71</v>
      </c>
      <c r="AK43" s="22" t="s">
        <v>222</v>
      </c>
      <c r="AL43" s="22" t="s">
        <v>435</v>
      </c>
      <c r="AM43" s="22" t="s">
        <v>223</v>
      </c>
      <c r="AN43" s="24">
        <v>42038</v>
      </c>
      <c r="AO43" s="23" t="s">
        <v>224</v>
      </c>
      <c r="AQ43" s="22" t="s">
        <v>154</v>
      </c>
      <c r="AR43" s="22" t="s">
        <v>112</v>
      </c>
      <c r="AS43" s="22">
        <v>17</v>
      </c>
      <c r="AT43" s="22">
        <v>17</v>
      </c>
      <c r="AU43" s="24">
        <v>40374</v>
      </c>
    </row>
    <row r="44" spans="1:69" ht="12.75" customHeight="1">
      <c r="A44" s="9" t="s">
        <v>423</v>
      </c>
      <c r="B44" s="9" t="s">
        <v>424</v>
      </c>
      <c r="E44" s="20"/>
      <c r="F44" s="3">
        <v>3997</v>
      </c>
      <c r="G44">
        <v>3315</v>
      </c>
      <c r="H44" s="10" t="s">
        <v>65</v>
      </c>
      <c r="I44" s="10" t="s">
        <v>66</v>
      </c>
      <c r="J44" s="10" t="s">
        <v>67</v>
      </c>
      <c r="K44" s="10" t="s">
        <v>137</v>
      </c>
      <c r="L44" s="10" t="s">
        <v>138</v>
      </c>
      <c r="M44" s="10" t="s">
        <v>139</v>
      </c>
      <c r="N44" s="10" t="s">
        <v>71</v>
      </c>
      <c r="O44" s="10" t="s">
        <v>66</v>
      </c>
      <c r="P44" t="s">
        <v>66</v>
      </c>
      <c r="Q44" s="10">
        <v>613</v>
      </c>
      <c r="R44" t="s">
        <v>94</v>
      </c>
      <c r="S44">
        <v>3824903000</v>
      </c>
      <c r="U44" t="s">
        <v>71</v>
      </c>
      <c r="V44" t="s">
        <v>208</v>
      </c>
      <c r="W44" t="s">
        <v>180</v>
      </c>
      <c r="X44" t="s">
        <v>66</v>
      </c>
      <c r="Z44" s="19">
        <v>40374</v>
      </c>
      <c r="AA44" s="19">
        <v>41274</v>
      </c>
      <c r="AC44" t="s">
        <v>74</v>
      </c>
      <c r="AD44">
        <v>0</v>
      </c>
      <c r="AF44" s="3" t="s">
        <v>96</v>
      </c>
      <c r="AI44" t="s">
        <v>71</v>
      </c>
      <c r="AJ44" s="6"/>
      <c r="AK44" t="s">
        <v>221</v>
      </c>
      <c r="AM44" t="s">
        <v>152</v>
      </c>
      <c r="AN44" s="19">
        <v>40351</v>
      </c>
      <c r="AO44" t="s">
        <v>153</v>
      </c>
      <c r="AQ44" t="s">
        <v>154</v>
      </c>
      <c r="AR44" t="s">
        <v>112</v>
      </c>
      <c r="AS44">
        <v>0</v>
      </c>
      <c r="AT44">
        <v>5</v>
      </c>
      <c r="AU44" s="19">
        <v>40374</v>
      </c>
      <c r="AX44">
        <v>3824903000</v>
      </c>
      <c r="AY44" t="s">
        <v>181</v>
      </c>
      <c r="AZ44" s="3" t="s">
        <v>82</v>
      </c>
      <c r="BA44" s="3" t="s">
        <v>83</v>
      </c>
      <c r="BB44" s="3"/>
      <c r="BC44" s="3" t="s">
        <v>209</v>
      </c>
      <c r="BD44" s="3" t="s">
        <v>210</v>
      </c>
      <c r="BE44" s="3">
        <v>53</v>
      </c>
      <c r="BF44" s="3">
        <v>99</v>
      </c>
      <c r="BG44" s="3">
        <v>2</v>
      </c>
      <c r="BH44" s="3">
        <v>1</v>
      </c>
      <c r="BI44" s="3">
        <v>1</v>
      </c>
      <c r="BJ44" s="3">
        <v>10</v>
      </c>
      <c r="BK44" s="3">
        <v>105</v>
      </c>
      <c r="BL44" s="3">
        <v>999</v>
      </c>
      <c r="BM44" s="3">
        <v>6</v>
      </c>
      <c r="BN44" s="3">
        <v>5</v>
      </c>
      <c r="BO44" s="3">
        <v>99</v>
      </c>
      <c r="BP44" s="3" t="s">
        <v>86</v>
      </c>
      <c r="BQ44" s="3">
        <v>1105</v>
      </c>
    </row>
    <row r="45" spans="1:69" ht="12.75" customHeight="1">
      <c r="A45" s="9" t="s">
        <v>421</v>
      </c>
      <c r="B45" s="9"/>
      <c r="E45" s="20"/>
      <c r="F45" s="3">
        <v>3994</v>
      </c>
      <c r="G45">
        <v>746</v>
      </c>
      <c r="H45" s="10" t="s">
        <v>65</v>
      </c>
      <c r="I45" s="10" t="s">
        <v>66</v>
      </c>
      <c r="J45" s="10" t="s">
        <v>67</v>
      </c>
      <c r="K45" s="10" t="s">
        <v>137</v>
      </c>
      <c r="L45" s="10" t="s">
        <v>138</v>
      </c>
      <c r="M45" s="10" t="s">
        <v>139</v>
      </c>
      <c r="N45" s="10" t="s">
        <v>71</v>
      </c>
      <c r="O45" s="10" t="s">
        <v>66</v>
      </c>
      <c r="P45" t="s">
        <v>66</v>
      </c>
      <c r="Q45" s="10">
        <v>611</v>
      </c>
      <c r="R45" t="s">
        <v>94</v>
      </c>
      <c r="S45">
        <v>3824901000</v>
      </c>
      <c r="U45" t="s">
        <v>71</v>
      </c>
      <c r="V45" t="s">
        <v>169</v>
      </c>
      <c r="W45" t="s">
        <v>170</v>
      </c>
      <c r="X45" t="s">
        <v>66</v>
      </c>
      <c r="Z45" s="19">
        <v>39264</v>
      </c>
      <c r="AA45" s="19">
        <v>40373</v>
      </c>
      <c r="AC45" t="s">
        <v>74</v>
      </c>
      <c r="AD45">
        <v>5</v>
      </c>
      <c r="AF45" s="3" t="s">
        <v>75</v>
      </c>
      <c r="AI45" t="s">
        <v>71</v>
      </c>
      <c r="AJ45" s="6"/>
      <c r="AK45" t="s">
        <v>171</v>
      </c>
      <c r="AL45" t="s">
        <v>172</v>
      </c>
      <c r="AM45" t="s">
        <v>145</v>
      </c>
      <c r="AN45" s="19">
        <v>39264</v>
      </c>
      <c r="AO45" t="s">
        <v>173</v>
      </c>
      <c r="AU45" s="19"/>
      <c r="AX45">
        <v>3824901000</v>
      </c>
      <c r="AY45" t="s">
        <v>174</v>
      </c>
      <c r="AZ45" s="3" t="s">
        <v>82</v>
      </c>
      <c r="BA45" s="3" t="s">
        <v>83</v>
      </c>
      <c r="BB45" s="3"/>
      <c r="BC45" s="3" t="s">
        <v>175</v>
      </c>
      <c r="BD45" s="3" t="s">
        <v>176</v>
      </c>
      <c r="BE45" s="3">
        <v>53</v>
      </c>
      <c r="BF45" s="3">
        <v>99</v>
      </c>
      <c r="BG45" s="3">
        <v>2</v>
      </c>
      <c r="BH45" s="3">
        <v>1</v>
      </c>
      <c r="BI45" s="3">
        <v>1</v>
      </c>
      <c r="BJ45" s="3">
        <v>10</v>
      </c>
      <c r="BK45" s="3">
        <v>105</v>
      </c>
      <c r="BL45" s="3">
        <v>999</v>
      </c>
      <c r="BM45" s="3">
        <v>6</v>
      </c>
      <c r="BN45" s="3">
        <v>5</v>
      </c>
      <c r="BO45" s="3">
        <v>99</v>
      </c>
      <c r="BP45" s="3" t="s">
        <v>86</v>
      </c>
      <c r="BQ45" s="3">
        <v>257</v>
      </c>
    </row>
    <row r="46" spans="1:69" ht="12.75" customHeight="1">
      <c r="A46" s="9" t="s">
        <v>423</v>
      </c>
      <c r="B46" s="9" t="s">
        <v>424</v>
      </c>
      <c r="E46" s="20"/>
      <c r="F46" s="3">
        <v>3995</v>
      </c>
      <c r="G46">
        <v>746</v>
      </c>
      <c r="H46" s="10" t="s">
        <v>65</v>
      </c>
      <c r="I46" s="10" t="s">
        <v>66</v>
      </c>
      <c r="J46" s="10" t="s">
        <v>67</v>
      </c>
      <c r="K46" s="10" t="s">
        <v>137</v>
      </c>
      <c r="L46" s="10" t="s">
        <v>138</v>
      </c>
      <c r="M46" s="10" t="s">
        <v>139</v>
      </c>
      <c r="N46" s="10" t="s">
        <v>71</v>
      </c>
      <c r="O46" s="10" t="s">
        <v>66</v>
      </c>
      <c r="P46" t="s">
        <v>66</v>
      </c>
      <c r="Q46" s="10">
        <v>611</v>
      </c>
      <c r="R46" t="s">
        <v>94</v>
      </c>
      <c r="S46">
        <v>3824901000</v>
      </c>
      <c r="U46" t="s">
        <v>71</v>
      </c>
      <c r="V46" t="s">
        <v>169</v>
      </c>
      <c r="W46" t="s">
        <v>170</v>
      </c>
      <c r="X46" t="s">
        <v>66</v>
      </c>
      <c r="Z46" s="19">
        <v>40374</v>
      </c>
      <c r="AA46" s="19">
        <v>41274</v>
      </c>
      <c r="AC46" t="s">
        <v>74</v>
      </c>
      <c r="AD46">
        <v>0</v>
      </c>
      <c r="AF46" s="3" t="s">
        <v>96</v>
      </c>
      <c r="AI46" t="s">
        <v>71</v>
      </c>
      <c r="AJ46" s="6"/>
      <c r="AK46" t="s">
        <v>221</v>
      </c>
      <c r="AL46" t="s">
        <v>151</v>
      </c>
      <c r="AM46" t="s">
        <v>152</v>
      </c>
      <c r="AN46" s="19">
        <v>40351</v>
      </c>
      <c r="AO46" t="s">
        <v>153</v>
      </c>
      <c r="AQ46" t="s">
        <v>154</v>
      </c>
      <c r="AR46" t="s">
        <v>112</v>
      </c>
      <c r="AS46">
        <v>0</v>
      </c>
      <c r="AT46">
        <v>5</v>
      </c>
      <c r="AU46" s="19">
        <v>40374</v>
      </c>
      <c r="AX46">
        <v>3824901000</v>
      </c>
      <c r="AY46" t="s">
        <v>174</v>
      </c>
      <c r="AZ46" s="3" t="s">
        <v>155</v>
      </c>
      <c r="BA46" s="3" t="s">
        <v>83</v>
      </c>
      <c r="BB46" s="3"/>
      <c r="BC46" s="3" t="s">
        <v>177</v>
      </c>
      <c r="BD46" s="3" t="s">
        <v>176</v>
      </c>
      <c r="BE46" s="3">
        <v>53</v>
      </c>
      <c r="BF46" s="3">
        <v>99</v>
      </c>
      <c r="BG46" s="3">
        <v>2</v>
      </c>
      <c r="BH46" s="3">
        <v>1</v>
      </c>
      <c r="BI46" s="3">
        <v>1</v>
      </c>
      <c r="BJ46" s="3">
        <v>10</v>
      </c>
      <c r="BK46" s="3">
        <v>105</v>
      </c>
      <c r="BL46" s="3">
        <v>999</v>
      </c>
      <c r="BM46" s="3">
        <v>6</v>
      </c>
      <c r="BN46" s="3">
        <v>3</v>
      </c>
      <c r="BO46" s="3">
        <v>99</v>
      </c>
      <c r="BP46" s="3" t="s">
        <v>86</v>
      </c>
      <c r="BQ46" s="3">
        <v>1105</v>
      </c>
    </row>
    <row r="47" spans="1:69" ht="12.75" customHeight="1">
      <c r="A47" s="9" t="s">
        <v>421</v>
      </c>
      <c r="B47" s="9"/>
      <c r="E47" s="20"/>
      <c r="F47" s="3">
        <v>3988</v>
      </c>
      <c r="G47">
        <v>743</v>
      </c>
      <c r="H47" s="10" t="s">
        <v>65</v>
      </c>
      <c r="I47" s="10" t="s">
        <v>66</v>
      </c>
      <c r="J47" s="10" t="s">
        <v>67</v>
      </c>
      <c r="K47" s="10" t="s">
        <v>137</v>
      </c>
      <c r="L47" s="10" t="s">
        <v>138</v>
      </c>
      <c r="M47" s="10" t="s">
        <v>139</v>
      </c>
      <c r="N47" s="10" t="s">
        <v>71</v>
      </c>
      <c r="O47" s="10" t="s">
        <v>66</v>
      </c>
      <c r="P47" t="s">
        <v>66</v>
      </c>
      <c r="Q47" s="10">
        <v>601</v>
      </c>
      <c r="R47" t="s">
        <v>72</v>
      </c>
      <c r="S47">
        <v>2207100000</v>
      </c>
      <c r="U47" t="s">
        <v>71</v>
      </c>
      <c r="V47" t="s">
        <v>140</v>
      </c>
      <c r="W47" t="s">
        <v>141</v>
      </c>
      <c r="X47" t="s">
        <v>66</v>
      </c>
      <c r="Z47" s="19">
        <v>39965</v>
      </c>
      <c r="AA47" s="19">
        <v>40373</v>
      </c>
      <c r="AC47" t="s">
        <v>74</v>
      </c>
      <c r="AD47">
        <v>5</v>
      </c>
      <c r="AF47" s="3" t="s">
        <v>96</v>
      </c>
      <c r="AH47" t="s">
        <v>142</v>
      </c>
      <c r="AI47" t="s">
        <v>71</v>
      </c>
      <c r="AJ47" s="6"/>
      <c r="AK47" t="s">
        <v>143</v>
      </c>
      <c r="AL47" t="s">
        <v>144</v>
      </c>
      <c r="AM47" t="s">
        <v>145</v>
      </c>
      <c r="AN47" s="19">
        <v>39967</v>
      </c>
      <c r="AO47" t="s">
        <v>146</v>
      </c>
      <c r="AQ47" t="s">
        <v>147</v>
      </c>
      <c r="AR47" t="s">
        <v>112</v>
      </c>
      <c r="AS47">
        <v>12</v>
      </c>
      <c r="AT47">
        <v>17</v>
      </c>
      <c r="AU47" s="19">
        <v>39965</v>
      </c>
      <c r="AX47">
        <v>2207100000</v>
      </c>
      <c r="AY47" t="s">
        <v>148</v>
      </c>
      <c r="AZ47" s="3" t="s">
        <v>82</v>
      </c>
      <c r="BA47" s="3" t="s">
        <v>83</v>
      </c>
      <c r="BB47" s="3"/>
      <c r="BC47" s="3" t="s">
        <v>149</v>
      </c>
      <c r="BD47" s="3" t="s">
        <v>150</v>
      </c>
      <c r="BE47" s="3">
        <v>53</v>
      </c>
      <c r="BF47" s="3">
        <v>99</v>
      </c>
      <c r="BG47" s="3">
        <v>2</v>
      </c>
      <c r="BH47" s="3">
        <v>1</v>
      </c>
      <c r="BI47" s="3">
        <v>1</v>
      </c>
      <c r="BJ47" s="3">
        <v>10</v>
      </c>
      <c r="BK47" s="3">
        <v>105</v>
      </c>
      <c r="BL47" s="3">
        <v>999</v>
      </c>
      <c r="BM47" s="3">
        <v>5</v>
      </c>
      <c r="BN47" s="3">
        <v>5</v>
      </c>
      <c r="BO47" s="3">
        <v>99</v>
      </c>
      <c r="BP47" s="3" t="s">
        <v>86</v>
      </c>
      <c r="BQ47" s="3">
        <v>256</v>
      </c>
    </row>
    <row r="48" spans="1:69" ht="12.75" customHeight="1">
      <c r="A48" s="9" t="s">
        <v>423</v>
      </c>
      <c r="B48" s="9" t="s">
        <v>424</v>
      </c>
      <c r="E48" s="20"/>
      <c r="F48" s="3">
        <v>3989</v>
      </c>
      <c r="G48">
        <v>743</v>
      </c>
      <c r="H48" s="10" t="s">
        <v>65</v>
      </c>
      <c r="I48" s="10" t="s">
        <v>66</v>
      </c>
      <c r="J48" s="10" t="s">
        <v>67</v>
      </c>
      <c r="K48" s="10" t="s">
        <v>137</v>
      </c>
      <c r="L48" s="10" t="s">
        <v>138</v>
      </c>
      <c r="M48" s="10" t="s">
        <v>139</v>
      </c>
      <c r="N48" s="10" t="s">
        <v>71</v>
      </c>
      <c r="O48" s="10" t="s">
        <v>66</v>
      </c>
      <c r="P48" t="s">
        <v>66</v>
      </c>
      <c r="Q48" s="10">
        <v>601</v>
      </c>
      <c r="R48" t="s">
        <v>72</v>
      </c>
      <c r="S48">
        <v>2207100000</v>
      </c>
      <c r="U48" t="s">
        <v>71</v>
      </c>
      <c r="V48" t="s">
        <v>140</v>
      </c>
      <c r="W48" t="s">
        <v>141</v>
      </c>
      <c r="X48" t="s">
        <v>66</v>
      </c>
      <c r="Z48" s="19">
        <v>40374</v>
      </c>
      <c r="AA48" s="19">
        <v>41274</v>
      </c>
      <c r="AC48" t="s">
        <v>74</v>
      </c>
      <c r="AD48">
        <v>0</v>
      </c>
      <c r="AF48" s="3" t="s">
        <v>96</v>
      </c>
      <c r="AI48" t="s">
        <v>71</v>
      </c>
      <c r="AJ48" s="6"/>
      <c r="AK48" t="s">
        <v>221</v>
      </c>
      <c r="AM48" t="s">
        <v>152</v>
      </c>
      <c r="AN48" s="19">
        <v>40351</v>
      </c>
      <c r="AO48" t="s">
        <v>153</v>
      </c>
      <c r="AQ48" t="s">
        <v>154</v>
      </c>
      <c r="AR48" t="s">
        <v>112</v>
      </c>
      <c r="AS48">
        <v>0</v>
      </c>
      <c r="AT48">
        <v>5</v>
      </c>
      <c r="AU48" s="19">
        <v>40374</v>
      </c>
      <c r="AX48">
        <v>2207100000</v>
      </c>
      <c r="AY48" t="s">
        <v>148</v>
      </c>
      <c r="AZ48" s="3" t="s">
        <v>155</v>
      </c>
      <c r="BA48" s="3" t="s">
        <v>83</v>
      </c>
      <c r="BB48" s="3"/>
      <c r="BC48" s="3" t="s">
        <v>156</v>
      </c>
      <c r="BD48" s="3" t="s">
        <v>150</v>
      </c>
      <c r="BE48" s="3">
        <v>53</v>
      </c>
      <c r="BF48" s="3">
        <v>99</v>
      </c>
      <c r="BG48" s="3">
        <v>2</v>
      </c>
      <c r="BH48" s="3">
        <v>1</v>
      </c>
      <c r="BI48" s="3">
        <v>1</v>
      </c>
      <c r="BJ48" s="3">
        <v>10</v>
      </c>
      <c r="BK48" s="3">
        <v>105</v>
      </c>
      <c r="BL48" s="3">
        <v>999</v>
      </c>
      <c r="BM48" s="3">
        <v>5</v>
      </c>
      <c r="BN48" s="3">
        <v>3</v>
      </c>
      <c r="BO48" s="3">
        <v>99</v>
      </c>
      <c r="BP48" s="3" t="s">
        <v>86</v>
      </c>
      <c r="BQ48" s="3">
        <v>1106</v>
      </c>
    </row>
    <row r="49" spans="1:69" ht="12.75" customHeight="1">
      <c r="A49" t="s">
        <v>422</v>
      </c>
      <c r="C49" s="20" t="s">
        <v>451</v>
      </c>
      <c r="E49" s="20"/>
      <c r="G49" s="20">
        <v>743</v>
      </c>
      <c r="H49" s="10" t="s">
        <v>65</v>
      </c>
      <c r="I49" s="10" t="s">
        <v>66</v>
      </c>
      <c r="J49" s="10" t="s">
        <v>67</v>
      </c>
      <c r="K49" s="10" t="s">
        <v>137</v>
      </c>
      <c r="L49" s="10" t="s">
        <v>138</v>
      </c>
      <c r="M49" s="10" t="s">
        <v>139</v>
      </c>
      <c r="N49" s="10" t="s">
        <v>71</v>
      </c>
      <c r="O49" s="10" t="s">
        <v>66</v>
      </c>
      <c r="P49" t="s">
        <v>66</v>
      </c>
      <c r="Q49" s="20">
        <v>601</v>
      </c>
      <c r="R49" s="20" t="s">
        <v>72</v>
      </c>
      <c r="S49" s="20">
        <v>2207100000</v>
      </c>
      <c r="T49" s="20"/>
      <c r="U49" s="20" t="s">
        <v>71</v>
      </c>
      <c r="V49" s="20" t="s">
        <v>140</v>
      </c>
      <c r="W49" s="20" t="s">
        <v>141</v>
      </c>
      <c r="X49" t="s">
        <v>66</v>
      </c>
      <c r="Z49" s="19">
        <v>41275</v>
      </c>
      <c r="AA49" s="19">
        <v>42004</v>
      </c>
      <c r="AC49" t="s">
        <v>74</v>
      </c>
      <c r="AD49">
        <v>0</v>
      </c>
      <c r="AH49" s="20" t="s">
        <v>450</v>
      </c>
      <c r="AI49" t="s">
        <v>71</v>
      </c>
      <c r="AK49" t="s">
        <v>222</v>
      </c>
      <c r="AL49" t="s">
        <v>435</v>
      </c>
      <c r="AM49" t="s">
        <v>223</v>
      </c>
      <c r="AN49" s="19">
        <v>42038</v>
      </c>
      <c r="AO49" s="11" t="s">
        <v>224</v>
      </c>
      <c r="AQ49" t="s">
        <v>154</v>
      </c>
      <c r="AR49" t="s">
        <v>112</v>
      </c>
      <c r="AS49">
        <v>17</v>
      </c>
      <c r="AT49">
        <v>17</v>
      </c>
      <c r="AU49" s="19">
        <v>40374</v>
      </c>
    </row>
    <row r="50" spans="1:69" ht="12.75" customHeight="1">
      <c r="A50" t="s">
        <v>422</v>
      </c>
      <c r="C50" s="20" t="s">
        <v>452</v>
      </c>
      <c r="E50" s="20"/>
      <c r="G50" s="20">
        <v>743</v>
      </c>
      <c r="H50" s="10" t="s">
        <v>65</v>
      </c>
      <c r="I50" s="10" t="s">
        <v>66</v>
      </c>
      <c r="J50" s="10" t="s">
        <v>67</v>
      </c>
      <c r="K50" s="10" t="s">
        <v>137</v>
      </c>
      <c r="L50" s="10" t="s">
        <v>138</v>
      </c>
      <c r="M50" s="10" t="s">
        <v>139</v>
      </c>
      <c r="N50" s="10" t="s">
        <v>71</v>
      </c>
      <c r="O50" s="10" t="s">
        <v>66</v>
      </c>
      <c r="P50" t="s">
        <v>66</v>
      </c>
      <c r="Q50" s="20">
        <v>601</v>
      </c>
      <c r="R50" s="20" t="s">
        <v>72</v>
      </c>
      <c r="S50" s="20">
        <v>2207100000</v>
      </c>
      <c r="T50" s="20"/>
      <c r="U50" s="20" t="s">
        <v>71</v>
      </c>
      <c r="V50" s="20" t="s">
        <v>140</v>
      </c>
      <c r="W50" s="20" t="s">
        <v>141</v>
      </c>
      <c r="X50" t="s">
        <v>66</v>
      </c>
      <c r="Z50" s="19">
        <v>42005</v>
      </c>
      <c r="AA50" s="19">
        <v>42369</v>
      </c>
      <c r="AC50" t="s">
        <v>74</v>
      </c>
      <c r="AD50">
        <v>13</v>
      </c>
      <c r="AI50" t="s">
        <v>71</v>
      </c>
      <c r="AK50" t="s">
        <v>225</v>
      </c>
      <c r="AL50" t="s">
        <v>440</v>
      </c>
      <c r="AM50" t="s">
        <v>108</v>
      </c>
      <c r="AN50" s="19">
        <v>42004</v>
      </c>
      <c r="AO50" s="11" t="s">
        <v>226</v>
      </c>
      <c r="AQ50" t="s">
        <v>154</v>
      </c>
      <c r="AR50" t="s">
        <v>112</v>
      </c>
      <c r="AS50">
        <v>13</v>
      </c>
      <c r="AT50">
        <v>17</v>
      </c>
      <c r="AU50" s="19">
        <v>40374</v>
      </c>
    </row>
    <row r="51" spans="1:69" ht="12.75" customHeight="1">
      <c r="A51" s="9" t="s">
        <v>421</v>
      </c>
      <c r="B51" s="9"/>
      <c r="E51" s="20"/>
      <c r="F51" s="3">
        <v>3998</v>
      </c>
      <c r="G51">
        <v>748</v>
      </c>
      <c r="H51" s="10" t="s">
        <v>65</v>
      </c>
      <c r="I51" s="10" t="s">
        <v>66</v>
      </c>
      <c r="J51" s="10" t="s">
        <v>67</v>
      </c>
      <c r="K51" s="10" t="s">
        <v>137</v>
      </c>
      <c r="L51" s="10" t="s">
        <v>184</v>
      </c>
      <c r="M51" s="10" t="s">
        <v>185</v>
      </c>
      <c r="N51" s="10" t="s">
        <v>71</v>
      </c>
      <c r="O51" s="10" t="s">
        <v>66</v>
      </c>
      <c r="P51" t="s">
        <v>186</v>
      </c>
      <c r="Q51" s="10">
        <v>600</v>
      </c>
      <c r="R51" t="s">
        <v>72</v>
      </c>
      <c r="S51">
        <v>22071000</v>
      </c>
      <c r="U51" t="s">
        <v>178</v>
      </c>
      <c r="V51" t="s">
        <v>140</v>
      </c>
      <c r="W51" t="s">
        <v>141</v>
      </c>
      <c r="X51" t="s">
        <v>66</v>
      </c>
      <c r="Z51" s="19">
        <v>40179</v>
      </c>
      <c r="AA51" s="19">
        <v>40543</v>
      </c>
      <c r="AC51" t="s">
        <v>74</v>
      </c>
      <c r="AD51">
        <v>40</v>
      </c>
      <c r="AF51" s="3" t="s">
        <v>187</v>
      </c>
      <c r="AI51" t="s">
        <v>71</v>
      </c>
      <c r="AJ51" s="6"/>
      <c r="AK51" t="s">
        <v>188</v>
      </c>
      <c r="AM51" t="s">
        <v>189</v>
      </c>
      <c r="AN51" s="19"/>
      <c r="AO51" t="s">
        <v>66</v>
      </c>
      <c r="AP51" t="s">
        <v>190</v>
      </c>
      <c r="AU51" s="19"/>
      <c r="AX51">
        <v>22071000</v>
      </c>
      <c r="AZ51" s="3" t="s">
        <v>190</v>
      </c>
      <c r="BA51" s="3" t="s">
        <v>191</v>
      </c>
      <c r="BB51" s="3"/>
      <c r="BC51" s="3" t="s">
        <v>192</v>
      </c>
      <c r="BD51" s="3" t="s">
        <v>193</v>
      </c>
      <c r="BE51" s="3">
        <v>53</v>
      </c>
      <c r="BF51" s="3">
        <v>99</v>
      </c>
      <c r="BG51" s="3">
        <v>2</v>
      </c>
      <c r="BH51" s="3">
        <v>1</v>
      </c>
      <c r="BI51" s="3">
        <v>2</v>
      </c>
      <c r="BJ51" s="3">
        <v>11</v>
      </c>
      <c r="BK51" s="3">
        <v>105</v>
      </c>
      <c r="BL51" s="3">
        <v>999</v>
      </c>
      <c r="BM51" s="3">
        <v>5</v>
      </c>
      <c r="BN51" s="3">
        <v>6</v>
      </c>
      <c r="BO51" s="3">
        <v>4</v>
      </c>
      <c r="BP51" s="3" t="s">
        <v>86</v>
      </c>
      <c r="BQ51" s="3">
        <v>258</v>
      </c>
    </row>
    <row r="52" spans="1:69" ht="12.75" customHeight="1">
      <c r="A52" s="9" t="s">
        <v>421</v>
      </c>
      <c r="B52" s="9"/>
      <c r="E52" s="20"/>
      <c r="F52" s="3">
        <v>3999</v>
      </c>
      <c r="G52">
        <v>748</v>
      </c>
      <c r="H52" s="10" t="s">
        <v>65</v>
      </c>
      <c r="I52" s="10" t="s">
        <v>66</v>
      </c>
      <c r="J52" s="10" t="s">
        <v>67</v>
      </c>
      <c r="K52" s="10" t="s">
        <v>137</v>
      </c>
      <c r="L52" s="10" t="s">
        <v>184</v>
      </c>
      <c r="M52" s="10" t="s">
        <v>185</v>
      </c>
      <c r="N52" s="10" t="s">
        <v>71</v>
      </c>
      <c r="O52" s="10" t="s">
        <v>66</v>
      </c>
      <c r="P52" t="s">
        <v>194</v>
      </c>
      <c r="Q52" s="10">
        <v>600</v>
      </c>
      <c r="R52" t="s">
        <v>72</v>
      </c>
      <c r="S52">
        <v>22071000</v>
      </c>
      <c r="U52" t="s">
        <v>178</v>
      </c>
      <c r="V52" t="s">
        <v>140</v>
      </c>
      <c r="W52" t="s">
        <v>141</v>
      </c>
      <c r="X52" t="s">
        <v>66</v>
      </c>
      <c r="Z52" s="19">
        <v>40179</v>
      </c>
      <c r="AA52" s="19">
        <v>40543</v>
      </c>
      <c r="AC52" t="s">
        <v>74</v>
      </c>
      <c r="AD52">
        <v>40</v>
      </c>
      <c r="AF52" s="3" t="s">
        <v>75</v>
      </c>
      <c r="AI52" t="s">
        <v>71</v>
      </c>
      <c r="AJ52" s="6"/>
      <c r="AK52" t="s">
        <v>188</v>
      </c>
      <c r="AM52" t="s">
        <v>195</v>
      </c>
      <c r="AN52" s="19"/>
      <c r="AO52" t="s">
        <v>66</v>
      </c>
      <c r="AP52" t="s">
        <v>190</v>
      </c>
      <c r="AU52" s="19"/>
      <c r="AX52">
        <v>22071000</v>
      </c>
      <c r="AZ52" s="3" t="s">
        <v>190</v>
      </c>
      <c r="BA52" s="3" t="s">
        <v>191</v>
      </c>
      <c r="BB52" s="3"/>
      <c r="BC52" s="3" t="s">
        <v>196</v>
      </c>
      <c r="BD52" s="3" t="s">
        <v>193</v>
      </c>
      <c r="BE52" s="3">
        <v>53</v>
      </c>
      <c r="BF52" s="3">
        <v>99</v>
      </c>
      <c r="BG52" s="3">
        <v>2</v>
      </c>
      <c r="BH52" s="3">
        <v>1</v>
      </c>
      <c r="BI52" s="3">
        <v>2</v>
      </c>
      <c r="BJ52" s="3">
        <v>11</v>
      </c>
      <c r="BK52" s="3">
        <v>105</v>
      </c>
      <c r="BL52" s="3">
        <v>999</v>
      </c>
      <c r="BM52" s="3">
        <v>5</v>
      </c>
      <c r="BN52" s="3">
        <v>6</v>
      </c>
      <c r="BO52" s="3">
        <v>8</v>
      </c>
      <c r="BP52" s="3" t="s">
        <v>86</v>
      </c>
      <c r="BQ52" s="3">
        <v>259</v>
      </c>
    </row>
    <row r="53" spans="1:69" ht="12.75" customHeight="1">
      <c r="A53" s="10" t="s">
        <v>422</v>
      </c>
      <c r="E53" s="20"/>
      <c r="G53">
        <v>748</v>
      </c>
      <c r="H53" s="10" t="s">
        <v>65</v>
      </c>
      <c r="I53" s="10" t="s">
        <v>66</v>
      </c>
      <c r="J53" s="10" t="s">
        <v>67</v>
      </c>
      <c r="K53" s="10" t="s">
        <v>137</v>
      </c>
      <c r="L53" s="10" t="s">
        <v>184</v>
      </c>
      <c r="M53" s="10" t="s">
        <v>185</v>
      </c>
      <c r="N53" s="10" t="s">
        <v>71</v>
      </c>
      <c r="O53" s="10" t="s">
        <v>66</v>
      </c>
      <c r="P53" t="s">
        <v>194</v>
      </c>
      <c r="Q53" s="10">
        <f>IFERROR(VLOOKUP($S53, 'HStable-IND'!$A$2:$I$209, 2, FALSE), "")</f>
        <v>600</v>
      </c>
      <c r="R53" t="str">
        <f>IFERROR(VLOOKUP($S53, 'HStable-IND'!$A$2:$I$209, 8, FALSE), "")</f>
        <v>Ethanol</v>
      </c>
      <c r="S53">
        <v>22071000</v>
      </c>
      <c r="U53" t="str">
        <f>IFERROR(VLOOKUP($S53, 'HStable-IND'!$A$2:$I$209, 5, FALSE), "")</f>
        <v>HS2007</v>
      </c>
      <c r="V53" t="str">
        <f>IFERROR(VLOOKUP($S53, 'HStable-IND'!$A$2:$I$209, 6, FALSE), "")</f>
        <v>Undenatured ethyl alcohol of an alcoholic strength by volume of 80 % vol. or higher</v>
      </c>
      <c r="W53" t="str">
        <f>IFERROR(VLOOKUP($S53, 'HStable-IND'!$A$2:$I$209, 7, FALSE), "")</f>
        <v>Undenatured ethyl alcohol of an alcoholic strength of 80% vol or higher</v>
      </c>
      <c r="X53" t="s">
        <v>66</v>
      </c>
      <c r="Z53" s="19">
        <v>40544</v>
      </c>
      <c r="AA53" s="19">
        <v>42369</v>
      </c>
      <c r="AC53" t="s">
        <v>74</v>
      </c>
      <c r="AD53">
        <v>40</v>
      </c>
      <c r="AI53" t="s">
        <v>71</v>
      </c>
      <c r="AK53" t="s">
        <v>434</v>
      </c>
      <c r="AL53" s="5" t="s">
        <v>437</v>
      </c>
      <c r="AM53" t="s">
        <v>228</v>
      </c>
      <c r="AN53" s="19">
        <v>40514</v>
      </c>
      <c r="AO53" s="13" t="s">
        <v>433</v>
      </c>
      <c r="AU53" s="19"/>
    </row>
    <row r="54" spans="1:69" ht="12.75" customHeight="1">
      <c r="A54" s="9" t="s">
        <v>423</v>
      </c>
      <c r="B54" s="9"/>
      <c r="E54" s="20"/>
      <c r="F54" s="3">
        <v>4000</v>
      </c>
      <c r="G54">
        <v>749</v>
      </c>
      <c r="H54" s="10" t="s">
        <v>65</v>
      </c>
      <c r="I54" s="10" t="s">
        <v>66</v>
      </c>
      <c r="J54" s="10" t="s">
        <v>67</v>
      </c>
      <c r="K54" s="10" t="s">
        <v>137</v>
      </c>
      <c r="L54" s="10" t="s">
        <v>184</v>
      </c>
      <c r="M54" s="10" t="s">
        <v>185</v>
      </c>
      <c r="N54" s="10" t="s">
        <v>71</v>
      </c>
      <c r="O54" s="10" t="s">
        <v>66</v>
      </c>
      <c r="P54" t="s">
        <v>186</v>
      </c>
      <c r="Q54" s="10">
        <v>602</v>
      </c>
      <c r="R54" t="s">
        <v>72</v>
      </c>
      <c r="S54">
        <v>22072000</v>
      </c>
      <c r="U54" t="s">
        <v>178</v>
      </c>
      <c r="V54" t="s">
        <v>197</v>
      </c>
      <c r="W54" t="s">
        <v>164</v>
      </c>
      <c r="X54" t="s">
        <v>66</v>
      </c>
      <c r="Z54" s="19">
        <v>40179</v>
      </c>
      <c r="AA54" s="19">
        <v>40543</v>
      </c>
      <c r="AC54" t="s">
        <v>74</v>
      </c>
      <c r="AD54">
        <v>5</v>
      </c>
      <c r="AF54" s="3" t="s">
        <v>187</v>
      </c>
      <c r="AI54" t="s">
        <v>71</v>
      </c>
      <c r="AJ54" s="6"/>
      <c r="AK54" t="s">
        <v>227</v>
      </c>
      <c r="AM54" t="s">
        <v>228</v>
      </c>
      <c r="AN54" s="19">
        <v>40155</v>
      </c>
      <c r="AO54" t="s">
        <v>229</v>
      </c>
      <c r="AU54" s="19"/>
      <c r="AX54">
        <v>22072000</v>
      </c>
      <c r="AZ54" s="3" t="s">
        <v>190</v>
      </c>
      <c r="BA54" s="3" t="s">
        <v>191</v>
      </c>
      <c r="BB54" s="3"/>
      <c r="BC54" s="3" t="s">
        <v>198</v>
      </c>
      <c r="BD54" s="3" t="s">
        <v>199</v>
      </c>
      <c r="BE54" s="3">
        <v>53</v>
      </c>
      <c r="BF54" s="3">
        <v>99</v>
      </c>
      <c r="BG54" s="3">
        <v>2</v>
      </c>
      <c r="BH54" s="3">
        <v>1</v>
      </c>
      <c r="BI54" s="3">
        <v>2</v>
      </c>
      <c r="BJ54" s="3">
        <v>11</v>
      </c>
      <c r="BK54" s="3">
        <v>105</v>
      </c>
      <c r="BL54" s="3">
        <v>999</v>
      </c>
      <c r="BM54" s="3">
        <v>5</v>
      </c>
      <c r="BN54" s="3">
        <v>6</v>
      </c>
      <c r="BO54" s="3">
        <v>4</v>
      </c>
      <c r="BP54" s="3" t="s">
        <v>86</v>
      </c>
      <c r="BQ54" s="3">
        <v>258</v>
      </c>
    </row>
    <row r="55" spans="1:69" ht="12.75" customHeight="1">
      <c r="A55" s="9" t="s">
        <v>423</v>
      </c>
      <c r="B55" s="9" t="s">
        <v>426</v>
      </c>
      <c r="E55" s="20"/>
      <c r="F55" s="3">
        <v>4001</v>
      </c>
      <c r="G55">
        <v>749</v>
      </c>
      <c r="H55" s="10" t="s">
        <v>65</v>
      </c>
      <c r="I55" s="10" t="s">
        <v>66</v>
      </c>
      <c r="J55" s="10" t="s">
        <v>67</v>
      </c>
      <c r="K55" s="10" t="s">
        <v>137</v>
      </c>
      <c r="L55" s="10" t="s">
        <v>184</v>
      </c>
      <c r="M55" s="10" t="s">
        <v>185</v>
      </c>
      <c r="N55" s="10" t="s">
        <v>71</v>
      </c>
      <c r="O55" s="10" t="s">
        <v>66</v>
      </c>
      <c r="P55" t="s">
        <v>194</v>
      </c>
      <c r="Q55" s="10">
        <v>602</v>
      </c>
      <c r="R55" t="s">
        <v>72</v>
      </c>
      <c r="S55">
        <v>22072000</v>
      </c>
      <c r="U55" t="s">
        <v>178</v>
      </c>
      <c r="V55" t="s">
        <v>197</v>
      </c>
      <c r="W55" t="s">
        <v>164</v>
      </c>
      <c r="X55" t="s">
        <v>66</v>
      </c>
      <c r="Z55" s="19">
        <v>40179</v>
      </c>
      <c r="AA55" s="19">
        <v>40543</v>
      </c>
      <c r="AC55" t="s">
        <v>74</v>
      </c>
      <c r="AD55">
        <v>5</v>
      </c>
      <c r="AF55" s="3" t="s">
        <v>75</v>
      </c>
      <c r="AI55" t="s">
        <v>71</v>
      </c>
      <c r="AJ55" s="6"/>
      <c r="AK55" t="s">
        <v>227</v>
      </c>
      <c r="AM55" t="s">
        <v>228</v>
      </c>
      <c r="AN55" s="19">
        <v>40155</v>
      </c>
      <c r="AO55" t="s">
        <v>229</v>
      </c>
      <c r="AU55" s="19"/>
      <c r="AX55">
        <v>22072000</v>
      </c>
      <c r="AZ55" s="3" t="s">
        <v>190</v>
      </c>
      <c r="BA55" s="3" t="s">
        <v>191</v>
      </c>
      <c r="BB55" s="3"/>
      <c r="BC55" s="3" t="s">
        <v>200</v>
      </c>
      <c r="BD55" s="3" t="s">
        <v>199</v>
      </c>
      <c r="BE55" s="3">
        <v>53</v>
      </c>
      <c r="BF55" s="3">
        <v>99</v>
      </c>
      <c r="BG55" s="3">
        <v>2</v>
      </c>
      <c r="BH55" s="3">
        <v>1</v>
      </c>
      <c r="BI55" s="3">
        <v>2</v>
      </c>
      <c r="BJ55" s="3">
        <v>11</v>
      </c>
      <c r="BK55" s="3">
        <v>105</v>
      </c>
      <c r="BL55" s="3">
        <v>999</v>
      </c>
      <c r="BM55" s="3">
        <v>5</v>
      </c>
      <c r="BN55" s="3">
        <v>6</v>
      </c>
      <c r="BO55" s="3">
        <v>8</v>
      </c>
      <c r="BP55" s="3" t="s">
        <v>86</v>
      </c>
      <c r="BQ55" s="3">
        <v>259</v>
      </c>
    </row>
    <row r="56" spans="1:69" ht="12.75" customHeight="1">
      <c r="A56" s="10" t="s">
        <v>422</v>
      </c>
      <c r="E56" s="20"/>
      <c r="G56">
        <v>749</v>
      </c>
      <c r="H56" s="10" t="s">
        <v>65</v>
      </c>
      <c r="I56" s="10" t="s">
        <v>66</v>
      </c>
      <c r="J56" s="10" t="s">
        <v>67</v>
      </c>
      <c r="K56" s="10" t="s">
        <v>137</v>
      </c>
      <c r="L56" s="10" t="s">
        <v>184</v>
      </c>
      <c r="M56" s="10" t="s">
        <v>185</v>
      </c>
      <c r="N56" s="10" t="s">
        <v>71</v>
      </c>
      <c r="O56" s="10" t="s">
        <v>66</v>
      </c>
      <c r="P56" t="s">
        <v>194</v>
      </c>
      <c r="Q56" s="10">
        <f>IFERROR(VLOOKUP($S56, 'HStable-IND'!$A$2:$I$209, 2, FALSE), "")</f>
        <v>602</v>
      </c>
      <c r="R56" t="str">
        <f>IFERROR(VLOOKUP($S56, 'HStable-IND'!$A$2:$I$209, 8, FALSE), "")</f>
        <v>Ethanol</v>
      </c>
      <c r="S56">
        <v>22072000</v>
      </c>
      <c r="U56" t="str">
        <f>IFERROR(VLOOKUP($S56, 'HStable-IND'!$A$2:$I$209, 5, FALSE), "")</f>
        <v>HS2007</v>
      </c>
      <c r="V56" t="str">
        <f>IFERROR(VLOOKUP($S56, 'HStable-IND'!$A$2:$I$209, 6, FALSE), "")</f>
        <v>Ethyl alcohol and Other spirits, denatured, of any strength</v>
      </c>
      <c r="W56" t="str">
        <f>IFERROR(VLOOKUP($S56, 'HStable-IND'!$A$2:$I$209, 7, FALSE), "")</f>
        <v>Ethyl alcohol and other spirits, denatured, of any strength</v>
      </c>
      <c r="X56" t="s">
        <v>66</v>
      </c>
      <c r="Z56" s="19">
        <v>40544</v>
      </c>
      <c r="AA56" s="19">
        <v>40908</v>
      </c>
      <c r="AC56" t="s">
        <v>74</v>
      </c>
      <c r="AD56">
        <v>5</v>
      </c>
      <c r="AI56" t="s">
        <v>71</v>
      </c>
      <c r="AK56" t="s">
        <v>230</v>
      </c>
      <c r="AL56" s="5" t="s">
        <v>436</v>
      </c>
      <c r="AM56" t="s">
        <v>228</v>
      </c>
      <c r="AN56" s="19">
        <v>40514</v>
      </c>
      <c r="AO56" t="s">
        <v>231</v>
      </c>
      <c r="AU56" s="19"/>
    </row>
    <row r="57" spans="1:69" ht="12.75" customHeight="1">
      <c r="A57" s="10" t="s">
        <v>422</v>
      </c>
      <c r="E57" s="20"/>
      <c r="G57">
        <v>749</v>
      </c>
      <c r="H57" s="10" t="s">
        <v>65</v>
      </c>
      <c r="I57" s="10" t="s">
        <v>66</v>
      </c>
      <c r="J57" s="10" t="s">
        <v>67</v>
      </c>
      <c r="K57" s="10" t="s">
        <v>137</v>
      </c>
      <c r="L57" s="10" t="s">
        <v>184</v>
      </c>
      <c r="M57" s="10" t="s">
        <v>185</v>
      </c>
      <c r="N57" s="10" t="s">
        <v>71</v>
      </c>
      <c r="O57" s="10" t="s">
        <v>66</v>
      </c>
      <c r="P57" t="s">
        <v>194</v>
      </c>
      <c r="Q57" s="10">
        <f>IFERROR(VLOOKUP($S57, 'HStable-IND'!$A$2:$I$209, 2, FALSE), "")</f>
        <v>602</v>
      </c>
      <c r="R57" t="str">
        <f>IFERROR(VLOOKUP($S57, 'HStable-IND'!$A$2:$I$209, 8, FALSE), "")</f>
        <v>Ethanol</v>
      </c>
      <c r="S57">
        <v>22072000</v>
      </c>
      <c r="U57" t="str">
        <f>IFERROR(VLOOKUP($S57, 'HStable-IND'!$A$2:$I$209, 5, FALSE), "")</f>
        <v>HS2007</v>
      </c>
      <c r="V57" t="str">
        <f>IFERROR(VLOOKUP($S57, 'HStable-IND'!$A$2:$I$209, 6, FALSE), "")</f>
        <v>Ethyl alcohol and Other spirits, denatured, of any strength</v>
      </c>
      <c r="W57" t="str">
        <f>IFERROR(VLOOKUP($S57, 'HStable-IND'!$A$2:$I$209, 7, FALSE), "")</f>
        <v>Ethyl alcohol and other spirits, denatured, of any strength</v>
      </c>
      <c r="X57" t="s">
        <v>66</v>
      </c>
      <c r="Z57" s="19">
        <v>40909</v>
      </c>
      <c r="AA57" s="19">
        <v>41274</v>
      </c>
      <c r="AC57" t="s">
        <v>74</v>
      </c>
      <c r="AD57">
        <v>5</v>
      </c>
      <c r="AI57" t="s">
        <v>71</v>
      </c>
      <c r="AK57" t="s">
        <v>232</v>
      </c>
      <c r="AL57" s="5" t="s">
        <v>428</v>
      </c>
      <c r="AM57" t="s">
        <v>228</v>
      </c>
      <c r="AN57" s="19">
        <v>40886</v>
      </c>
      <c r="AO57" t="s">
        <v>233</v>
      </c>
      <c r="AU57" s="19"/>
    </row>
    <row r="58" spans="1:69" ht="12.75" customHeight="1">
      <c r="A58" s="10" t="s">
        <v>422</v>
      </c>
      <c r="E58" s="20"/>
      <c r="G58">
        <v>749</v>
      </c>
      <c r="H58" s="10" t="s">
        <v>65</v>
      </c>
      <c r="I58" s="10" t="s">
        <v>66</v>
      </c>
      <c r="J58" s="10" t="s">
        <v>67</v>
      </c>
      <c r="K58" s="10" t="s">
        <v>137</v>
      </c>
      <c r="L58" s="10" t="s">
        <v>184</v>
      </c>
      <c r="M58" s="10" t="s">
        <v>185</v>
      </c>
      <c r="N58" s="10" t="s">
        <v>71</v>
      </c>
      <c r="O58" s="10" t="s">
        <v>66</v>
      </c>
      <c r="P58" t="s">
        <v>194</v>
      </c>
      <c r="Q58" s="10">
        <f>IFERROR(VLOOKUP($S58, 'HStable-IND'!$A$2:$I$209, 2, FALSE), "")</f>
        <v>602</v>
      </c>
      <c r="R58" t="str">
        <f>IFERROR(VLOOKUP($S58, 'HStable-IND'!$A$2:$I$209, 8, FALSE), "")</f>
        <v>Ethanol</v>
      </c>
      <c r="S58">
        <v>22072000</v>
      </c>
      <c r="U58" t="str">
        <f>IFERROR(VLOOKUP($S58, 'HStable-IND'!$A$2:$I$209, 5, FALSE), "")</f>
        <v>HS2007</v>
      </c>
      <c r="V58" t="str">
        <f>IFERROR(VLOOKUP($S58, 'HStable-IND'!$A$2:$I$209, 6, FALSE), "")</f>
        <v>Ethyl alcohol and Other spirits, denatured, of any strength</v>
      </c>
      <c r="W58" t="str">
        <f>IFERROR(VLOOKUP($S58, 'HStable-IND'!$A$2:$I$209, 7, FALSE), "")</f>
        <v>Ethyl alcohol and other spirits, denatured, of any strength</v>
      </c>
      <c r="X58" t="s">
        <v>66</v>
      </c>
      <c r="Z58" s="19">
        <v>41275</v>
      </c>
      <c r="AA58" s="19">
        <v>41639</v>
      </c>
      <c r="AC58" t="s">
        <v>74</v>
      </c>
      <c r="AD58">
        <v>5</v>
      </c>
      <c r="AI58" t="s">
        <v>71</v>
      </c>
      <c r="AK58" t="s">
        <v>234</v>
      </c>
      <c r="AL58" t="s">
        <v>438</v>
      </c>
      <c r="AM58" t="s">
        <v>228</v>
      </c>
      <c r="AN58" s="19">
        <v>41263</v>
      </c>
      <c r="AO58" t="s">
        <v>235</v>
      </c>
      <c r="AU58" s="19"/>
    </row>
    <row r="59" spans="1:69" ht="12.75" customHeight="1">
      <c r="A59" s="10" t="s">
        <v>422</v>
      </c>
      <c r="E59" s="20"/>
      <c r="G59">
        <v>749</v>
      </c>
      <c r="H59" s="10" t="s">
        <v>65</v>
      </c>
      <c r="I59" s="10" t="s">
        <v>66</v>
      </c>
      <c r="J59" s="10" t="s">
        <v>67</v>
      </c>
      <c r="K59" s="10" t="s">
        <v>137</v>
      </c>
      <c r="L59" s="10" t="s">
        <v>184</v>
      </c>
      <c r="M59" s="10" t="s">
        <v>185</v>
      </c>
      <c r="N59" s="10" t="s">
        <v>71</v>
      </c>
      <c r="O59" s="10" t="s">
        <v>66</v>
      </c>
      <c r="P59" t="s">
        <v>194</v>
      </c>
      <c r="Q59" s="10">
        <f>IFERROR(VLOOKUP($S59, 'HStable-IND'!$A$2:$I$209, 2, FALSE), "")</f>
        <v>602</v>
      </c>
      <c r="R59" t="str">
        <f>IFERROR(VLOOKUP($S59, 'HStable-IND'!$A$2:$I$209, 8, FALSE), "")</f>
        <v>Ethanol</v>
      </c>
      <c r="S59">
        <v>22072000</v>
      </c>
      <c r="U59" t="str">
        <f>IFERROR(VLOOKUP($S59, 'HStable-IND'!$A$2:$I$209, 5, FALSE), "")</f>
        <v>HS2007</v>
      </c>
      <c r="V59" t="str">
        <f>IFERROR(VLOOKUP($S59, 'HStable-IND'!$A$2:$I$209, 6, FALSE), "")</f>
        <v>Ethyl alcohol and Other spirits, denatured, of any strength</v>
      </c>
      <c r="W59" t="str">
        <f>IFERROR(VLOOKUP($S59, 'HStable-IND'!$A$2:$I$209, 7, FALSE), "")</f>
        <v>Ethyl alcohol and other spirits, denatured, of any strength</v>
      </c>
      <c r="X59" t="s">
        <v>66</v>
      </c>
      <c r="Z59" s="19">
        <v>41640</v>
      </c>
      <c r="AA59" s="19">
        <v>42004</v>
      </c>
      <c r="AC59" t="s">
        <v>74</v>
      </c>
      <c r="AD59">
        <v>5</v>
      </c>
      <c r="AI59" t="s">
        <v>71</v>
      </c>
      <c r="AK59" t="s">
        <v>429</v>
      </c>
      <c r="AL59" t="s">
        <v>430</v>
      </c>
      <c r="AM59" t="s">
        <v>228</v>
      </c>
      <c r="AN59" s="19">
        <v>41619</v>
      </c>
      <c r="AO59" t="s">
        <v>238</v>
      </c>
      <c r="AU59" s="19"/>
    </row>
    <row r="60" spans="1:69" ht="12.75" customHeight="1">
      <c r="A60" s="10" t="s">
        <v>422</v>
      </c>
      <c r="E60" s="20"/>
      <c r="G60">
        <v>749</v>
      </c>
      <c r="H60" s="10" t="s">
        <v>65</v>
      </c>
      <c r="I60" s="10" t="s">
        <v>66</v>
      </c>
      <c r="J60" s="10" t="s">
        <v>67</v>
      </c>
      <c r="K60" s="10" t="s">
        <v>137</v>
      </c>
      <c r="L60" s="10" t="s">
        <v>184</v>
      </c>
      <c r="M60" s="10" t="s">
        <v>185</v>
      </c>
      <c r="N60" s="10" t="s">
        <v>71</v>
      </c>
      <c r="O60" s="10" t="s">
        <v>66</v>
      </c>
      <c r="P60" t="s">
        <v>194</v>
      </c>
      <c r="Q60" s="10">
        <f>IFERROR(VLOOKUP($S60, 'HStable-IND'!$A$2:$I$209, 2, FALSE), "")</f>
        <v>602</v>
      </c>
      <c r="R60" t="str">
        <f>IFERROR(VLOOKUP($S60, 'HStable-IND'!$A$2:$I$209, 8, FALSE), "")</f>
        <v>Ethanol</v>
      </c>
      <c r="S60">
        <v>22072000</v>
      </c>
      <c r="U60" t="str">
        <f>IFERROR(VLOOKUP($S60, 'HStable-IND'!$A$2:$I$209, 5, FALSE), "")</f>
        <v>HS2007</v>
      </c>
      <c r="V60" t="str">
        <f>IFERROR(VLOOKUP($S60, 'HStable-IND'!$A$2:$I$209, 6, FALSE), "")</f>
        <v>Ethyl alcohol and Other spirits, denatured, of any strength</v>
      </c>
      <c r="W60" t="str">
        <f>IFERROR(VLOOKUP($S60, 'HStable-IND'!$A$2:$I$209, 7, FALSE), "")</f>
        <v>Ethyl alcohol and other spirits, denatured, of any strength</v>
      </c>
      <c r="X60" t="s">
        <v>66</v>
      </c>
      <c r="Z60" s="19">
        <v>42005</v>
      </c>
      <c r="AA60" s="19">
        <v>42369</v>
      </c>
      <c r="AC60" t="s">
        <v>74</v>
      </c>
      <c r="AD60">
        <v>5</v>
      </c>
      <c r="AI60" t="s">
        <v>71</v>
      </c>
      <c r="AK60" t="s">
        <v>236</v>
      </c>
      <c r="AL60" t="s">
        <v>439</v>
      </c>
      <c r="AM60" t="s">
        <v>228</v>
      </c>
      <c r="AN60" s="19">
        <v>41985</v>
      </c>
      <c r="AO60" t="s">
        <v>237</v>
      </c>
      <c r="AU60" s="19"/>
    </row>
    <row r="61" spans="1:69" ht="12.75" customHeight="1">
      <c r="A61" s="9" t="s">
        <v>421</v>
      </c>
      <c r="B61" s="9"/>
      <c r="E61" s="20"/>
      <c r="F61" s="3">
        <v>4002</v>
      </c>
      <c r="G61">
        <v>750</v>
      </c>
      <c r="H61" s="10" t="s">
        <v>65</v>
      </c>
      <c r="I61" s="10" t="s">
        <v>66</v>
      </c>
      <c r="J61" s="10" t="s">
        <v>67</v>
      </c>
      <c r="K61" s="10" t="s">
        <v>137</v>
      </c>
      <c r="L61" s="10" t="s">
        <v>184</v>
      </c>
      <c r="M61" s="10" t="s">
        <v>185</v>
      </c>
      <c r="N61" s="10" t="s">
        <v>71</v>
      </c>
      <c r="O61" s="10" t="s">
        <v>66</v>
      </c>
      <c r="P61" t="s">
        <v>186</v>
      </c>
      <c r="Q61" s="10">
        <v>610</v>
      </c>
      <c r="R61" t="s">
        <v>94</v>
      </c>
      <c r="S61">
        <v>38249010</v>
      </c>
      <c r="U61" t="s">
        <v>178</v>
      </c>
      <c r="V61" t="s">
        <v>201</v>
      </c>
      <c r="W61" t="s">
        <v>170</v>
      </c>
      <c r="X61" t="s">
        <v>66</v>
      </c>
      <c r="Z61" s="19">
        <v>40179</v>
      </c>
      <c r="AA61" s="19">
        <v>40543</v>
      </c>
      <c r="AF61" s="3" t="s">
        <v>187</v>
      </c>
      <c r="AI61" t="s">
        <v>71</v>
      </c>
      <c r="AJ61" s="6"/>
      <c r="AK61" t="s">
        <v>188</v>
      </c>
      <c r="AM61" t="s">
        <v>189</v>
      </c>
      <c r="AN61" s="19"/>
      <c r="AO61" t="s">
        <v>66</v>
      </c>
      <c r="AP61" t="s">
        <v>190</v>
      </c>
      <c r="AU61" s="19"/>
      <c r="AX61">
        <v>38249010</v>
      </c>
      <c r="AZ61" s="3" t="s">
        <v>190</v>
      </c>
      <c r="BA61" s="3" t="s">
        <v>191</v>
      </c>
      <c r="BB61" s="3"/>
      <c r="BC61" s="3" t="s">
        <v>202</v>
      </c>
      <c r="BD61" s="3" t="s">
        <v>203</v>
      </c>
      <c r="BE61" s="3">
        <v>53</v>
      </c>
      <c r="BF61" s="3">
        <v>99</v>
      </c>
      <c r="BG61" s="3">
        <v>2</v>
      </c>
      <c r="BH61" s="3">
        <v>1</v>
      </c>
      <c r="BI61" s="3">
        <v>2</v>
      </c>
      <c r="BJ61" s="3">
        <v>11</v>
      </c>
      <c r="BK61" s="3">
        <v>105</v>
      </c>
      <c r="BL61" s="3">
        <v>999</v>
      </c>
      <c r="BM61" s="3">
        <v>6</v>
      </c>
      <c r="BN61" s="3">
        <v>6</v>
      </c>
      <c r="BO61" s="3">
        <v>4</v>
      </c>
      <c r="BP61" s="3" t="s">
        <v>86</v>
      </c>
      <c r="BQ61" s="3">
        <v>260</v>
      </c>
    </row>
    <row r="62" spans="1:69" ht="12.75" customHeight="1">
      <c r="A62" s="9" t="s">
        <v>421</v>
      </c>
      <c r="B62" s="9"/>
      <c r="E62" s="20"/>
      <c r="F62" s="3">
        <v>4003</v>
      </c>
      <c r="G62">
        <v>750</v>
      </c>
      <c r="H62" s="10" t="s">
        <v>65</v>
      </c>
      <c r="I62" s="10" t="s">
        <v>66</v>
      </c>
      <c r="J62" s="10" t="s">
        <v>67</v>
      </c>
      <c r="K62" s="10" t="s">
        <v>137</v>
      </c>
      <c r="L62" s="10" t="s">
        <v>184</v>
      </c>
      <c r="M62" s="10" t="s">
        <v>185</v>
      </c>
      <c r="N62" s="10" t="s">
        <v>71</v>
      </c>
      <c r="O62" s="10" t="s">
        <v>66</v>
      </c>
      <c r="P62" t="s">
        <v>194</v>
      </c>
      <c r="Q62" s="10">
        <v>610</v>
      </c>
      <c r="R62" t="s">
        <v>94</v>
      </c>
      <c r="S62">
        <v>38249010</v>
      </c>
      <c r="U62" t="s">
        <v>178</v>
      </c>
      <c r="V62" t="s">
        <v>201</v>
      </c>
      <c r="W62" t="s">
        <v>170</v>
      </c>
      <c r="X62" t="s">
        <v>66</v>
      </c>
      <c r="Z62" s="19">
        <v>40179</v>
      </c>
      <c r="AA62" s="19">
        <v>40543</v>
      </c>
      <c r="AC62" t="s">
        <v>74</v>
      </c>
      <c r="AD62">
        <v>6.5</v>
      </c>
      <c r="AF62" s="3" t="s">
        <v>75</v>
      </c>
      <c r="AI62" t="s">
        <v>71</v>
      </c>
      <c r="AJ62" s="6"/>
      <c r="AK62" t="s">
        <v>188</v>
      </c>
      <c r="AM62" t="s">
        <v>195</v>
      </c>
      <c r="AN62" s="19"/>
      <c r="AO62" t="s">
        <v>66</v>
      </c>
      <c r="AP62" t="s">
        <v>190</v>
      </c>
      <c r="AU62" s="19"/>
      <c r="AX62">
        <v>38249010</v>
      </c>
      <c r="AZ62" s="3" t="s">
        <v>190</v>
      </c>
      <c r="BA62" s="3" t="s">
        <v>191</v>
      </c>
      <c r="BB62" s="3"/>
      <c r="BC62" s="3" t="s">
        <v>204</v>
      </c>
      <c r="BD62" s="3" t="s">
        <v>203</v>
      </c>
      <c r="BE62" s="3">
        <v>53</v>
      </c>
      <c r="BF62" s="3">
        <v>99</v>
      </c>
      <c r="BG62" s="3">
        <v>2</v>
      </c>
      <c r="BH62" s="3">
        <v>1</v>
      </c>
      <c r="BI62" s="3">
        <v>2</v>
      </c>
      <c r="BJ62" s="3">
        <v>11</v>
      </c>
      <c r="BK62" s="3">
        <v>105</v>
      </c>
      <c r="BL62" s="3">
        <v>999</v>
      </c>
      <c r="BM62" s="3">
        <v>6</v>
      </c>
      <c r="BN62" s="3">
        <v>6</v>
      </c>
      <c r="BO62" s="3">
        <v>8</v>
      </c>
      <c r="BP62" s="3" t="s">
        <v>86</v>
      </c>
      <c r="BQ62" s="3">
        <v>261</v>
      </c>
    </row>
    <row r="63" spans="1:69" ht="12.75" customHeight="1">
      <c r="A63" s="10" t="s">
        <v>422</v>
      </c>
      <c r="E63" s="20"/>
      <c r="G63">
        <v>750</v>
      </c>
      <c r="H63" s="10" t="s">
        <v>65</v>
      </c>
      <c r="I63" s="10" t="s">
        <v>66</v>
      </c>
      <c r="J63" s="10" t="s">
        <v>67</v>
      </c>
      <c r="K63" s="10" t="s">
        <v>137</v>
      </c>
      <c r="L63" s="10" t="s">
        <v>184</v>
      </c>
      <c r="M63" s="10" t="s">
        <v>185</v>
      </c>
      <c r="N63" s="10" t="s">
        <v>71</v>
      </c>
      <c r="O63" s="10" t="s">
        <v>66</v>
      </c>
      <c r="P63" t="s">
        <v>194</v>
      </c>
      <c r="Q63" s="10">
        <f>IFERROR(VLOOKUP($S63, 'HStable-IND'!$A$2:$I$209, 2, FALSE), "")</f>
        <v>610</v>
      </c>
      <c r="R63" t="str">
        <f>IFERROR(VLOOKUP($S63, 'HStable-IND'!$A$2:$I$209, 8, FALSE), "")</f>
        <v>Biodiesel</v>
      </c>
      <c r="S63">
        <v>38249010</v>
      </c>
      <c r="U63" t="str">
        <f>IFERROR(VLOOKUP($S63, 'HStable-IND'!$A$2:$I$209, 5, FALSE), "")</f>
        <v>HS2007</v>
      </c>
      <c r="V63" t="str">
        <f>IFERROR(VLOOKUP($S63, 'HStable-IND'!$A$2:$I$209, 6, FALSE), "")</f>
        <v>Prepared binders for foundry moulds or cores; chemical products and preparations of the chemical or allied industries (including those consisting of mixtures of natural products), not elsewhere specified or included- Other-- - - Fusel oil</v>
      </c>
      <c r="W63" t="str">
        <f>IFERROR(VLOOKUP($S63, 'HStable-IND'!$A$2:$I$209, 7, FALSE), "")</f>
        <v>(-) Fusel oil</v>
      </c>
      <c r="X63" t="s">
        <v>66</v>
      </c>
      <c r="Z63" s="19">
        <v>40544</v>
      </c>
      <c r="AA63" s="19">
        <v>42369</v>
      </c>
      <c r="AC63" t="s">
        <v>74</v>
      </c>
      <c r="AD63">
        <v>6.5</v>
      </c>
      <c r="AI63" t="s">
        <v>71</v>
      </c>
      <c r="AK63" t="s">
        <v>434</v>
      </c>
      <c r="AL63" s="5" t="s">
        <v>437</v>
      </c>
      <c r="AM63" t="s">
        <v>228</v>
      </c>
      <c r="AN63" s="19">
        <v>40514</v>
      </c>
      <c r="AO63" s="13" t="s">
        <v>433</v>
      </c>
      <c r="AU63" s="19"/>
    </row>
    <row r="64" spans="1:69" ht="12.75" customHeight="1">
      <c r="A64" s="9" t="s">
        <v>421</v>
      </c>
      <c r="B64" s="9"/>
      <c r="E64" s="20"/>
      <c r="F64" s="3">
        <v>4004</v>
      </c>
      <c r="G64">
        <v>751</v>
      </c>
      <c r="H64" s="10" t="s">
        <v>65</v>
      </c>
      <c r="I64" s="10" t="s">
        <v>66</v>
      </c>
      <c r="J64" s="10" t="s">
        <v>67</v>
      </c>
      <c r="K64" s="10" t="s">
        <v>137</v>
      </c>
      <c r="L64" s="10" t="s">
        <v>184</v>
      </c>
      <c r="M64" s="10" t="s">
        <v>185</v>
      </c>
      <c r="N64" s="10" t="s">
        <v>71</v>
      </c>
      <c r="O64" s="10" t="s">
        <v>66</v>
      </c>
      <c r="P64" t="s">
        <v>186</v>
      </c>
      <c r="Q64" s="10">
        <v>612</v>
      </c>
      <c r="R64" t="s">
        <v>94</v>
      </c>
      <c r="S64">
        <v>38249030</v>
      </c>
      <c r="U64" t="s">
        <v>178</v>
      </c>
      <c r="V64" t="s">
        <v>179</v>
      </c>
      <c r="W64" t="s">
        <v>180</v>
      </c>
      <c r="X64" t="s">
        <v>66</v>
      </c>
      <c r="Z64" s="19">
        <v>40179</v>
      </c>
      <c r="AA64" s="19">
        <v>40543</v>
      </c>
      <c r="AF64" s="3" t="s">
        <v>187</v>
      </c>
      <c r="AI64" t="s">
        <v>71</v>
      </c>
      <c r="AJ64" s="6"/>
      <c r="AK64" t="s">
        <v>188</v>
      </c>
      <c r="AM64" t="s">
        <v>189</v>
      </c>
      <c r="AN64" s="19"/>
      <c r="AO64" t="s">
        <v>66</v>
      </c>
      <c r="AP64" t="s">
        <v>190</v>
      </c>
      <c r="AU64" s="19"/>
      <c r="AX64">
        <v>38249030</v>
      </c>
      <c r="AZ64" s="3" t="s">
        <v>190</v>
      </c>
      <c r="BA64" s="3" t="s">
        <v>191</v>
      </c>
      <c r="BB64" s="3"/>
      <c r="BC64" s="3" t="s">
        <v>205</v>
      </c>
      <c r="BD64" s="3" t="s">
        <v>206</v>
      </c>
      <c r="BE64" s="3">
        <v>53</v>
      </c>
      <c r="BF64" s="3">
        <v>99</v>
      </c>
      <c r="BG64" s="3">
        <v>2</v>
      </c>
      <c r="BH64" s="3">
        <v>1</v>
      </c>
      <c r="BI64" s="3">
        <v>2</v>
      </c>
      <c r="BJ64" s="3">
        <v>11</v>
      </c>
      <c r="BK64" s="3">
        <v>105</v>
      </c>
      <c r="BL64" s="3">
        <v>999</v>
      </c>
      <c r="BM64" s="3">
        <v>6</v>
      </c>
      <c r="BN64" s="3">
        <v>6</v>
      </c>
      <c r="BO64" s="3">
        <v>4</v>
      </c>
      <c r="BP64" s="3" t="s">
        <v>86</v>
      </c>
      <c r="BQ64" s="3">
        <v>260</v>
      </c>
    </row>
    <row r="65" spans="1:69" ht="12.75" customHeight="1">
      <c r="A65" s="9" t="s">
        <v>421</v>
      </c>
      <c r="B65" s="9"/>
      <c r="E65" s="20"/>
      <c r="F65" s="3">
        <v>4005</v>
      </c>
      <c r="G65">
        <v>751</v>
      </c>
      <c r="H65" s="10" t="s">
        <v>65</v>
      </c>
      <c r="I65" s="10" t="s">
        <v>66</v>
      </c>
      <c r="J65" s="10" t="s">
        <v>67</v>
      </c>
      <c r="K65" s="10" t="s">
        <v>137</v>
      </c>
      <c r="L65" s="10" t="s">
        <v>184</v>
      </c>
      <c r="M65" s="10" t="s">
        <v>185</v>
      </c>
      <c r="N65" s="10" t="s">
        <v>71</v>
      </c>
      <c r="O65" s="10" t="s">
        <v>66</v>
      </c>
      <c r="P65" t="s">
        <v>194</v>
      </c>
      <c r="Q65" s="10">
        <v>612</v>
      </c>
      <c r="R65" t="s">
        <v>94</v>
      </c>
      <c r="S65">
        <v>38249030</v>
      </c>
      <c r="U65" t="s">
        <v>178</v>
      </c>
      <c r="V65" t="s">
        <v>179</v>
      </c>
      <c r="W65" t="s">
        <v>180</v>
      </c>
      <c r="X65" t="s">
        <v>66</v>
      </c>
      <c r="Z65" s="19">
        <v>40179</v>
      </c>
      <c r="AA65" s="19">
        <v>40543</v>
      </c>
      <c r="AC65" t="s">
        <v>74</v>
      </c>
      <c r="AD65">
        <v>6.5</v>
      </c>
      <c r="AF65" s="3" t="s">
        <v>75</v>
      </c>
      <c r="AI65" t="s">
        <v>71</v>
      </c>
      <c r="AJ65" s="6"/>
      <c r="AK65" t="s">
        <v>188</v>
      </c>
      <c r="AM65" t="s">
        <v>195</v>
      </c>
      <c r="AN65" s="19"/>
      <c r="AO65" t="s">
        <v>66</v>
      </c>
      <c r="AP65" t="s">
        <v>190</v>
      </c>
      <c r="AU65" s="19"/>
      <c r="AX65">
        <v>38249030</v>
      </c>
      <c r="AZ65" s="3" t="s">
        <v>190</v>
      </c>
      <c r="BA65" s="3" t="s">
        <v>191</v>
      </c>
      <c r="BB65" s="3"/>
      <c r="BC65" s="3" t="s">
        <v>207</v>
      </c>
      <c r="BD65" s="3" t="s">
        <v>206</v>
      </c>
      <c r="BE65" s="3">
        <v>53</v>
      </c>
      <c r="BF65" s="3">
        <v>99</v>
      </c>
      <c r="BG65" s="3">
        <v>2</v>
      </c>
      <c r="BH65" s="3">
        <v>1</v>
      </c>
      <c r="BI65" s="3">
        <v>2</v>
      </c>
      <c r="BJ65" s="3">
        <v>11</v>
      </c>
      <c r="BK65" s="3">
        <v>105</v>
      </c>
      <c r="BL65" s="3">
        <v>999</v>
      </c>
      <c r="BM65" s="3">
        <v>6</v>
      </c>
      <c r="BN65" s="3">
        <v>6</v>
      </c>
      <c r="BO65" s="3">
        <v>8</v>
      </c>
      <c r="BP65" s="3" t="s">
        <v>86</v>
      </c>
      <c r="BQ65" s="3">
        <v>261</v>
      </c>
    </row>
    <row r="66" spans="1:69" ht="12.75" customHeight="1">
      <c r="A66" s="10" t="s">
        <v>422</v>
      </c>
      <c r="E66" s="20"/>
      <c r="G66">
        <v>751</v>
      </c>
      <c r="H66" s="10" t="s">
        <v>65</v>
      </c>
      <c r="I66" s="10" t="s">
        <v>66</v>
      </c>
      <c r="J66" s="10" t="s">
        <v>67</v>
      </c>
      <c r="K66" s="10" t="s">
        <v>137</v>
      </c>
      <c r="L66" s="10" t="s">
        <v>184</v>
      </c>
      <c r="M66" s="10" t="s">
        <v>185</v>
      </c>
      <c r="N66" s="10" t="s">
        <v>71</v>
      </c>
      <c r="O66" s="10" t="s">
        <v>66</v>
      </c>
      <c r="P66" t="s">
        <v>194</v>
      </c>
      <c r="Q66" s="10">
        <f>IFERROR(VLOOKUP($S66, 'HStable-IND'!$A$2:$I$209, 2, FALSE), "")</f>
        <v>612</v>
      </c>
      <c r="R66" t="str">
        <f>IFERROR(VLOOKUP($S66, 'HStable-IND'!$A$2:$I$209, 8, FALSE), "")</f>
        <v>Biodiesel</v>
      </c>
      <c r="S66">
        <v>38249030</v>
      </c>
      <c r="U66" t="str">
        <f>IFERROR(VLOOKUP($S66, 'HStable-IND'!$A$2:$I$209, 5, FALSE), "")</f>
        <v>HS2007</v>
      </c>
      <c r="V66" t="str">
        <f>IFERROR(VLOOKUP($S66, 'HStable-IND'!$A$2:$I$209, 6, FALSE), "")</f>
        <v>Prepared binders for foundry moulds or cores; chemical products and preparations of the chemical or allied industries (including those consisting of mixtures of natural products), not elsewhere specified or included- Other-- - - Carburetant</v>
      </c>
      <c r="W66" t="str">
        <f>IFERROR(VLOOKUP($S66, 'HStable-IND'!$A$2:$I$209, 7, FALSE), "")</f>
        <v>Prepared binders for foundry moulds or cores.(-) Carburetant</v>
      </c>
      <c r="X66" t="s">
        <v>66</v>
      </c>
      <c r="Z66" s="19">
        <v>40544</v>
      </c>
      <c r="AA66" s="19">
        <v>42369</v>
      </c>
      <c r="AC66" t="s">
        <v>74</v>
      </c>
      <c r="AD66">
        <v>6.5</v>
      </c>
      <c r="AI66" t="s">
        <v>71</v>
      </c>
      <c r="AK66" t="s">
        <v>434</v>
      </c>
      <c r="AL66" s="5" t="s">
        <v>437</v>
      </c>
      <c r="AM66" t="s">
        <v>228</v>
      </c>
      <c r="AN66" s="19">
        <v>40514</v>
      </c>
      <c r="AO66" s="13" t="s">
        <v>433</v>
      </c>
      <c r="AU66" s="19"/>
    </row>
  </sheetData>
  <sortState ref="A2:BQ61">
    <sortCondition ref="J2:J61"/>
    <sortCondition ref="K2:K61"/>
    <sortCondition ref="L2:L61"/>
    <sortCondition ref="M2:M61"/>
    <sortCondition ref="N2:N61"/>
    <sortCondition ref="O2:O61"/>
    <sortCondition ref="Q2:Q61"/>
    <sortCondition ref="Z2:Z61"/>
  </sortState>
  <phoneticPr fontId="8" type="noConversion"/>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9"/>
  <sheetViews>
    <sheetView zoomScale="150" zoomScaleNormal="150" zoomScalePageLayoutView="150" workbookViewId="0">
      <pane xSplit="1" ySplit="1" topLeftCell="B182" activePane="bottomRight" state="frozen"/>
      <selection pane="topRight" activeCell="B1" sqref="B1"/>
      <selection pane="bottomLeft" activeCell="A2" sqref="A2"/>
      <selection pane="bottomRight" activeCell="F200" sqref="F200"/>
    </sheetView>
  </sheetViews>
  <sheetFormatPr baseColWidth="10" defaultColWidth="8.83203125" defaultRowHeight="12" x14ac:dyDescent="0"/>
  <cols>
    <col min="1" max="1" width="12.33203125" style="15" customWidth="1"/>
    <col min="2" max="5" width="8.83203125" style="15"/>
    <col min="6" max="6" width="16.5" style="15" customWidth="1"/>
    <col min="7" max="16384" width="8.83203125" style="15"/>
  </cols>
  <sheetData>
    <row r="1" spans="1:9">
      <c r="A1" s="15" t="s">
        <v>14</v>
      </c>
      <c r="B1" s="15" t="s">
        <v>12</v>
      </c>
      <c r="C1" s="15" t="s">
        <v>3</v>
      </c>
      <c r="D1" s="15" t="s">
        <v>420</v>
      </c>
      <c r="E1" s="16" t="s">
        <v>419</v>
      </c>
      <c r="F1" s="16" t="s">
        <v>418</v>
      </c>
      <c r="G1" s="16" t="s">
        <v>18</v>
      </c>
      <c r="H1" s="16" t="s">
        <v>13</v>
      </c>
      <c r="I1" s="15" t="s">
        <v>19</v>
      </c>
    </row>
    <row r="2" spans="1:9">
      <c r="A2" s="15">
        <v>100110</v>
      </c>
      <c r="B2" s="15">
        <v>1</v>
      </c>
      <c r="E2" s="15" t="s">
        <v>178</v>
      </c>
      <c r="F2" s="15" t="s">
        <v>388</v>
      </c>
      <c r="G2" s="15" t="s">
        <v>387</v>
      </c>
      <c r="H2" s="15" t="s">
        <v>250</v>
      </c>
      <c r="I2" s="15" t="s">
        <v>66</v>
      </c>
    </row>
    <row r="3" spans="1:9">
      <c r="A3" s="15">
        <v>100111</v>
      </c>
      <c r="B3" s="15">
        <v>2</v>
      </c>
      <c r="E3" s="15" t="s">
        <v>396</v>
      </c>
      <c r="F3" s="15" t="s">
        <v>417</v>
      </c>
      <c r="G3" s="15" t="s">
        <v>384</v>
      </c>
      <c r="H3" s="15" t="s">
        <v>250</v>
      </c>
      <c r="I3" s="15" t="s">
        <v>66</v>
      </c>
    </row>
    <row r="4" spans="1:9">
      <c r="A4" s="15">
        <v>100119</v>
      </c>
      <c r="B4" s="15">
        <v>3</v>
      </c>
      <c r="E4" s="15" t="s">
        <v>396</v>
      </c>
      <c r="F4" s="15" t="s">
        <v>416</v>
      </c>
      <c r="G4" s="15" t="s">
        <v>387</v>
      </c>
      <c r="H4" s="15" t="s">
        <v>250</v>
      </c>
      <c r="I4" s="15" t="s">
        <v>66</v>
      </c>
    </row>
    <row r="5" spans="1:9">
      <c r="A5" s="15">
        <v>100190</v>
      </c>
      <c r="B5" s="15">
        <v>4</v>
      </c>
      <c r="E5" s="15" t="s">
        <v>178</v>
      </c>
      <c r="F5" s="15" t="s">
        <v>415</v>
      </c>
      <c r="G5" s="15" t="s">
        <v>381</v>
      </c>
      <c r="H5" s="15" t="s">
        <v>250</v>
      </c>
      <c r="I5" s="15" t="s">
        <v>66</v>
      </c>
    </row>
    <row r="6" spans="1:9">
      <c r="A6" s="15">
        <v>100191</v>
      </c>
      <c r="B6" s="15">
        <v>5</v>
      </c>
      <c r="E6" s="15" t="s">
        <v>396</v>
      </c>
      <c r="F6" s="15" t="s">
        <v>414</v>
      </c>
      <c r="G6" s="15" t="s">
        <v>386</v>
      </c>
      <c r="H6" s="15" t="s">
        <v>250</v>
      </c>
      <c r="I6" s="15" t="s">
        <v>66</v>
      </c>
    </row>
    <row r="7" spans="1:9">
      <c r="A7" s="15">
        <v>100199</v>
      </c>
      <c r="B7" s="15">
        <v>6</v>
      </c>
      <c r="E7" s="15" t="s">
        <v>396</v>
      </c>
      <c r="F7" s="15" t="s">
        <v>413</v>
      </c>
      <c r="G7" s="15" t="s">
        <v>381</v>
      </c>
      <c r="H7" s="15" t="s">
        <v>250</v>
      </c>
      <c r="I7" s="15" t="s">
        <v>66</v>
      </c>
    </row>
    <row r="8" spans="1:9">
      <c r="A8" s="15">
        <v>100510</v>
      </c>
      <c r="B8" s="15">
        <v>7</v>
      </c>
      <c r="E8" s="15" t="s">
        <v>178</v>
      </c>
      <c r="F8" s="15" t="s">
        <v>380</v>
      </c>
      <c r="G8" s="15" t="s">
        <v>379</v>
      </c>
      <c r="H8" s="15" t="s">
        <v>260</v>
      </c>
      <c r="I8" s="15" t="s">
        <v>66</v>
      </c>
    </row>
    <row r="9" spans="1:9">
      <c r="A9" s="15">
        <v>100510</v>
      </c>
      <c r="B9" s="15">
        <v>8</v>
      </c>
      <c r="E9" s="15" t="s">
        <v>396</v>
      </c>
      <c r="F9" s="15" t="s">
        <v>380</v>
      </c>
      <c r="G9" s="15" t="s">
        <v>379</v>
      </c>
      <c r="H9" s="15" t="s">
        <v>260</v>
      </c>
      <c r="I9" s="15" t="s">
        <v>66</v>
      </c>
    </row>
    <row r="10" spans="1:9">
      <c r="A10" s="15">
        <v>100590</v>
      </c>
      <c r="B10" s="15">
        <v>9</v>
      </c>
      <c r="E10" s="15" t="s">
        <v>178</v>
      </c>
      <c r="F10" s="15" t="s">
        <v>378</v>
      </c>
      <c r="G10" s="15" t="s">
        <v>377</v>
      </c>
      <c r="H10" s="15" t="s">
        <v>260</v>
      </c>
      <c r="I10" s="15" t="s">
        <v>66</v>
      </c>
    </row>
    <row r="11" spans="1:9">
      <c r="A11" s="15">
        <v>100590</v>
      </c>
      <c r="B11" s="15">
        <v>10</v>
      </c>
      <c r="E11" s="15" t="s">
        <v>396</v>
      </c>
      <c r="F11" s="15" t="s">
        <v>378</v>
      </c>
      <c r="G11" s="15" t="s">
        <v>377</v>
      </c>
      <c r="H11" s="15" t="s">
        <v>260</v>
      </c>
      <c r="I11" s="15" t="s">
        <v>66</v>
      </c>
    </row>
    <row r="12" spans="1:9">
      <c r="A12" s="15">
        <v>1006</v>
      </c>
      <c r="B12" s="15">
        <v>11</v>
      </c>
      <c r="E12" s="15" t="s">
        <v>71</v>
      </c>
      <c r="F12" s="15" t="s">
        <v>255</v>
      </c>
      <c r="G12" s="15" t="s">
        <v>255</v>
      </c>
      <c r="H12" s="15" t="s">
        <v>255</v>
      </c>
      <c r="I12" s="15" t="s">
        <v>66</v>
      </c>
    </row>
    <row r="13" spans="1:9">
      <c r="A13" s="15">
        <v>100600</v>
      </c>
      <c r="B13" s="15">
        <v>12</v>
      </c>
      <c r="E13" s="15" t="s">
        <v>71</v>
      </c>
      <c r="F13" s="15" t="s">
        <v>255</v>
      </c>
      <c r="G13" s="15" t="s">
        <v>255</v>
      </c>
      <c r="H13" s="15" t="s">
        <v>255</v>
      </c>
      <c r="I13" s="15" t="s">
        <v>66</v>
      </c>
    </row>
    <row r="14" spans="1:9">
      <c r="A14" s="15">
        <v>100610</v>
      </c>
      <c r="B14" s="15">
        <v>13</v>
      </c>
      <c r="E14" s="15" t="s">
        <v>178</v>
      </c>
      <c r="F14" s="15" t="s">
        <v>412</v>
      </c>
      <c r="G14" s="15" t="s">
        <v>365</v>
      </c>
      <c r="H14" s="15" t="s">
        <v>255</v>
      </c>
      <c r="I14" s="15" t="s">
        <v>66</v>
      </c>
    </row>
    <row r="15" spans="1:9">
      <c r="A15" s="15">
        <v>100610</v>
      </c>
      <c r="B15" s="15">
        <v>14</v>
      </c>
      <c r="E15" s="15" t="s">
        <v>396</v>
      </c>
      <c r="F15" s="15" t="s">
        <v>412</v>
      </c>
      <c r="G15" s="15" t="s">
        <v>365</v>
      </c>
      <c r="H15" s="15" t="s">
        <v>255</v>
      </c>
      <c r="I15" s="15" t="s">
        <v>66</v>
      </c>
    </row>
    <row r="16" spans="1:9">
      <c r="A16" s="15">
        <v>100620</v>
      </c>
      <c r="B16" s="15">
        <v>15</v>
      </c>
      <c r="E16" s="15" t="s">
        <v>178</v>
      </c>
      <c r="F16" s="15" t="s">
        <v>411</v>
      </c>
      <c r="G16" s="15" t="s">
        <v>360</v>
      </c>
      <c r="H16" s="15" t="s">
        <v>255</v>
      </c>
      <c r="I16" s="15" t="s">
        <v>66</v>
      </c>
    </row>
    <row r="17" spans="1:9">
      <c r="A17" s="15">
        <v>100620</v>
      </c>
      <c r="B17" s="15">
        <v>16</v>
      </c>
      <c r="E17" s="15" t="s">
        <v>396</v>
      </c>
      <c r="F17" s="15" t="s">
        <v>411</v>
      </c>
      <c r="G17" s="15" t="s">
        <v>360</v>
      </c>
      <c r="H17" s="15" t="s">
        <v>255</v>
      </c>
      <c r="I17" s="15" t="s">
        <v>66</v>
      </c>
    </row>
    <row r="18" spans="1:9">
      <c r="A18" s="15">
        <v>100630</v>
      </c>
      <c r="B18" s="15">
        <v>17</v>
      </c>
      <c r="E18" s="15" t="s">
        <v>178</v>
      </c>
      <c r="F18" s="15" t="s">
        <v>358</v>
      </c>
      <c r="G18" s="15" t="s">
        <v>410</v>
      </c>
      <c r="H18" s="15" t="s">
        <v>255</v>
      </c>
      <c r="I18" s="15" t="s">
        <v>66</v>
      </c>
    </row>
    <row r="19" spans="1:9">
      <c r="A19" s="15">
        <v>100630</v>
      </c>
      <c r="B19" s="15">
        <v>18</v>
      </c>
      <c r="E19" s="15" t="s">
        <v>396</v>
      </c>
      <c r="F19" s="15" t="s">
        <v>358</v>
      </c>
      <c r="G19" s="15" t="s">
        <v>410</v>
      </c>
      <c r="H19" s="15" t="s">
        <v>255</v>
      </c>
      <c r="I19" s="15" t="s">
        <v>66</v>
      </c>
    </row>
    <row r="20" spans="1:9">
      <c r="A20" s="15">
        <v>100640</v>
      </c>
      <c r="B20" s="15">
        <v>19</v>
      </c>
      <c r="E20" s="15" t="s">
        <v>178</v>
      </c>
      <c r="F20" s="15" t="s">
        <v>409</v>
      </c>
      <c r="G20" s="15" t="s">
        <v>351</v>
      </c>
      <c r="H20" s="15" t="s">
        <v>255</v>
      </c>
      <c r="I20" s="15" t="s">
        <v>66</v>
      </c>
    </row>
    <row r="21" spans="1:9">
      <c r="A21" s="15">
        <v>100640</v>
      </c>
      <c r="B21" s="15">
        <v>20</v>
      </c>
      <c r="E21" s="15" t="s">
        <v>396</v>
      </c>
      <c r="F21" s="15" t="s">
        <v>409</v>
      </c>
      <c r="G21" s="15" t="s">
        <v>351</v>
      </c>
      <c r="H21" s="15" t="s">
        <v>255</v>
      </c>
      <c r="I21" s="15" t="s">
        <v>66</v>
      </c>
    </row>
    <row r="22" spans="1:9">
      <c r="A22" s="15">
        <v>110100</v>
      </c>
      <c r="B22" s="15">
        <v>21</v>
      </c>
      <c r="E22" s="15" t="s">
        <v>178</v>
      </c>
      <c r="F22" s="15" t="s">
        <v>348</v>
      </c>
      <c r="G22" s="15" t="s">
        <v>347</v>
      </c>
      <c r="H22" s="15" t="s">
        <v>250</v>
      </c>
      <c r="I22" s="15" t="s">
        <v>66</v>
      </c>
    </row>
    <row r="23" spans="1:9">
      <c r="A23" s="15">
        <v>110100</v>
      </c>
      <c r="B23" s="15">
        <v>22</v>
      </c>
      <c r="E23" s="15" t="s">
        <v>396</v>
      </c>
      <c r="F23" s="15" t="s">
        <v>348</v>
      </c>
      <c r="G23" s="15" t="s">
        <v>347</v>
      </c>
      <c r="H23" s="15" t="s">
        <v>250</v>
      </c>
      <c r="I23" s="15" t="s">
        <v>66</v>
      </c>
    </row>
    <row r="24" spans="1:9">
      <c r="A24" s="15">
        <v>110220</v>
      </c>
      <c r="B24" s="15">
        <v>23</v>
      </c>
      <c r="E24" s="15" t="s">
        <v>178</v>
      </c>
      <c r="F24" s="15" t="s">
        <v>345</v>
      </c>
      <c r="G24" s="15" t="s">
        <v>346</v>
      </c>
      <c r="H24" s="15" t="s">
        <v>260</v>
      </c>
      <c r="I24" s="15" t="s">
        <v>66</v>
      </c>
    </row>
    <row r="25" spans="1:9">
      <c r="A25" s="15">
        <v>110220</v>
      </c>
      <c r="B25" s="15">
        <v>24</v>
      </c>
      <c r="E25" s="15" t="s">
        <v>396</v>
      </c>
      <c r="F25" s="15" t="s">
        <v>345</v>
      </c>
      <c r="G25" s="15" t="s">
        <v>346</v>
      </c>
      <c r="H25" s="15" t="s">
        <v>260</v>
      </c>
      <c r="I25" s="15" t="s">
        <v>66</v>
      </c>
    </row>
    <row r="26" spans="1:9">
      <c r="A26" s="15">
        <v>110290</v>
      </c>
      <c r="B26" s="15">
        <v>25</v>
      </c>
      <c r="E26" s="15" t="s">
        <v>178</v>
      </c>
      <c r="F26" s="15" t="s">
        <v>408</v>
      </c>
      <c r="G26" s="15" t="s">
        <v>407</v>
      </c>
      <c r="H26" s="15" t="s">
        <v>255</v>
      </c>
      <c r="I26" s="15" t="s">
        <v>66</v>
      </c>
    </row>
    <row r="27" spans="1:9">
      <c r="A27" s="15">
        <v>110290</v>
      </c>
      <c r="B27" s="15">
        <v>26</v>
      </c>
      <c r="E27" s="15" t="s">
        <v>396</v>
      </c>
      <c r="F27" s="15" t="s">
        <v>408</v>
      </c>
      <c r="G27" s="15" t="s">
        <v>407</v>
      </c>
      <c r="H27" s="15" t="s">
        <v>255</v>
      </c>
      <c r="I27" s="15" t="s">
        <v>66</v>
      </c>
    </row>
    <row r="28" spans="1:9">
      <c r="A28" s="15">
        <v>110311</v>
      </c>
      <c r="B28" s="15">
        <v>27</v>
      </c>
      <c r="E28" s="15" t="s">
        <v>178</v>
      </c>
      <c r="F28" s="15" t="s">
        <v>335</v>
      </c>
      <c r="G28" s="15" t="s">
        <v>333</v>
      </c>
      <c r="H28" s="15" t="s">
        <v>250</v>
      </c>
      <c r="I28" s="15" t="s">
        <v>66</v>
      </c>
    </row>
    <row r="29" spans="1:9">
      <c r="A29" s="15">
        <v>110311</v>
      </c>
      <c r="B29" s="15">
        <v>28</v>
      </c>
      <c r="E29" s="15" t="s">
        <v>396</v>
      </c>
      <c r="F29" s="15" t="s">
        <v>335</v>
      </c>
      <c r="G29" s="15" t="s">
        <v>333</v>
      </c>
      <c r="H29" s="15" t="s">
        <v>250</v>
      </c>
      <c r="I29" s="15" t="s">
        <v>66</v>
      </c>
    </row>
    <row r="30" spans="1:9">
      <c r="A30" s="15">
        <v>110313</v>
      </c>
      <c r="B30" s="15">
        <v>29</v>
      </c>
      <c r="E30" s="15" t="s">
        <v>178</v>
      </c>
      <c r="F30" s="15" t="s">
        <v>332</v>
      </c>
      <c r="G30" s="15" t="s">
        <v>330</v>
      </c>
      <c r="H30" s="15" t="s">
        <v>260</v>
      </c>
      <c r="I30" s="15" t="s">
        <v>66</v>
      </c>
    </row>
    <row r="31" spans="1:9">
      <c r="A31" s="15">
        <v>110313</v>
      </c>
      <c r="B31" s="15">
        <v>30</v>
      </c>
      <c r="E31" s="15" t="s">
        <v>396</v>
      </c>
      <c r="F31" s="15" t="s">
        <v>332</v>
      </c>
      <c r="G31" s="15" t="s">
        <v>330</v>
      </c>
      <c r="H31" s="15" t="s">
        <v>260</v>
      </c>
      <c r="I31" s="15" t="s">
        <v>66</v>
      </c>
    </row>
    <row r="32" spans="1:9">
      <c r="A32" s="15">
        <v>110319</v>
      </c>
      <c r="B32" s="15">
        <v>31</v>
      </c>
      <c r="E32" s="15" t="s">
        <v>396</v>
      </c>
      <c r="F32" s="15" t="s">
        <v>406</v>
      </c>
      <c r="G32" s="15" t="s">
        <v>405</v>
      </c>
      <c r="H32" s="15" t="s">
        <v>255</v>
      </c>
      <c r="I32" s="15" t="s">
        <v>66</v>
      </c>
    </row>
    <row r="33" spans="1:9">
      <c r="A33" s="15">
        <v>110419</v>
      </c>
      <c r="B33" s="15">
        <v>32</v>
      </c>
      <c r="E33" s="15" t="s">
        <v>178</v>
      </c>
      <c r="F33" s="15" t="s">
        <v>404</v>
      </c>
      <c r="G33" s="15" t="s">
        <v>320</v>
      </c>
      <c r="H33" s="15" t="s">
        <v>273</v>
      </c>
      <c r="I33" s="15" t="s">
        <v>66</v>
      </c>
    </row>
    <row r="34" spans="1:9">
      <c r="A34" s="15">
        <v>110419</v>
      </c>
      <c r="B34" s="15">
        <v>33</v>
      </c>
      <c r="E34" s="15" t="s">
        <v>396</v>
      </c>
      <c r="F34" s="15" t="s">
        <v>404</v>
      </c>
      <c r="G34" s="15" t="s">
        <v>320</v>
      </c>
      <c r="H34" s="15" t="s">
        <v>273</v>
      </c>
      <c r="I34" s="15" t="s">
        <v>66</v>
      </c>
    </row>
    <row r="35" spans="1:9">
      <c r="A35" s="15">
        <v>110423</v>
      </c>
      <c r="B35" s="15">
        <v>34</v>
      </c>
      <c r="E35" s="15" t="s">
        <v>178</v>
      </c>
      <c r="F35" s="15" t="s">
        <v>317</v>
      </c>
      <c r="G35" s="15" t="s">
        <v>315</v>
      </c>
      <c r="H35" s="15" t="s">
        <v>260</v>
      </c>
      <c r="I35" s="15" t="s">
        <v>66</v>
      </c>
    </row>
    <row r="36" spans="1:9">
      <c r="A36" s="15">
        <v>110423</v>
      </c>
      <c r="B36" s="15">
        <v>35</v>
      </c>
      <c r="E36" s="15" t="s">
        <v>396</v>
      </c>
      <c r="F36" s="15" t="s">
        <v>317</v>
      </c>
      <c r="G36" s="15" t="s">
        <v>315</v>
      </c>
      <c r="H36" s="15" t="s">
        <v>260</v>
      </c>
      <c r="I36" s="15" t="s">
        <v>66</v>
      </c>
    </row>
    <row r="37" spans="1:9">
      <c r="A37" s="15">
        <v>110429</v>
      </c>
      <c r="B37" s="15">
        <v>36</v>
      </c>
      <c r="E37" s="15" t="s">
        <v>178</v>
      </c>
      <c r="F37" s="15" t="s">
        <v>403</v>
      </c>
      <c r="G37" s="15" t="s">
        <v>313</v>
      </c>
      <c r="H37" s="15" t="s">
        <v>273</v>
      </c>
      <c r="I37" s="15" t="s">
        <v>66</v>
      </c>
    </row>
    <row r="38" spans="1:9">
      <c r="A38" s="15">
        <v>110429</v>
      </c>
      <c r="B38" s="15">
        <v>37</v>
      </c>
      <c r="E38" s="15" t="s">
        <v>396</v>
      </c>
      <c r="F38" s="15" t="s">
        <v>403</v>
      </c>
      <c r="G38" s="15" t="s">
        <v>313</v>
      </c>
      <c r="H38" s="15" t="s">
        <v>273</v>
      </c>
      <c r="I38" s="15" t="s">
        <v>66</v>
      </c>
    </row>
    <row r="39" spans="1:9">
      <c r="A39" s="15">
        <v>110430</v>
      </c>
      <c r="B39" s="15">
        <v>38</v>
      </c>
      <c r="E39" s="15" t="s">
        <v>178</v>
      </c>
      <c r="F39" s="15" t="s">
        <v>311</v>
      </c>
      <c r="G39" s="15" t="s">
        <v>402</v>
      </c>
      <c r="H39" s="15" t="s">
        <v>273</v>
      </c>
      <c r="I39" s="15" t="s">
        <v>66</v>
      </c>
    </row>
    <row r="40" spans="1:9">
      <c r="A40" s="15">
        <v>110430</v>
      </c>
      <c r="B40" s="15">
        <v>39</v>
      </c>
      <c r="E40" s="15" t="s">
        <v>396</v>
      </c>
      <c r="F40" s="15" t="s">
        <v>311</v>
      </c>
      <c r="G40" s="15" t="s">
        <v>402</v>
      </c>
      <c r="H40" s="15" t="s">
        <v>273</v>
      </c>
      <c r="I40" s="15" t="s">
        <v>66</v>
      </c>
    </row>
    <row r="41" spans="1:9">
      <c r="A41" s="15">
        <v>110811</v>
      </c>
      <c r="B41" s="15">
        <v>40</v>
      </c>
      <c r="E41" s="15" t="s">
        <v>178</v>
      </c>
      <c r="F41" s="15" t="s">
        <v>309</v>
      </c>
      <c r="G41" s="15" t="s">
        <v>308</v>
      </c>
      <c r="H41" s="15" t="s">
        <v>250</v>
      </c>
      <c r="I41" s="15" t="s">
        <v>66</v>
      </c>
    </row>
    <row r="42" spans="1:9">
      <c r="A42" s="15">
        <v>110811</v>
      </c>
      <c r="B42" s="15">
        <v>41</v>
      </c>
      <c r="E42" s="15" t="s">
        <v>396</v>
      </c>
      <c r="F42" s="15" t="s">
        <v>309</v>
      </c>
      <c r="G42" s="15" t="s">
        <v>308</v>
      </c>
      <c r="H42" s="15" t="s">
        <v>250</v>
      </c>
      <c r="I42" s="15" t="s">
        <v>66</v>
      </c>
    </row>
    <row r="43" spans="1:9">
      <c r="A43" s="15">
        <v>110812</v>
      </c>
      <c r="B43" s="15">
        <v>42</v>
      </c>
      <c r="E43" s="15" t="s">
        <v>178</v>
      </c>
      <c r="F43" s="15" t="s">
        <v>307</v>
      </c>
      <c r="G43" s="15" t="s">
        <v>306</v>
      </c>
      <c r="H43" s="15" t="s">
        <v>260</v>
      </c>
      <c r="I43" s="15" t="s">
        <v>66</v>
      </c>
    </row>
    <row r="44" spans="1:9">
      <c r="A44" s="15">
        <v>110812</v>
      </c>
      <c r="B44" s="15">
        <v>43</v>
      </c>
      <c r="E44" s="15" t="s">
        <v>396</v>
      </c>
      <c r="F44" s="15" t="s">
        <v>307</v>
      </c>
      <c r="G44" s="15" t="s">
        <v>306</v>
      </c>
      <c r="H44" s="15" t="s">
        <v>260</v>
      </c>
      <c r="I44" s="15" t="s">
        <v>66</v>
      </c>
    </row>
    <row r="45" spans="1:9">
      <c r="A45" s="15">
        <v>110819</v>
      </c>
      <c r="B45" s="15">
        <v>44</v>
      </c>
      <c r="E45" s="15" t="s">
        <v>178</v>
      </c>
      <c r="F45" s="15" t="s">
        <v>305</v>
      </c>
      <c r="G45" s="15" t="s">
        <v>304</v>
      </c>
      <c r="H45" s="15" t="s">
        <v>255</v>
      </c>
      <c r="I45" s="15" t="s">
        <v>66</v>
      </c>
    </row>
    <row r="46" spans="1:9">
      <c r="A46" s="15">
        <v>110819</v>
      </c>
      <c r="B46" s="15">
        <v>45</v>
      </c>
      <c r="E46" s="15" t="s">
        <v>396</v>
      </c>
      <c r="F46" s="15" t="s">
        <v>305</v>
      </c>
      <c r="G46" s="15" t="s">
        <v>304</v>
      </c>
      <c r="H46" s="15" t="s">
        <v>255</v>
      </c>
      <c r="I46" s="15" t="s">
        <v>66</v>
      </c>
    </row>
    <row r="47" spans="1:9">
      <c r="A47" s="15">
        <v>110900</v>
      </c>
      <c r="B47" s="15">
        <v>46</v>
      </c>
      <c r="E47" s="15" t="s">
        <v>178</v>
      </c>
      <c r="F47" s="15" t="s">
        <v>303</v>
      </c>
      <c r="G47" s="15" t="s">
        <v>302</v>
      </c>
      <c r="H47" s="15" t="s">
        <v>250</v>
      </c>
      <c r="I47" s="15" t="s">
        <v>66</v>
      </c>
    </row>
    <row r="48" spans="1:9">
      <c r="A48" s="15">
        <v>110900</v>
      </c>
      <c r="B48" s="15">
        <v>47</v>
      </c>
      <c r="E48" s="15" t="s">
        <v>396</v>
      </c>
      <c r="F48" s="15" t="s">
        <v>303</v>
      </c>
      <c r="G48" s="15" t="s">
        <v>302</v>
      </c>
      <c r="H48" s="15" t="s">
        <v>250</v>
      </c>
      <c r="I48" s="15" t="s">
        <v>66</v>
      </c>
    </row>
    <row r="49" spans="1:9">
      <c r="A49" s="15">
        <v>120100</v>
      </c>
      <c r="B49" s="15">
        <v>48</v>
      </c>
      <c r="E49" s="15" t="s">
        <v>178</v>
      </c>
      <c r="F49" s="15" t="s">
        <v>401</v>
      </c>
      <c r="G49" s="15" t="s">
        <v>399</v>
      </c>
      <c r="H49" s="15" t="s">
        <v>252</v>
      </c>
      <c r="I49" s="15" t="s">
        <v>66</v>
      </c>
    </row>
    <row r="50" spans="1:9">
      <c r="A50" s="15">
        <v>120110</v>
      </c>
      <c r="B50" s="15">
        <v>49</v>
      </c>
      <c r="E50" s="15" t="s">
        <v>396</v>
      </c>
      <c r="F50" s="15" t="s">
        <v>301</v>
      </c>
      <c r="G50" s="15" t="s">
        <v>300</v>
      </c>
      <c r="H50" s="15" t="s">
        <v>252</v>
      </c>
      <c r="I50" s="15" t="s">
        <v>66</v>
      </c>
    </row>
    <row r="51" spans="1:9">
      <c r="A51" s="15">
        <v>120190</v>
      </c>
      <c r="B51" s="15">
        <v>50</v>
      </c>
      <c r="E51" s="15" t="s">
        <v>396</v>
      </c>
      <c r="F51" s="15" t="s">
        <v>400</v>
      </c>
      <c r="G51" s="15" t="s">
        <v>399</v>
      </c>
      <c r="H51" s="15" t="s">
        <v>252</v>
      </c>
      <c r="I51" s="15" t="s">
        <v>66</v>
      </c>
    </row>
    <row r="52" spans="1:9">
      <c r="A52" s="15">
        <v>120810</v>
      </c>
      <c r="B52" s="15">
        <v>51</v>
      </c>
      <c r="E52" s="15" t="s">
        <v>178</v>
      </c>
      <c r="F52" s="15" t="s">
        <v>291</v>
      </c>
      <c r="G52" s="15" t="s">
        <v>290</v>
      </c>
      <c r="H52" s="15" t="s">
        <v>252</v>
      </c>
      <c r="I52" s="15" t="s">
        <v>66</v>
      </c>
    </row>
    <row r="53" spans="1:9">
      <c r="A53" s="15">
        <v>120810</v>
      </c>
      <c r="B53" s="15">
        <v>52</v>
      </c>
      <c r="E53" s="15" t="s">
        <v>396</v>
      </c>
      <c r="F53" s="15" t="s">
        <v>291</v>
      </c>
      <c r="G53" s="15" t="s">
        <v>290</v>
      </c>
      <c r="H53" s="15" t="s">
        <v>252</v>
      </c>
      <c r="I53" s="15" t="s">
        <v>66</v>
      </c>
    </row>
    <row r="54" spans="1:9">
      <c r="A54" s="15">
        <v>150710</v>
      </c>
      <c r="B54" s="15">
        <v>53</v>
      </c>
      <c r="E54" s="15" t="s">
        <v>178</v>
      </c>
      <c r="F54" s="15" t="s">
        <v>289</v>
      </c>
      <c r="G54" s="15" t="s">
        <v>288</v>
      </c>
      <c r="H54" s="15" t="s">
        <v>252</v>
      </c>
      <c r="I54" s="15" t="s">
        <v>66</v>
      </c>
    </row>
    <row r="55" spans="1:9">
      <c r="A55" s="15">
        <v>150710</v>
      </c>
      <c r="B55" s="15">
        <v>54</v>
      </c>
      <c r="E55" s="15" t="s">
        <v>396</v>
      </c>
      <c r="F55" s="15" t="s">
        <v>289</v>
      </c>
      <c r="G55" s="15" t="s">
        <v>288</v>
      </c>
      <c r="H55" s="15" t="s">
        <v>252</v>
      </c>
      <c r="I55" s="15" t="s">
        <v>66</v>
      </c>
    </row>
    <row r="56" spans="1:9">
      <c r="A56" s="15">
        <v>150790</v>
      </c>
      <c r="B56" s="15">
        <v>55</v>
      </c>
      <c r="E56" s="15" t="s">
        <v>178</v>
      </c>
      <c r="F56" s="15" t="s">
        <v>287</v>
      </c>
      <c r="G56" s="15" t="s">
        <v>286</v>
      </c>
      <c r="H56" s="15" t="s">
        <v>252</v>
      </c>
      <c r="I56" s="15" t="s">
        <v>66</v>
      </c>
    </row>
    <row r="57" spans="1:9">
      <c r="A57" s="15">
        <v>150790</v>
      </c>
      <c r="B57" s="15">
        <v>56</v>
      </c>
      <c r="E57" s="15" t="s">
        <v>396</v>
      </c>
      <c r="F57" s="15" t="s">
        <v>287</v>
      </c>
      <c r="G57" s="15" t="s">
        <v>286</v>
      </c>
      <c r="H57" s="15" t="s">
        <v>252</v>
      </c>
      <c r="I57" s="15" t="s">
        <v>66</v>
      </c>
    </row>
    <row r="58" spans="1:9">
      <c r="A58" s="15">
        <v>151521</v>
      </c>
      <c r="B58" s="15">
        <v>57</v>
      </c>
      <c r="E58" s="15" t="s">
        <v>178</v>
      </c>
      <c r="F58" s="15" t="s">
        <v>285</v>
      </c>
      <c r="G58" s="15" t="s">
        <v>284</v>
      </c>
      <c r="H58" s="15" t="s">
        <v>260</v>
      </c>
      <c r="I58" s="15" t="s">
        <v>66</v>
      </c>
    </row>
    <row r="59" spans="1:9">
      <c r="A59" s="15">
        <v>151521</v>
      </c>
      <c r="B59" s="15">
        <v>58</v>
      </c>
      <c r="E59" s="15" t="s">
        <v>396</v>
      </c>
      <c r="F59" s="15" t="s">
        <v>285</v>
      </c>
      <c r="G59" s="15" t="s">
        <v>284</v>
      </c>
      <c r="H59" s="15" t="s">
        <v>260</v>
      </c>
      <c r="I59" s="15" t="s">
        <v>66</v>
      </c>
    </row>
    <row r="60" spans="1:9">
      <c r="A60" s="15">
        <v>151529</v>
      </c>
      <c r="B60" s="15">
        <v>59</v>
      </c>
      <c r="E60" s="15" t="s">
        <v>178</v>
      </c>
      <c r="F60" s="15" t="s">
        <v>283</v>
      </c>
      <c r="G60" s="15" t="s">
        <v>282</v>
      </c>
      <c r="H60" s="15" t="s">
        <v>260</v>
      </c>
      <c r="I60" s="15" t="s">
        <v>66</v>
      </c>
    </row>
    <row r="61" spans="1:9">
      <c r="A61" s="15">
        <v>151529</v>
      </c>
      <c r="B61" s="15">
        <v>60</v>
      </c>
      <c r="E61" s="15" t="s">
        <v>396</v>
      </c>
      <c r="F61" s="15" t="s">
        <v>283</v>
      </c>
      <c r="G61" s="15" t="s">
        <v>282</v>
      </c>
      <c r="H61" s="15" t="s">
        <v>260</v>
      </c>
      <c r="I61" s="15" t="s">
        <v>66</v>
      </c>
    </row>
    <row r="62" spans="1:9">
      <c r="A62" s="15">
        <v>151590</v>
      </c>
      <c r="B62" s="15">
        <v>61</v>
      </c>
      <c r="E62" s="15" t="s">
        <v>396</v>
      </c>
      <c r="F62" s="15" t="s">
        <v>398</v>
      </c>
      <c r="G62" s="15" t="s">
        <v>397</v>
      </c>
      <c r="H62" s="15" t="s">
        <v>255</v>
      </c>
      <c r="I62" s="15" t="s">
        <v>66</v>
      </c>
    </row>
    <row r="63" spans="1:9">
      <c r="A63" s="15">
        <v>190410</v>
      </c>
      <c r="B63" s="15">
        <v>62</v>
      </c>
      <c r="E63" s="15" t="s">
        <v>178</v>
      </c>
      <c r="F63" s="15" t="s">
        <v>281</v>
      </c>
      <c r="G63" s="15" t="s">
        <v>280</v>
      </c>
      <c r="H63" s="15" t="s">
        <v>273</v>
      </c>
      <c r="I63" s="15" t="s">
        <v>66</v>
      </c>
    </row>
    <row r="64" spans="1:9">
      <c r="A64" s="15">
        <v>190410</v>
      </c>
      <c r="B64" s="15">
        <v>63</v>
      </c>
      <c r="E64" s="15" t="s">
        <v>396</v>
      </c>
      <c r="F64" s="15" t="s">
        <v>281</v>
      </c>
      <c r="G64" s="15" t="s">
        <v>280</v>
      </c>
      <c r="H64" s="15" t="s">
        <v>273</v>
      </c>
      <c r="I64" s="15" t="s">
        <v>66</v>
      </c>
    </row>
    <row r="65" spans="1:9">
      <c r="A65" s="15">
        <v>190420</v>
      </c>
      <c r="B65" s="15">
        <v>64</v>
      </c>
      <c r="E65" s="15" t="s">
        <v>178</v>
      </c>
      <c r="F65" s="15" t="s">
        <v>279</v>
      </c>
      <c r="G65" s="15" t="s">
        <v>278</v>
      </c>
      <c r="H65" s="15" t="s">
        <v>273</v>
      </c>
      <c r="I65" s="15" t="s">
        <v>66</v>
      </c>
    </row>
    <row r="66" spans="1:9">
      <c r="A66" s="15">
        <v>190420</v>
      </c>
      <c r="B66" s="15">
        <v>65</v>
      </c>
      <c r="E66" s="15" t="s">
        <v>396</v>
      </c>
      <c r="F66" s="15" t="s">
        <v>279</v>
      </c>
      <c r="G66" s="15" t="s">
        <v>278</v>
      </c>
      <c r="H66" s="15" t="s">
        <v>273</v>
      </c>
      <c r="I66" s="15" t="s">
        <v>66</v>
      </c>
    </row>
    <row r="67" spans="1:9">
      <c r="A67" s="15">
        <v>190430</v>
      </c>
      <c r="B67" s="15">
        <v>66</v>
      </c>
      <c r="E67" s="15" t="s">
        <v>178</v>
      </c>
      <c r="F67" s="15" t="s">
        <v>277</v>
      </c>
      <c r="G67" s="15" t="s">
        <v>276</v>
      </c>
      <c r="H67" s="15" t="s">
        <v>250</v>
      </c>
      <c r="I67" s="15" t="s">
        <v>66</v>
      </c>
    </row>
    <row r="68" spans="1:9">
      <c r="A68" s="15">
        <v>190430</v>
      </c>
      <c r="B68" s="15">
        <v>67</v>
      </c>
      <c r="E68" s="15" t="s">
        <v>396</v>
      </c>
      <c r="F68" s="15" t="s">
        <v>277</v>
      </c>
      <c r="G68" s="15" t="s">
        <v>276</v>
      </c>
      <c r="H68" s="15" t="s">
        <v>250</v>
      </c>
      <c r="I68" s="15" t="s">
        <v>66</v>
      </c>
    </row>
    <row r="69" spans="1:9">
      <c r="A69" s="15">
        <v>190490</v>
      </c>
      <c r="B69" s="15">
        <v>68</v>
      </c>
      <c r="E69" s="15" t="s">
        <v>178</v>
      </c>
      <c r="F69" s="15" t="s">
        <v>275</v>
      </c>
      <c r="G69" s="15" t="s">
        <v>274</v>
      </c>
      <c r="H69" s="15" t="s">
        <v>273</v>
      </c>
      <c r="I69" s="15" t="s">
        <v>66</v>
      </c>
    </row>
    <row r="70" spans="1:9">
      <c r="A70" s="15">
        <v>190490</v>
      </c>
      <c r="B70" s="15">
        <v>69</v>
      </c>
      <c r="E70" s="15" t="s">
        <v>396</v>
      </c>
      <c r="F70" s="15" t="s">
        <v>275</v>
      </c>
      <c r="G70" s="15" t="s">
        <v>274</v>
      </c>
      <c r="H70" s="15" t="s">
        <v>273</v>
      </c>
      <c r="I70" s="15" t="s">
        <v>66</v>
      </c>
    </row>
    <row r="71" spans="1:9">
      <c r="A71" s="15">
        <v>220710</v>
      </c>
      <c r="B71" s="15">
        <v>70</v>
      </c>
      <c r="E71" s="15" t="s">
        <v>71</v>
      </c>
      <c r="F71" s="15" t="s">
        <v>140</v>
      </c>
      <c r="G71" s="15" t="s">
        <v>141</v>
      </c>
      <c r="H71" s="15" t="s">
        <v>72</v>
      </c>
      <c r="I71" s="15" t="s">
        <v>66</v>
      </c>
    </row>
    <row r="72" spans="1:9">
      <c r="A72" s="15">
        <v>220720</v>
      </c>
      <c r="B72" s="15">
        <v>71</v>
      </c>
      <c r="E72" s="15" t="s">
        <v>71</v>
      </c>
      <c r="F72" s="15" t="s">
        <v>197</v>
      </c>
      <c r="G72" s="15" t="s">
        <v>164</v>
      </c>
      <c r="H72" s="15" t="s">
        <v>72</v>
      </c>
      <c r="I72" s="15" t="s">
        <v>66</v>
      </c>
    </row>
    <row r="73" spans="1:9">
      <c r="A73" s="15">
        <v>230210</v>
      </c>
      <c r="B73" s="15">
        <v>72</v>
      </c>
      <c r="E73" s="15" t="s">
        <v>396</v>
      </c>
      <c r="F73" s="15" t="s">
        <v>272</v>
      </c>
      <c r="G73" s="15" t="s">
        <v>271</v>
      </c>
      <c r="H73" s="15" t="s">
        <v>260</v>
      </c>
      <c r="I73" s="15" t="s">
        <v>66</v>
      </c>
    </row>
    <row r="74" spans="1:9">
      <c r="A74" s="15">
        <v>230230</v>
      </c>
      <c r="B74" s="15">
        <v>73</v>
      </c>
      <c r="E74" s="15" t="s">
        <v>178</v>
      </c>
      <c r="F74" s="15" t="s">
        <v>270</v>
      </c>
      <c r="G74" s="15" t="s">
        <v>269</v>
      </c>
      <c r="H74" s="15" t="s">
        <v>250</v>
      </c>
      <c r="I74" s="15" t="s">
        <v>66</v>
      </c>
    </row>
    <row r="75" spans="1:9">
      <c r="A75" s="15">
        <v>230230</v>
      </c>
      <c r="B75" s="15">
        <v>74</v>
      </c>
      <c r="E75" s="15" t="s">
        <v>396</v>
      </c>
      <c r="F75" s="15" t="s">
        <v>270</v>
      </c>
      <c r="G75" s="15" t="s">
        <v>269</v>
      </c>
      <c r="H75" s="15" t="s">
        <v>250</v>
      </c>
      <c r="I75" s="15" t="s">
        <v>66</v>
      </c>
    </row>
    <row r="76" spans="1:9">
      <c r="A76" s="15">
        <v>230240</v>
      </c>
      <c r="B76" s="15">
        <v>75</v>
      </c>
      <c r="E76" s="15" t="s">
        <v>396</v>
      </c>
      <c r="F76" s="15" t="s">
        <v>268</v>
      </c>
      <c r="G76" s="15" t="s">
        <v>267</v>
      </c>
      <c r="H76" s="15" t="s">
        <v>255</v>
      </c>
      <c r="I76" s="15" t="s">
        <v>66</v>
      </c>
    </row>
    <row r="77" spans="1:9">
      <c r="A77" s="15">
        <v>230400</v>
      </c>
      <c r="B77" s="15">
        <v>76</v>
      </c>
      <c r="E77" s="15" t="s">
        <v>178</v>
      </c>
      <c r="F77" s="15" t="s">
        <v>395</v>
      </c>
      <c r="G77" s="15" t="s">
        <v>264</v>
      </c>
      <c r="H77" s="15" t="s">
        <v>252</v>
      </c>
      <c r="I77" s="15" t="s">
        <v>66</v>
      </c>
    </row>
    <row r="78" spans="1:9">
      <c r="A78" s="15">
        <v>230400</v>
      </c>
      <c r="B78" s="15">
        <v>77</v>
      </c>
      <c r="E78" s="15" t="s">
        <v>396</v>
      </c>
      <c r="F78" s="15" t="s">
        <v>395</v>
      </c>
      <c r="G78" s="15" t="s">
        <v>264</v>
      </c>
      <c r="H78" s="15" t="s">
        <v>252</v>
      </c>
      <c r="I78" s="15" t="s">
        <v>66</v>
      </c>
    </row>
    <row r="79" spans="1:9">
      <c r="A79" s="15">
        <v>230401</v>
      </c>
      <c r="B79" s="15">
        <v>78</v>
      </c>
      <c r="E79" s="15" t="s">
        <v>71</v>
      </c>
      <c r="F79" s="15" t="s">
        <v>394</v>
      </c>
      <c r="G79" s="15" t="s">
        <v>391</v>
      </c>
      <c r="H79" s="15" t="s">
        <v>252</v>
      </c>
      <c r="I79" s="15" t="s">
        <v>66</v>
      </c>
    </row>
    <row r="80" spans="1:9">
      <c r="A80" s="15">
        <v>230402</v>
      </c>
      <c r="B80" s="15">
        <v>79</v>
      </c>
      <c r="E80" s="15" t="s">
        <v>71</v>
      </c>
      <c r="F80" s="15" t="s">
        <v>391</v>
      </c>
      <c r="G80" s="15" t="s">
        <v>391</v>
      </c>
      <c r="H80" s="15" t="s">
        <v>252</v>
      </c>
      <c r="I80" s="15" t="s">
        <v>66</v>
      </c>
    </row>
    <row r="81" spans="1:9">
      <c r="A81" s="15">
        <v>230403</v>
      </c>
      <c r="B81" s="15">
        <v>80</v>
      </c>
      <c r="E81" s="15" t="s">
        <v>71</v>
      </c>
      <c r="F81" s="15" t="s">
        <v>393</v>
      </c>
      <c r="G81" s="15" t="s">
        <v>391</v>
      </c>
      <c r="H81" s="15" t="s">
        <v>252</v>
      </c>
      <c r="I81" s="15" t="s">
        <v>66</v>
      </c>
    </row>
    <row r="82" spans="1:9">
      <c r="A82" s="15">
        <v>230404</v>
      </c>
      <c r="B82" s="15">
        <v>81</v>
      </c>
      <c r="E82" s="15" t="s">
        <v>71</v>
      </c>
      <c r="F82" s="15" t="s">
        <v>392</v>
      </c>
      <c r="G82" s="15" t="s">
        <v>391</v>
      </c>
      <c r="H82" s="15" t="s">
        <v>252</v>
      </c>
      <c r="I82" s="15" t="s">
        <v>66</v>
      </c>
    </row>
    <row r="83" spans="1:9">
      <c r="A83" s="15">
        <v>382600</v>
      </c>
      <c r="B83" s="15">
        <v>82</v>
      </c>
      <c r="E83" s="15" t="s">
        <v>71</v>
      </c>
      <c r="F83" s="15" t="s">
        <v>390</v>
      </c>
      <c r="G83" s="15" t="s">
        <v>389</v>
      </c>
      <c r="H83" s="15" t="s">
        <v>94</v>
      </c>
      <c r="I83" s="15" t="s">
        <v>66</v>
      </c>
    </row>
    <row r="84" spans="1:9">
      <c r="A84" s="15">
        <v>10011000</v>
      </c>
      <c r="B84" s="15">
        <v>497</v>
      </c>
      <c r="C84" s="15" t="s">
        <v>65</v>
      </c>
      <c r="E84" s="15" t="s">
        <v>178</v>
      </c>
      <c r="F84" s="15" t="s">
        <v>388</v>
      </c>
      <c r="G84" s="15" t="s">
        <v>387</v>
      </c>
      <c r="H84" s="15" t="s">
        <v>250</v>
      </c>
      <c r="I84" s="15" t="s">
        <v>66</v>
      </c>
    </row>
    <row r="85" spans="1:9">
      <c r="A85" s="15">
        <v>1001100001</v>
      </c>
      <c r="B85" s="15">
        <v>498</v>
      </c>
      <c r="C85" s="15" t="s">
        <v>65</v>
      </c>
      <c r="E85" s="15" t="s">
        <v>71</v>
      </c>
      <c r="F85" s="15" t="s">
        <v>388</v>
      </c>
      <c r="G85" s="15" t="s">
        <v>387</v>
      </c>
      <c r="H85" s="15" t="s">
        <v>250</v>
      </c>
      <c r="I85" s="15" t="s">
        <v>66</v>
      </c>
    </row>
    <row r="86" spans="1:9">
      <c r="A86" s="15">
        <v>1001100090</v>
      </c>
      <c r="B86" s="15">
        <v>499</v>
      </c>
      <c r="C86" s="15" t="s">
        <v>65</v>
      </c>
      <c r="E86" s="15" t="s">
        <v>71</v>
      </c>
      <c r="F86" s="15" t="s">
        <v>388</v>
      </c>
      <c r="G86" s="15" t="s">
        <v>387</v>
      </c>
      <c r="H86" s="15" t="s">
        <v>250</v>
      </c>
      <c r="I86" s="15" t="s">
        <v>66</v>
      </c>
    </row>
    <row r="87" spans="1:9">
      <c r="A87" s="15">
        <v>10019010</v>
      </c>
      <c r="B87" s="15">
        <v>500</v>
      </c>
      <c r="C87" s="15" t="s">
        <v>65</v>
      </c>
      <c r="E87" s="15" t="s">
        <v>178</v>
      </c>
      <c r="F87" s="15" t="s">
        <v>385</v>
      </c>
      <c r="G87" s="15" t="s">
        <v>386</v>
      </c>
      <c r="H87" s="15" t="s">
        <v>250</v>
      </c>
      <c r="I87" s="15" t="s">
        <v>66</v>
      </c>
    </row>
    <row r="88" spans="1:9">
      <c r="A88" s="15">
        <v>1001901001</v>
      </c>
      <c r="B88" s="15">
        <v>501</v>
      </c>
      <c r="C88" s="15" t="s">
        <v>65</v>
      </c>
      <c r="E88" s="15" t="s">
        <v>71</v>
      </c>
      <c r="F88" s="15" t="s">
        <v>385</v>
      </c>
      <c r="G88" s="15" t="s">
        <v>384</v>
      </c>
      <c r="H88" s="15" t="s">
        <v>250</v>
      </c>
      <c r="I88" s="15" t="s">
        <v>66</v>
      </c>
    </row>
    <row r="89" spans="1:9">
      <c r="A89" s="15">
        <v>1001901090</v>
      </c>
      <c r="B89" s="15">
        <v>502</v>
      </c>
      <c r="C89" s="15" t="s">
        <v>65</v>
      </c>
      <c r="E89" s="15" t="s">
        <v>71</v>
      </c>
      <c r="F89" s="15" t="s">
        <v>385</v>
      </c>
      <c r="G89" s="15" t="s">
        <v>384</v>
      </c>
      <c r="H89" s="15" t="s">
        <v>250</v>
      </c>
      <c r="I89" s="15" t="s">
        <v>66</v>
      </c>
    </row>
    <row r="90" spans="1:9">
      <c r="A90" s="15">
        <v>10019090</v>
      </c>
      <c r="B90" s="15">
        <v>503</v>
      </c>
      <c r="C90" s="15" t="s">
        <v>65</v>
      </c>
      <c r="E90" s="15" t="s">
        <v>178</v>
      </c>
      <c r="F90" s="15" t="s">
        <v>383</v>
      </c>
      <c r="G90" s="15" t="s">
        <v>381</v>
      </c>
      <c r="H90" s="15" t="s">
        <v>250</v>
      </c>
      <c r="I90" s="15" t="s">
        <v>66</v>
      </c>
    </row>
    <row r="91" spans="1:9">
      <c r="A91" s="15">
        <v>1001909001</v>
      </c>
      <c r="B91" s="15">
        <v>505</v>
      </c>
      <c r="C91" s="15" t="s">
        <v>65</v>
      </c>
      <c r="E91" s="15" t="s">
        <v>71</v>
      </c>
      <c r="F91" s="15" t="s">
        <v>383</v>
      </c>
      <c r="G91" s="15" t="s">
        <v>381</v>
      </c>
      <c r="H91" s="15" t="s">
        <v>250</v>
      </c>
      <c r="I91" s="15" t="s">
        <v>66</v>
      </c>
    </row>
    <row r="92" spans="1:9">
      <c r="A92" s="15">
        <v>1001909090</v>
      </c>
      <c r="B92" s="15">
        <v>506</v>
      </c>
      <c r="C92" s="15" t="s">
        <v>65</v>
      </c>
      <c r="E92" s="15" t="s">
        <v>71</v>
      </c>
      <c r="F92" s="15" t="s">
        <v>382</v>
      </c>
      <c r="G92" s="15" t="s">
        <v>381</v>
      </c>
      <c r="H92" s="15" t="s">
        <v>250</v>
      </c>
      <c r="I92" s="15" t="s">
        <v>66</v>
      </c>
    </row>
    <row r="93" spans="1:9">
      <c r="A93" s="15">
        <v>10051000</v>
      </c>
      <c r="B93" s="15">
        <v>507</v>
      </c>
      <c r="C93" s="15" t="s">
        <v>65</v>
      </c>
      <c r="E93" s="15" t="s">
        <v>178</v>
      </c>
      <c r="F93" s="15" t="s">
        <v>380</v>
      </c>
      <c r="G93" s="15" t="s">
        <v>379</v>
      </c>
      <c r="H93" s="15" t="s">
        <v>260</v>
      </c>
      <c r="I93" s="15" t="s">
        <v>66</v>
      </c>
    </row>
    <row r="94" spans="1:9">
      <c r="A94" s="15">
        <v>1005100001</v>
      </c>
      <c r="B94" s="15">
        <v>508</v>
      </c>
      <c r="C94" s="15" t="s">
        <v>65</v>
      </c>
      <c r="E94" s="15" t="s">
        <v>71</v>
      </c>
      <c r="F94" s="15" t="s">
        <v>380</v>
      </c>
      <c r="G94" s="15" t="s">
        <v>379</v>
      </c>
      <c r="H94" s="15" t="s">
        <v>260</v>
      </c>
      <c r="I94" s="15" t="s">
        <v>66</v>
      </c>
    </row>
    <row r="95" spans="1:9">
      <c r="A95" s="15">
        <v>1005100090</v>
      </c>
      <c r="B95" s="15">
        <v>509</v>
      </c>
      <c r="C95" s="15" t="s">
        <v>65</v>
      </c>
      <c r="E95" s="15" t="s">
        <v>71</v>
      </c>
      <c r="F95" s="15" t="s">
        <v>380</v>
      </c>
      <c r="G95" s="15" t="s">
        <v>379</v>
      </c>
      <c r="H95" s="15" t="s">
        <v>260</v>
      </c>
      <c r="I95" s="15" t="s">
        <v>66</v>
      </c>
    </row>
    <row r="96" spans="1:9">
      <c r="A96" s="15">
        <v>10059000</v>
      </c>
      <c r="B96" s="15">
        <v>510</v>
      </c>
      <c r="C96" s="15" t="s">
        <v>65</v>
      </c>
      <c r="E96" s="15" t="s">
        <v>178</v>
      </c>
      <c r="F96" s="15" t="s">
        <v>378</v>
      </c>
      <c r="G96" s="15" t="s">
        <v>377</v>
      </c>
      <c r="H96" s="15" t="s">
        <v>260</v>
      </c>
      <c r="I96" s="15" t="s">
        <v>66</v>
      </c>
    </row>
    <row r="97" spans="1:9">
      <c r="A97" s="15">
        <v>1005900001</v>
      </c>
      <c r="B97" s="15">
        <v>511</v>
      </c>
      <c r="C97" s="15" t="s">
        <v>65</v>
      </c>
      <c r="E97" s="15" t="s">
        <v>71</v>
      </c>
      <c r="F97" s="15" t="s">
        <v>378</v>
      </c>
      <c r="G97" s="15" t="s">
        <v>377</v>
      </c>
      <c r="H97" s="15" t="s">
        <v>260</v>
      </c>
      <c r="I97" s="15" t="s">
        <v>66</v>
      </c>
    </row>
    <row r="98" spans="1:9">
      <c r="A98" s="15">
        <v>1005900090</v>
      </c>
      <c r="B98" s="15">
        <v>512</v>
      </c>
      <c r="C98" s="15" t="s">
        <v>65</v>
      </c>
      <c r="E98" s="15" t="s">
        <v>71</v>
      </c>
      <c r="F98" s="15" t="s">
        <v>378</v>
      </c>
      <c r="G98" s="15" t="s">
        <v>377</v>
      </c>
      <c r="H98" s="15" t="s">
        <v>260</v>
      </c>
      <c r="I98" s="15" t="s">
        <v>66</v>
      </c>
    </row>
    <row r="99" spans="1:9">
      <c r="A99" s="15">
        <v>10061011</v>
      </c>
      <c r="B99" s="15">
        <v>513</v>
      </c>
      <c r="C99" s="15" t="s">
        <v>65</v>
      </c>
      <c r="E99" s="15" t="s">
        <v>178</v>
      </c>
      <c r="F99" s="15" t="s">
        <v>375</v>
      </c>
      <c r="G99" s="15" t="s">
        <v>376</v>
      </c>
      <c r="H99" s="15" t="s">
        <v>255</v>
      </c>
      <c r="I99" s="15" t="s">
        <v>66</v>
      </c>
    </row>
    <row r="100" spans="1:9">
      <c r="A100" s="15">
        <v>1006101101</v>
      </c>
      <c r="B100" s="15">
        <v>514</v>
      </c>
      <c r="C100" s="15" t="s">
        <v>65</v>
      </c>
      <c r="E100" s="15" t="s">
        <v>71</v>
      </c>
      <c r="F100" s="15" t="s">
        <v>375</v>
      </c>
      <c r="G100" s="15" t="s">
        <v>374</v>
      </c>
      <c r="H100" s="15" t="s">
        <v>255</v>
      </c>
      <c r="I100" s="15" t="s">
        <v>66</v>
      </c>
    </row>
    <row r="101" spans="1:9">
      <c r="A101" s="15">
        <v>1006101190</v>
      </c>
      <c r="B101" s="15">
        <v>515</v>
      </c>
      <c r="C101" s="15" t="s">
        <v>65</v>
      </c>
      <c r="E101" s="15" t="s">
        <v>71</v>
      </c>
      <c r="F101" s="15" t="s">
        <v>375</v>
      </c>
      <c r="G101" s="15" t="s">
        <v>374</v>
      </c>
      <c r="H101" s="15" t="s">
        <v>255</v>
      </c>
      <c r="I101" s="15" t="s">
        <v>66</v>
      </c>
    </row>
    <row r="102" spans="1:9">
      <c r="A102" s="15">
        <v>10061019</v>
      </c>
      <c r="B102" s="15">
        <v>516</v>
      </c>
      <c r="C102" s="15" t="s">
        <v>65</v>
      </c>
      <c r="E102" s="15" t="s">
        <v>178</v>
      </c>
      <c r="F102" s="15" t="s">
        <v>372</v>
      </c>
      <c r="G102" s="15" t="s">
        <v>373</v>
      </c>
      <c r="H102" s="15" t="s">
        <v>255</v>
      </c>
      <c r="I102" s="15" t="s">
        <v>66</v>
      </c>
    </row>
    <row r="103" spans="1:9">
      <c r="A103" s="15">
        <v>1006101901</v>
      </c>
      <c r="B103" s="15">
        <v>517</v>
      </c>
      <c r="C103" s="15" t="s">
        <v>65</v>
      </c>
      <c r="E103" s="15" t="s">
        <v>71</v>
      </c>
      <c r="F103" s="15" t="s">
        <v>372</v>
      </c>
      <c r="G103" s="15" t="s">
        <v>371</v>
      </c>
      <c r="H103" s="15" t="s">
        <v>255</v>
      </c>
      <c r="I103" s="15" t="s">
        <v>66</v>
      </c>
    </row>
    <row r="104" spans="1:9">
      <c r="A104" s="15">
        <v>1006101990</v>
      </c>
      <c r="B104" s="15">
        <v>518</v>
      </c>
      <c r="C104" s="15" t="s">
        <v>65</v>
      </c>
      <c r="E104" s="15" t="s">
        <v>71</v>
      </c>
      <c r="F104" s="15" t="s">
        <v>372</v>
      </c>
      <c r="G104" s="15" t="s">
        <v>371</v>
      </c>
      <c r="H104" s="15" t="s">
        <v>255</v>
      </c>
      <c r="I104" s="15" t="s">
        <v>66</v>
      </c>
    </row>
    <row r="105" spans="1:9">
      <c r="A105" s="15">
        <v>10061091</v>
      </c>
      <c r="B105" s="15">
        <v>519</v>
      </c>
      <c r="C105" s="15" t="s">
        <v>65</v>
      </c>
      <c r="E105" s="15" t="s">
        <v>178</v>
      </c>
      <c r="F105" s="15" t="s">
        <v>369</v>
      </c>
      <c r="G105" s="15" t="s">
        <v>370</v>
      </c>
      <c r="H105" s="15" t="s">
        <v>255</v>
      </c>
      <c r="I105" s="15" t="s">
        <v>66</v>
      </c>
    </row>
    <row r="106" spans="1:9">
      <c r="A106" s="15">
        <v>1006109101</v>
      </c>
      <c r="B106" s="15">
        <v>520</v>
      </c>
      <c r="C106" s="15" t="s">
        <v>65</v>
      </c>
      <c r="E106" s="15" t="s">
        <v>71</v>
      </c>
      <c r="F106" s="15" t="s">
        <v>369</v>
      </c>
      <c r="G106" s="15" t="s">
        <v>368</v>
      </c>
      <c r="H106" s="15" t="s">
        <v>255</v>
      </c>
      <c r="I106" s="15" t="s">
        <v>66</v>
      </c>
    </row>
    <row r="107" spans="1:9">
      <c r="A107" s="15">
        <v>1006109190</v>
      </c>
      <c r="B107" s="15">
        <v>521</v>
      </c>
      <c r="C107" s="15" t="s">
        <v>65</v>
      </c>
      <c r="E107" s="15" t="s">
        <v>71</v>
      </c>
      <c r="F107" s="15" t="s">
        <v>369</v>
      </c>
      <c r="G107" s="15" t="s">
        <v>368</v>
      </c>
      <c r="H107" s="15" t="s">
        <v>255</v>
      </c>
      <c r="I107" s="15" t="s">
        <v>66</v>
      </c>
    </row>
    <row r="108" spans="1:9">
      <c r="A108" s="15">
        <v>10061099</v>
      </c>
      <c r="B108" s="15">
        <v>522</v>
      </c>
      <c r="C108" s="15" t="s">
        <v>65</v>
      </c>
      <c r="E108" s="15" t="s">
        <v>178</v>
      </c>
      <c r="F108" s="15" t="s">
        <v>366</v>
      </c>
      <c r="G108" s="15" t="s">
        <v>367</v>
      </c>
      <c r="H108" s="15" t="s">
        <v>255</v>
      </c>
      <c r="I108" s="15" t="s">
        <v>66</v>
      </c>
    </row>
    <row r="109" spans="1:9">
      <c r="A109" s="15">
        <v>1006109901</v>
      </c>
      <c r="B109" s="15">
        <v>523</v>
      </c>
      <c r="C109" s="15" t="s">
        <v>65</v>
      </c>
      <c r="E109" s="15" t="s">
        <v>71</v>
      </c>
      <c r="F109" s="15" t="s">
        <v>366</v>
      </c>
      <c r="G109" s="15" t="s">
        <v>365</v>
      </c>
      <c r="H109" s="15" t="s">
        <v>255</v>
      </c>
      <c r="I109" s="15" t="s">
        <v>66</v>
      </c>
    </row>
    <row r="110" spans="1:9">
      <c r="A110" s="15">
        <v>1006109990</v>
      </c>
      <c r="B110" s="15">
        <v>524</v>
      </c>
      <c r="C110" s="15" t="s">
        <v>65</v>
      </c>
      <c r="E110" s="15" t="s">
        <v>71</v>
      </c>
      <c r="F110" s="15" t="s">
        <v>366</v>
      </c>
      <c r="G110" s="15" t="s">
        <v>365</v>
      </c>
      <c r="H110" s="15" t="s">
        <v>255</v>
      </c>
      <c r="I110" s="15" t="s">
        <v>66</v>
      </c>
    </row>
    <row r="111" spans="1:9">
      <c r="A111" s="15">
        <v>10062010</v>
      </c>
      <c r="B111" s="15">
        <v>525</v>
      </c>
      <c r="C111" s="15" t="s">
        <v>65</v>
      </c>
      <c r="E111" s="15" t="s">
        <v>178</v>
      </c>
      <c r="F111" s="15" t="s">
        <v>363</v>
      </c>
      <c r="G111" s="15" t="s">
        <v>364</v>
      </c>
      <c r="H111" s="15" t="s">
        <v>255</v>
      </c>
      <c r="I111" s="15" t="s">
        <v>66</v>
      </c>
    </row>
    <row r="112" spans="1:9">
      <c r="A112" s="15">
        <v>1006201001</v>
      </c>
      <c r="B112" s="15">
        <v>526</v>
      </c>
      <c r="C112" s="15" t="s">
        <v>65</v>
      </c>
      <c r="E112" s="15" t="s">
        <v>71</v>
      </c>
      <c r="F112" s="15" t="s">
        <v>363</v>
      </c>
      <c r="G112" s="15" t="s">
        <v>362</v>
      </c>
      <c r="H112" s="15" t="s">
        <v>255</v>
      </c>
      <c r="I112" s="15" t="s">
        <v>66</v>
      </c>
    </row>
    <row r="113" spans="1:9">
      <c r="A113" s="15">
        <v>1006201090</v>
      </c>
      <c r="B113" s="15">
        <v>527</v>
      </c>
      <c r="C113" s="15" t="s">
        <v>65</v>
      </c>
      <c r="E113" s="15" t="s">
        <v>71</v>
      </c>
      <c r="F113" s="15" t="s">
        <v>363</v>
      </c>
      <c r="G113" s="15" t="s">
        <v>362</v>
      </c>
      <c r="H113" s="15" t="s">
        <v>255</v>
      </c>
      <c r="I113" s="15" t="s">
        <v>66</v>
      </c>
    </row>
    <row r="114" spans="1:9">
      <c r="A114" s="15">
        <v>10062090</v>
      </c>
      <c r="B114" s="15">
        <v>528</v>
      </c>
      <c r="C114" s="15" t="s">
        <v>65</v>
      </c>
      <c r="E114" s="15" t="s">
        <v>178</v>
      </c>
      <c r="F114" s="15" t="s">
        <v>361</v>
      </c>
      <c r="G114" s="15" t="s">
        <v>360</v>
      </c>
      <c r="H114" s="15" t="s">
        <v>255</v>
      </c>
      <c r="I114" s="15" t="s">
        <v>66</v>
      </c>
    </row>
    <row r="115" spans="1:9">
      <c r="A115" s="15">
        <v>1006209001</v>
      </c>
      <c r="B115" s="15">
        <v>529</v>
      </c>
      <c r="C115" s="15" t="s">
        <v>65</v>
      </c>
      <c r="E115" s="15" t="s">
        <v>71</v>
      </c>
      <c r="F115" s="15" t="s">
        <v>361</v>
      </c>
      <c r="G115" s="15" t="s">
        <v>360</v>
      </c>
      <c r="H115" s="15" t="s">
        <v>255</v>
      </c>
      <c r="I115" s="15" t="s">
        <v>66</v>
      </c>
    </row>
    <row r="116" spans="1:9">
      <c r="A116" s="15">
        <v>1006209090</v>
      </c>
      <c r="B116" s="15">
        <v>530</v>
      </c>
      <c r="C116" s="15" t="s">
        <v>65</v>
      </c>
      <c r="E116" s="15" t="s">
        <v>71</v>
      </c>
      <c r="F116" s="15" t="s">
        <v>361</v>
      </c>
      <c r="G116" s="15" t="s">
        <v>360</v>
      </c>
      <c r="H116" s="15" t="s">
        <v>255</v>
      </c>
      <c r="I116" s="15" t="s">
        <v>66</v>
      </c>
    </row>
    <row r="117" spans="1:9">
      <c r="A117" s="15">
        <v>10063010</v>
      </c>
      <c r="B117" s="15">
        <v>531</v>
      </c>
      <c r="C117" s="15" t="s">
        <v>65</v>
      </c>
      <c r="E117" s="15" t="s">
        <v>178</v>
      </c>
      <c r="F117" s="15" t="s">
        <v>357</v>
      </c>
      <c r="G117" s="15" t="s">
        <v>359</v>
      </c>
      <c r="H117" s="15" t="s">
        <v>255</v>
      </c>
      <c r="I117" s="15" t="s">
        <v>66</v>
      </c>
    </row>
    <row r="118" spans="1:9">
      <c r="A118" s="15">
        <v>1006301001</v>
      </c>
      <c r="B118" s="15">
        <v>532</v>
      </c>
      <c r="C118" s="15" t="s">
        <v>65</v>
      </c>
      <c r="E118" s="15" t="s">
        <v>71</v>
      </c>
      <c r="F118" s="15" t="s">
        <v>358</v>
      </c>
      <c r="G118" s="15" t="s">
        <v>354</v>
      </c>
      <c r="H118" s="15" t="s">
        <v>255</v>
      </c>
      <c r="I118" s="15" t="s">
        <v>66</v>
      </c>
    </row>
    <row r="119" spans="1:9">
      <c r="A119" s="15">
        <v>1006301090</v>
      </c>
      <c r="B119" s="15">
        <v>533</v>
      </c>
      <c r="C119" s="15" t="s">
        <v>65</v>
      </c>
      <c r="E119" s="15" t="s">
        <v>71</v>
      </c>
      <c r="F119" s="15" t="s">
        <v>357</v>
      </c>
      <c r="G119" s="15" t="s">
        <v>354</v>
      </c>
      <c r="H119" s="15" t="s">
        <v>255</v>
      </c>
      <c r="I119" s="15" t="s">
        <v>66</v>
      </c>
    </row>
    <row r="120" spans="1:9">
      <c r="A120" s="15">
        <v>10063090</v>
      </c>
      <c r="B120" s="15">
        <v>534</v>
      </c>
      <c r="C120" s="15" t="s">
        <v>65</v>
      </c>
      <c r="E120" s="15" t="s">
        <v>178</v>
      </c>
      <c r="F120" s="15" t="s">
        <v>355</v>
      </c>
      <c r="G120" s="15" t="s">
        <v>356</v>
      </c>
      <c r="H120" s="15" t="s">
        <v>255</v>
      </c>
      <c r="I120" s="15" t="s">
        <v>66</v>
      </c>
    </row>
    <row r="121" spans="1:9">
      <c r="A121" s="15">
        <v>1006309001</v>
      </c>
      <c r="B121" s="15">
        <v>535</v>
      </c>
      <c r="C121" s="15" t="s">
        <v>65</v>
      </c>
      <c r="E121" s="15" t="s">
        <v>71</v>
      </c>
      <c r="F121" s="15" t="s">
        <v>355</v>
      </c>
      <c r="G121" s="15" t="s">
        <v>354</v>
      </c>
      <c r="H121" s="15" t="s">
        <v>255</v>
      </c>
      <c r="I121" s="15" t="s">
        <v>66</v>
      </c>
    </row>
    <row r="122" spans="1:9">
      <c r="A122" s="15">
        <v>1006309090</v>
      </c>
      <c r="B122" s="15">
        <v>536</v>
      </c>
      <c r="C122" s="15" t="s">
        <v>65</v>
      </c>
      <c r="E122" s="15" t="s">
        <v>71</v>
      </c>
      <c r="F122" s="15" t="s">
        <v>355</v>
      </c>
      <c r="G122" s="15" t="s">
        <v>354</v>
      </c>
      <c r="H122" s="15" t="s">
        <v>255</v>
      </c>
      <c r="I122" s="15" t="s">
        <v>66</v>
      </c>
    </row>
    <row r="123" spans="1:9">
      <c r="A123" s="15">
        <v>10064010</v>
      </c>
      <c r="B123" s="15">
        <v>537</v>
      </c>
      <c r="C123" s="15" t="s">
        <v>65</v>
      </c>
      <c r="E123" s="15" t="s">
        <v>178</v>
      </c>
      <c r="F123" s="15" t="s">
        <v>352</v>
      </c>
      <c r="G123" s="15" t="s">
        <v>353</v>
      </c>
      <c r="H123" s="15" t="s">
        <v>255</v>
      </c>
      <c r="I123" s="15" t="s">
        <v>66</v>
      </c>
    </row>
    <row r="124" spans="1:9">
      <c r="A124" s="15">
        <v>1006401001</v>
      </c>
      <c r="B124" s="15">
        <v>538</v>
      </c>
      <c r="C124" s="15" t="s">
        <v>65</v>
      </c>
      <c r="E124" s="15" t="s">
        <v>71</v>
      </c>
      <c r="F124" s="15" t="s">
        <v>352</v>
      </c>
      <c r="G124" s="15" t="s">
        <v>349</v>
      </c>
      <c r="H124" s="15" t="s">
        <v>255</v>
      </c>
      <c r="I124" s="15" t="s">
        <v>66</v>
      </c>
    </row>
    <row r="125" spans="1:9">
      <c r="A125" s="15">
        <v>1006401090</v>
      </c>
      <c r="B125" s="15">
        <v>539</v>
      </c>
      <c r="C125" s="15" t="s">
        <v>65</v>
      </c>
      <c r="E125" s="15" t="s">
        <v>71</v>
      </c>
      <c r="F125" s="15" t="s">
        <v>352</v>
      </c>
      <c r="G125" s="15" t="s">
        <v>349</v>
      </c>
      <c r="H125" s="15" t="s">
        <v>255</v>
      </c>
      <c r="I125" s="15" t="s">
        <v>66</v>
      </c>
    </row>
    <row r="126" spans="1:9">
      <c r="A126" s="15">
        <v>10064090</v>
      </c>
      <c r="B126" s="15">
        <v>540</v>
      </c>
      <c r="C126" s="15" t="s">
        <v>65</v>
      </c>
      <c r="E126" s="15" t="s">
        <v>178</v>
      </c>
      <c r="F126" s="15" t="s">
        <v>350</v>
      </c>
      <c r="G126" s="15" t="s">
        <v>351</v>
      </c>
      <c r="H126" s="15" t="s">
        <v>255</v>
      </c>
      <c r="I126" s="15" t="s">
        <v>66</v>
      </c>
    </row>
    <row r="127" spans="1:9">
      <c r="A127" s="15">
        <v>1006409001</v>
      </c>
      <c r="B127" s="15">
        <v>541</v>
      </c>
      <c r="C127" s="15" t="s">
        <v>65</v>
      </c>
      <c r="E127" s="15" t="s">
        <v>71</v>
      </c>
      <c r="F127" s="15" t="s">
        <v>350</v>
      </c>
      <c r="G127" s="15" t="s">
        <v>349</v>
      </c>
      <c r="H127" s="15" t="s">
        <v>255</v>
      </c>
      <c r="I127" s="15" t="s">
        <v>66</v>
      </c>
    </row>
    <row r="128" spans="1:9">
      <c r="A128" s="15">
        <v>1006409090</v>
      </c>
      <c r="B128" s="15">
        <v>542</v>
      </c>
      <c r="C128" s="15" t="s">
        <v>65</v>
      </c>
      <c r="E128" s="15" t="s">
        <v>71</v>
      </c>
      <c r="F128" s="15" t="s">
        <v>350</v>
      </c>
      <c r="G128" s="15" t="s">
        <v>349</v>
      </c>
      <c r="H128" s="15" t="s">
        <v>255</v>
      </c>
      <c r="I128" s="15" t="s">
        <v>66</v>
      </c>
    </row>
    <row r="129" spans="1:9">
      <c r="A129" s="15">
        <v>11010000</v>
      </c>
      <c r="B129" s="15">
        <v>543</v>
      </c>
      <c r="C129" s="15" t="s">
        <v>65</v>
      </c>
      <c r="E129" s="15" t="s">
        <v>178</v>
      </c>
      <c r="F129" s="15" t="s">
        <v>348</v>
      </c>
      <c r="G129" s="15" t="s">
        <v>347</v>
      </c>
      <c r="H129" s="15" t="s">
        <v>250</v>
      </c>
      <c r="I129" s="15" t="s">
        <v>66</v>
      </c>
    </row>
    <row r="130" spans="1:9">
      <c r="A130" s="15">
        <v>1101000001</v>
      </c>
      <c r="B130" s="15">
        <v>544</v>
      </c>
      <c r="C130" s="15" t="s">
        <v>65</v>
      </c>
      <c r="E130" s="15" t="s">
        <v>71</v>
      </c>
      <c r="F130" s="15" t="s">
        <v>348</v>
      </c>
      <c r="G130" s="15" t="s">
        <v>347</v>
      </c>
      <c r="H130" s="15" t="s">
        <v>250</v>
      </c>
      <c r="I130" s="15" t="s">
        <v>66</v>
      </c>
    </row>
    <row r="131" spans="1:9">
      <c r="A131" s="15">
        <v>1101000090</v>
      </c>
      <c r="B131" s="15">
        <v>545</v>
      </c>
      <c r="C131" s="15" t="s">
        <v>65</v>
      </c>
      <c r="E131" s="15" t="s">
        <v>71</v>
      </c>
      <c r="F131" s="15" t="s">
        <v>348</v>
      </c>
      <c r="G131" s="15" t="s">
        <v>347</v>
      </c>
      <c r="H131" s="15" t="s">
        <v>250</v>
      </c>
      <c r="I131" s="15" t="s">
        <v>66</v>
      </c>
    </row>
    <row r="132" spans="1:9">
      <c r="A132" s="15">
        <v>11022000</v>
      </c>
      <c r="B132" s="15">
        <v>546</v>
      </c>
      <c r="C132" s="15" t="s">
        <v>65</v>
      </c>
      <c r="E132" s="15" t="s">
        <v>178</v>
      </c>
      <c r="F132" s="15" t="s">
        <v>345</v>
      </c>
      <c r="G132" s="15" t="s">
        <v>346</v>
      </c>
      <c r="H132" s="15" t="s">
        <v>260</v>
      </c>
      <c r="I132" s="15" t="s">
        <v>66</v>
      </c>
    </row>
    <row r="133" spans="1:9">
      <c r="A133" s="15">
        <v>1102200001</v>
      </c>
      <c r="B133" s="15">
        <v>547</v>
      </c>
      <c r="C133" s="15" t="s">
        <v>65</v>
      </c>
      <c r="E133" s="15" t="s">
        <v>71</v>
      </c>
      <c r="F133" s="15" t="s">
        <v>345</v>
      </c>
      <c r="G133" s="15" t="s">
        <v>344</v>
      </c>
      <c r="H133" s="15" t="s">
        <v>260</v>
      </c>
      <c r="I133" s="15" t="s">
        <v>66</v>
      </c>
    </row>
    <row r="134" spans="1:9">
      <c r="A134" s="15">
        <v>1102200090</v>
      </c>
      <c r="B134" s="15">
        <v>548</v>
      </c>
      <c r="C134" s="15" t="s">
        <v>65</v>
      </c>
      <c r="E134" s="15" t="s">
        <v>71</v>
      </c>
      <c r="F134" s="15" t="s">
        <v>345</v>
      </c>
      <c r="G134" s="15" t="s">
        <v>344</v>
      </c>
      <c r="H134" s="15" t="s">
        <v>260</v>
      </c>
      <c r="I134" s="15" t="s">
        <v>66</v>
      </c>
    </row>
    <row r="135" spans="1:9">
      <c r="A135" s="15">
        <v>11029011</v>
      </c>
      <c r="B135" s="15">
        <v>549</v>
      </c>
      <c r="C135" s="15" t="s">
        <v>65</v>
      </c>
      <c r="E135" s="15" t="s">
        <v>178</v>
      </c>
      <c r="F135" s="15" t="s">
        <v>343</v>
      </c>
      <c r="G135" s="15" t="s">
        <v>342</v>
      </c>
      <c r="H135" s="15" t="s">
        <v>255</v>
      </c>
      <c r="I135" s="15" t="s">
        <v>66</v>
      </c>
    </row>
    <row r="136" spans="1:9">
      <c r="A136" s="15">
        <v>1102901101</v>
      </c>
      <c r="B136" s="15">
        <v>550</v>
      </c>
      <c r="C136" s="15" t="s">
        <v>65</v>
      </c>
      <c r="E136" s="15" t="s">
        <v>71</v>
      </c>
      <c r="F136" s="15" t="s">
        <v>339</v>
      </c>
      <c r="G136" s="15" t="s">
        <v>338</v>
      </c>
      <c r="H136" s="15" t="s">
        <v>255</v>
      </c>
      <c r="I136" s="15" t="s">
        <v>66</v>
      </c>
    </row>
    <row r="137" spans="1:9">
      <c r="A137" s="15">
        <v>1102901190</v>
      </c>
      <c r="B137" s="15">
        <v>551</v>
      </c>
      <c r="C137" s="15" t="s">
        <v>65</v>
      </c>
      <c r="E137" s="15" t="s">
        <v>71</v>
      </c>
      <c r="F137" s="15" t="s">
        <v>339</v>
      </c>
      <c r="G137" s="15" t="s">
        <v>338</v>
      </c>
      <c r="H137" s="15" t="s">
        <v>255</v>
      </c>
      <c r="I137" s="15" t="s">
        <v>66</v>
      </c>
    </row>
    <row r="138" spans="1:9">
      <c r="A138" s="15">
        <v>11029019</v>
      </c>
      <c r="B138" s="15">
        <v>552</v>
      </c>
      <c r="C138" s="15" t="s">
        <v>65</v>
      </c>
      <c r="E138" s="15" t="s">
        <v>178</v>
      </c>
      <c r="F138" s="15" t="s">
        <v>341</v>
      </c>
      <c r="G138" s="15" t="s">
        <v>340</v>
      </c>
      <c r="H138" s="15" t="s">
        <v>255</v>
      </c>
      <c r="I138" s="15" t="s">
        <v>66</v>
      </c>
    </row>
    <row r="139" spans="1:9">
      <c r="A139" s="15">
        <v>1102901901</v>
      </c>
      <c r="B139" s="15">
        <v>553</v>
      </c>
      <c r="C139" s="15" t="s">
        <v>65</v>
      </c>
      <c r="E139" s="15" t="s">
        <v>71</v>
      </c>
      <c r="F139" s="15" t="s">
        <v>339</v>
      </c>
      <c r="G139" s="15" t="s">
        <v>338</v>
      </c>
      <c r="H139" s="15" t="s">
        <v>255</v>
      </c>
      <c r="I139" s="15" t="s">
        <v>66</v>
      </c>
    </row>
    <row r="140" spans="1:9">
      <c r="A140" s="15">
        <v>1102901990</v>
      </c>
      <c r="B140" s="15">
        <v>554</v>
      </c>
      <c r="C140" s="15" t="s">
        <v>65</v>
      </c>
      <c r="E140" s="15" t="s">
        <v>71</v>
      </c>
      <c r="F140" s="15" t="s">
        <v>339</v>
      </c>
      <c r="G140" s="15" t="s">
        <v>338</v>
      </c>
      <c r="H140" s="15" t="s">
        <v>255</v>
      </c>
      <c r="I140" s="15" t="s">
        <v>66</v>
      </c>
    </row>
    <row r="141" spans="1:9">
      <c r="A141" s="15">
        <v>11029090</v>
      </c>
      <c r="B141" s="15">
        <v>555</v>
      </c>
      <c r="C141" s="15" t="s">
        <v>65</v>
      </c>
      <c r="E141" s="15" t="s">
        <v>71</v>
      </c>
      <c r="F141" s="15" t="s">
        <v>337</v>
      </c>
      <c r="G141" s="15" t="s">
        <v>336</v>
      </c>
      <c r="H141" s="15" t="s">
        <v>255</v>
      </c>
      <c r="I141" s="15" t="s">
        <v>66</v>
      </c>
    </row>
    <row r="142" spans="1:9">
      <c r="A142" s="15">
        <v>11031100</v>
      </c>
      <c r="B142" s="15">
        <v>556</v>
      </c>
      <c r="C142" s="15" t="s">
        <v>65</v>
      </c>
      <c r="E142" s="15" t="s">
        <v>178</v>
      </c>
      <c r="F142" s="15" t="s">
        <v>335</v>
      </c>
      <c r="G142" s="15" t="s">
        <v>333</v>
      </c>
      <c r="H142" s="15" t="s">
        <v>250</v>
      </c>
      <c r="I142" s="15" t="s">
        <v>66</v>
      </c>
    </row>
    <row r="143" spans="1:9">
      <c r="A143" s="15">
        <v>1103110001</v>
      </c>
      <c r="B143" s="15">
        <v>557</v>
      </c>
      <c r="C143" s="15" t="s">
        <v>65</v>
      </c>
      <c r="E143" s="15" t="s">
        <v>71</v>
      </c>
      <c r="F143" s="15" t="s">
        <v>334</v>
      </c>
      <c r="G143" s="15" t="s">
        <v>333</v>
      </c>
      <c r="H143" s="15" t="s">
        <v>250</v>
      </c>
      <c r="I143" s="15" t="s">
        <v>66</v>
      </c>
    </row>
    <row r="144" spans="1:9">
      <c r="A144" s="15">
        <v>1103110090</v>
      </c>
      <c r="B144" s="15">
        <v>558</v>
      </c>
      <c r="C144" s="15" t="s">
        <v>65</v>
      </c>
      <c r="E144" s="15" t="s">
        <v>71</v>
      </c>
      <c r="F144" s="15" t="s">
        <v>334</v>
      </c>
      <c r="G144" s="15" t="s">
        <v>333</v>
      </c>
      <c r="H144" s="15" t="s">
        <v>250</v>
      </c>
      <c r="I144" s="15" t="s">
        <v>66</v>
      </c>
    </row>
    <row r="145" spans="1:9">
      <c r="A145" s="15">
        <v>11031300</v>
      </c>
      <c r="B145" s="15">
        <v>559</v>
      </c>
      <c r="C145" s="15" t="s">
        <v>65</v>
      </c>
      <c r="E145" s="15" t="s">
        <v>178</v>
      </c>
      <c r="F145" s="15" t="s">
        <v>332</v>
      </c>
      <c r="G145" s="15" t="s">
        <v>330</v>
      </c>
      <c r="H145" s="15" t="s">
        <v>260</v>
      </c>
      <c r="I145" s="15" t="s">
        <v>66</v>
      </c>
    </row>
    <row r="146" spans="1:9">
      <c r="A146" s="15">
        <v>1103130001</v>
      </c>
      <c r="B146" s="15">
        <v>560</v>
      </c>
      <c r="C146" s="15" t="s">
        <v>65</v>
      </c>
      <c r="E146" s="15" t="s">
        <v>71</v>
      </c>
      <c r="F146" s="15" t="s">
        <v>331</v>
      </c>
      <c r="G146" s="15" t="s">
        <v>330</v>
      </c>
      <c r="H146" s="15" t="s">
        <v>260</v>
      </c>
      <c r="I146" s="15" t="s">
        <v>66</v>
      </c>
    </row>
    <row r="147" spans="1:9">
      <c r="A147" s="15">
        <v>1103130090</v>
      </c>
      <c r="B147" s="15">
        <v>561</v>
      </c>
      <c r="C147" s="15" t="s">
        <v>65</v>
      </c>
      <c r="E147" s="15" t="s">
        <v>71</v>
      </c>
      <c r="F147" s="15" t="s">
        <v>331</v>
      </c>
      <c r="G147" s="15" t="s">
        <v>330</v>
      </c>
      <c r="H147" s="15" t="s">
        <v>260</v>
      </c>
      <c r="I147" s="15" t="s">
        <v>66</v>
      </c>
    </row>
    <row r="148" spans="1:9">
      <c r="A148" s="15">
        <v>11031910</v>
      </c>
      <c r="B148" s="15">
        <v>562</v>
      </c>
      <c r="C148" s="15" t="s">
        <v>65</v>
      </c>
      <c r="E148" s="15" t="s">
        <v>71</v>
      </c>
      <c r="F148" s="15" t="s">
        <v>325</v>
      </c>
      <c r="G148" s="15" t="s">
        <v>324</v>
      </c>
      <c r="H148" s="15" t="s">
        <v>255</v>
      </c>
      <c r="I148" s="15" t="s">
        <v>66</v>
      </c>
    </row>
    <row r="149" spans="1:9">
      <c r="A149" s="15">
        <v>11031921</v>
      </c>
      <c r="B149" s="15">
        <v>563</v>
      </c>
      <c r="C149" s="15" t="s">
        <v>65</v>
      </c>
      <c r="E149" s="15" t="s">
        <v>178</v>
      </c>
      <c r="F149" s="15" t="s">
        <v>329</v>
      </c>
      <c r="G149" s="15" t="s">
        <v>328</v>
      </c>
      <c r="H149" s="15" t="s">
        <v>255</v>
      </c>
      <c r="I149" s="15" t="s">
        <v>66</v>
      </c>
    </row>
    <row r="150" spans="1:9">
      <c r="A150" s="15">
        <v>1103192101</v>
      </c>
      <c r="B150" s="15">
        <v>564</v>
      </c>
      <c r="C150" s="15" t="s">
        <v>65</v>
      </c>
      <c r="E150" s="15" t="s">
        <v>71</v>
      </c>
      <c r="F150" s="15" t="s">
        <v>325</v>
      </c>
      <c r="G150" s="15" t="s">
        <v>324</v>
      </c>
      <c r="H150" s="15" t="s">
        <v>255</v>
      </c>
      <c r="I150" s="15" t="s">
        <v>66</v>
      </c>
    </row>
    <row r="151" spans="1:9">
      <c r="A151" s="15">
        <v>1103192190</v>
      </c>
      <c r="B151" s="15">
        <v>565</v>
      </c>
      <c r="C151" s="15" t="s">
        <v>65</v>
      </c>
      <c r="E151" s="15" t="s">
        <v>71</v>
      </c>
      <c r="F151" s="15" t="s">
        <v>325</v>
      </c>
      <c r="G151" s="15" t="s">
        <v>324</v>
      </c>
      <c r="H151" s="15" t="s">
        <v>255</v>
      </c>
      <c r="I151" s="15" t="s">
        <v>66</v>
      </c>
    </row>
    <row r="152" spans="1:9">
      <c r="A152" s="15">
        <v>11031929</v>
      </c>
      <c r="B152" s="15">
        <v>566</v>
      </c>
      <c r="C152" s="15" t="s">
        <v>65</v>
      </c>
      <c r="E152" s="15" t="s">
        <v>178</v>
      </c>
      <c r="F152" s="15" t="s">
        <v>327</v>
      </c>
      <c r="G152" s="15" t="s">
        <v>326</v>
      </c>
      <c r="H152" s="15" t="s">
        <v>255</v>
      </c>
      <c r="I152" s="15" t="s">
        <v>66</v>
      </c>
    </row>
    <row r="153" spans="1:9">
      <c r="A153" s="15">
        <v>1103192901</v>
      </c>
      <c r="B153" s="15">
        <v>567</v>
      </c>
      <c r="C153" s="15" t="s">
        <v>65</v>
      </c>
      <c r="E153" s="15" t="s">
        <v>71</v>
      </c>
      <c r="F153" s="15" t="s">
        <v>325</v>
      </c>
      <c r="G153" s="15" t="s">
        <v>324</v>
      </c>
      <c r="H153" s="15" t="s">
        <v>255</v>
      </c>
      <c r="I153" s="15" t="s">
        <v>66</v>
      </c>
    </row>
    <row r="154" spans="1:9">
      <c r="A154" s="15">
        <v>1103192990</v>
      </c>
      <c r="B154" s="15">
        <v>568</v>
      </c>
      <c r="C154" s="15" t="s">
        <v>65</v>
      </c>
      <c r="E154" s="15" t="s">
        <v>71</v>
      </c>
      <c r="F154" s="15" t="s">
        <v>325</v>
      </c>
      <c r="G154" s="15" t="s">
        <v>324</v>
      </c>
      <c r="H154" s="15" t="s">
        <v>255</v>
      </c>
      <c r="I154" s="15" t="s">
        <v>66</v>
      </c>
    </row>
    <row r="155" spans="1:9">
      <c r="A155" s="15">
        <v>11031990</v>
      </c>
      <c r="B155" s="15">
        <v>569</v>
      </c>
      <c r="C155" s="15" t="s">
        <v>65</v>
      </c>
      <c r="E155" s="15" t="s">
        <v>71</v>
      </c>
      <c r="F155" s="15" t="s">
        <v>325</v>
      </c>
      <c r="G155" s="15" t="s">
        <v>324</v>
      </c>
      <c r="H155" s="15" t="s">
        <v>255</v>
      </c>
      <c r="I155" s="15" t="s">
        <v>66</v>
      </c>
    </row>
    <row r="156" spans="1:9">
      <c r="A156" s="15">
        <v>11032010</v>
      </c>
      <c r="B156" s="15">
        <v>570</v>
      </c>
      <c r="C156" s="15" t="s">
        <v>65</v>
      </c>
      <c r="E156" s="15" t="s">
        <v>178</v>
      </c>
      <c r="F156" s="15" t="s">
        <v>323</v>
      </c>
      <c r="I156" s="15" t="s">
        <v>66</v>
      </c>
    </row>
    <row r="157" spans="1:9">
      <c r="A157" s="15">
        <v>1103201001</v>
      </c>
      <c r="B157" s="15">
        <v>571</v>
      </c>
      <c r="C157" s="15" t="s">
        <v>65</v>
      </c>
      <c r="E157" s="15" t="s">
        <v>71</v>
      </c>
      <c r="F157" s="15" t="s">
        <v>322</v>
      </c>
      <c r="I157" s="15" t="s">
        <v>66</v>
      </c>
    </row>
    <row r="158" spans="1:9">
      <c r="A158" s="15">
        <v>1103201090</v>
      </c>
      <c r="B158" s="15">
        <v>572</v>
      </c>
      <c r="C158" s="15" t="s">
        <v>65</v>
      </c>
      <c r="E158" s="15" t="s">
        <v>71</v>
      </c>
      <c r="F158" s="15" t="s">
        <v>322</v>
      </c>
      <c r="I158" s="15" t="s">
        <v>66</v>
      </c>
    </row>
    <row r="159" spans="1:9">
      <c r="A159" s="15">
        <v>11041910</v>
      </c>
      <c r="B159" s="15">
        <v>573</v>
      </c>
      <c r="C159" s="15" t="s">
        <v>65</v>
      </c>
      <c r="E159" s="15" t="s">
        <v>71</v>
      </c>
      <c r="F159" s="15" t="s">
        <v>319</v>
      </c>
      <c r="G159" s="15" t="s">
        <v>318</v>
      </c>
      <c r="H159" s="15" t="s">
        <v>260</v>
      </c>
      <c r="I159" s="15" t="s">
        <v>66</v>
      </c>
    </row>
    <row r="160" spans="1:9">
      <c r="A160" s="15">
        <v>11041990</v>
      </c>
      <c r="B160" s="15">
        <v>574</v>
      </c>
      <c r="C160" s="15" t="s">
        <v>65</v>
      </c>
      <c r="E160" s="15" t="s">
        <v>178</v>
      </c>
      <c r="F160" s="15" t="s">
        <v>321</v>
      </c>
      <c r="G160" s="15" t="s">
        <v>320</v>
      </c>
      <c r="H160" s="15" t="s">
        <v>273</v>
      </c>
      <c r="I160" s="15" t="s">
        <v>66</v>
      </c>
    </row>
    <row r="161" spans="1:9">
      <c r="A161" s="15">
        <v>1104199010</v>
      </c>
      <c r="B161" s="15">
        <v>575</v>
      </c>
      <c r="C161" s="15" t="s">
        <v>65</v>
      </c>
      <c r="E161" s="15" t="s">
        <v>71</v>
      </c>
      <c r="F161" s="15" t="s">
        <v>319</v>
      </c>
      <c r="G161" s="15" t="s">
        <v>318</v>
      </c>
      <c r="H161" s="15" t="s">
        <v>260</v>
      </c>
      <c r="I161" s="15" t="s">
        <v>66</v>
      </c>
    </row>
    <row r="162" spans="1:9">
      <c r="A162" s="15">
        <v>11042300</v>
      </c>
      <c r="B162" s="15">
        <v>576</v>
      </c>
      <c r="C162" s="15" t="s">
        <v>65</v>
      </c>
      <c r="E162" s="15" t="s">
        <v>178</v>
      </c>
      <c r="F162" s="15" t="s">
        <v>317</v>
      </c>
      <c r="G162" s="15" t="s">
        <v>315</v>
      </c>
      <c r="H162" s="15" t="s">
        <v>260</v>
      </c>
      <c r="I162" s="15" t="s">
        <v>66</v>
      </c>
    </row>
    <row r="163" spans="1:9">
      <c r="A163" s="15">
        <v>1104230001</v>
      </c>
      <c r="B163" s="15">
        <v>577</v>
      </c>
      <c r="C163" s="15" t="s">
        <v>65</v>
      </c>
      <c r="E163" s="15" t="s">
        <v>71</v>
      </c>
      <c r="F163" s="15" t="s">
        <v>316</v>
      </c>
      <c r="G163" s="15" t="s">
        <v>315</v>
      </c>
      <c r="H163" s="15" t="s">
        <v>260</v>
      </c>
      <c r="I163" s="15" t="s">
        <v>66</v>
      </c>
    </row>
    <row r="164" spans="1:9">
      <c r="A164" s="15">
        <v>1104230090</v>
      </c>
      <c r="B164" s="15">
        <v>578</v>
      </c>
      <c r="C164" s="15" t="s">
        <v>65</v>
      </c>
      <c r="E164" s="15" t="s">
        <v>71</v>
      </c>
      <c r="F164" s="15" t="s">
        <v>316</v>
      </c>
      <c r="G164" s="15" t="s">
        <v>315</v>
      </c>
      <c r="H164" s="15" t="s">
        <v>260</v>
      </c>
      <c r="I164" s="15" t="s">
        <v>66</v>
      </c>
    </row>
    <row r="165" spans="1:9">
      <c r="A165" s="15">
        <v>11042990</v>
      </c>
      <c r="B165" s="15">
        <v>579</v>
      </c>
      <c r="C165" s="15" t="s">
        <v>65</v>
      </c>
      <c r="E165" s="15" t="s">
        <v>178</v>
      </c>
      <c r="F165" s="15" t="s">
        <v>314</v>
      </c>
      <c r="G165" s="15" t="s">
        <v>313</v>
      </c>
      <c r="H165" s="15" t="s">
        <v>312</v>
      </c>
      <c r="I165" s="15" t="s">
        <v>66</v>
      </c>
    </row>
    <row r="166" spans="1:9">
      <c r="A166" s="15">
        <v>11043000</v>
      </c>
      <c r="B166" s="15">
        <v>580</v>
      </c>
      <c r="C166" s="15" t="s">
        <v>65</v>
      </c>
      <c r="E166" s="15" t="s">
        <v>178</v>
      </c>
      <c r="F166" s="15" t="s">
        <v>311</v>
      </c>
      <c r="G166" s="15" t="s">
        <v>310</v>
      </c>
      <c r="H166" s="15" t="s">
        <v>273</v>
      </c>
      <c r="I166" s="15" t="s">
        <v>66</v>
      </c>
    </row>
    <row r="167" spans="1:9">
      <c r="A167" s="15">
        <v>11081100</v>
      </c>
      <c r="B167" s="15">
        <v>581</v>
      </c>
      <c r="C167" s="15" t="s">
        <v>65</v>
      </c>
      <c r="E167" s="15" t="s">
        <v>178</v>
      </c>
      <c r="F167" s="15" t="s">
        <v>309</v>
      </c>
      <c r="G167" s="15" t="s">
        <v>308</v>
      </c>
      <c r="H167" s="15" t="s">
        <v>250</v>
      </c>
      <c r="I167" s="15" t="s">
        <v>66</v>
      </c>
    </row>
    <row r="168" spans="1:9">
      <c r="A168" s="15">
        <v>11081200</v>
      </c>
      <c r="B168" s="15">
        <v>582</v>
      </c>
      <c r="C168" s="15" t="s">
        <v>65</v>
      </c>
      <c r="E168" s="15" t="s">
        <v>178</v>
      </c>
      <c r="F168" s="15" t="s">
        <v>307</v>
      </c>
      <c r="G168" s="15" t="s">
        <v>306</v>
      </c>
      <c r="H168" s="15" t="s">
        <v>260</v>
      </c>
      <c r="I168" s="15" t="s">
        <v>66</v>
      </c>
    </row>
    <row r="169" spans="1:9">
      <c r="A169" s="15">
        <v>1108120000</v>
      </c>
      <c r="B169" s="15">
        <v>583</v>
      </c>
      <c r="C169" s="15" t="s">
        <v>65</v>
      </c>
      <c r="E169" s="15" t="s">
        <v>71</v>
      </c>
      <c r="F169" s="15" t="s">
        <v>307</v>
      </c>
      <c r="G169" s="15" t="s">
        <v>306</v>
      </c>
      <c r="H169" s="15" t="s">
        <v>260</v>
      </c>
      <c r="I169" s="15" t="s">
        <v>66</v>
      </c>
    </row>
    <row r="170" spans="1:9">
      <c r="A170" s="15">
        <v>11081900</v>
      </c>
      <c r="B170" s="15">
        <v>584</v>
      </c>
      <c r="C170" s="15" t="s">
        <v>65</v>
      </c>
      <c r="E170" s="15" t="s">
        <v>178</v>
      </c>
      <c r="F170" s="15" t="s">
        <v>305</v>
      </c>
      <c r="G170" s="15" t="s">
        <v>304</v>
      </c>
      <c r="H170" s="15" t="s">
        <v>255</v>
      </c>
      <c r="I170" s="15" t="s">
        <v>66</v>
      </c>
    </row>
    <row r="171" spans="1:9">
      <c r="A171" s="15">
        <v>11090000</v>
      </c>
      <c r="B171" s="15">
        <v>585</v>
      </c>
      <c r="C171" s="15" t="s">
        <v>65</v>
      </c>
      <c r="E171" s="15" t="s">
        <v>178</v>
      </c>
      <c r="F171" s="15" t="s">
        <v>303</v>
      </c>
      <c r="G171" s="15" t="s">
        <v>302</v>
      </c>
      <c r="H171" s="15" t="s">
        <v>250</v>
      </c>
      <c r="I171" s="15" t="s">
        <v>66</v>
      </c>
    </row>
    <row r="172" spans="1:9">
      <c r="A172" s="15">
        <v>12010010</v>
      </c>
      <c r="B172" s="15">
        <v>586</v>
      </c>
      <c r="C172" s="15" t="s">
        <v>65</v>
      </c>
      <c r="E172" s="15" t="s">
        <v>178</v>
      </c>
      <c r="F172" s="15" t="s">
        <v>301</v>
      </c>
      <c r="G172" s="15" t="s">
        <v>300</v>
      </c>
      <c r="H172" s="15" t="s">
        <v>252</v>
      </c>
      <c r="I172" s="15" t="s">
        <v>66</v>
      </c>
    </row>
    <row r="173" spans="1:9">
      <c r="A173" s="15">
        <v>12010091</v>
      </c>
      <c r="B173" s="15">
        <v>587</v>
      </c>
      <c r="C173" s="15" t="s">
        <v>65</v>
      </c>
      <c r="E173" s="15" t="s">
        <v>178</v>
      </c>
      <c r="F173" s="15" t="s">
        <v>299</v>
      </c>
      <c r="G173" s="15" t="s">
        <v>298</v>
      </c>
      <c r="H173" s="15" t="s">
        <v>252</v>
      </c>
      <c r="I173" s="15" t="s">
        <v>66</v>
      </c>
    </row>
    <row r="174" spans="1:9">
      <c r="A174" s="15">
        <v>12010092</v>
      </c>
      <c r="B174" s="15">
        <v>588</v>
      </c>
      <c r="C174" s="15" t="s">
        <v>65</v>
      </c>
      <c r="E174" s="15" t="s">
        <v>178</v>
      </c>
      <c r="F174" s="15" t="s">
        <v>297</v>
      </c>
      <c r="G174" s="15" t="s">
        <v>296</v>
      </c>
      <c r="H174" s="15" t="s">
        <v>252</v>
      </c>
      <c r="I174" s="15" t="s">
        <v>66</v>
      </c>
    </row>
    <row r="175" spans="1:9">
      <c r="A175" s="15">
        <v>12010093</v>
      </c>
      <c r="B175" s="15">
        <v>589</v>
      </c>
      <c r="C175" s="15" t="s">
        <v>65</v>
      </c>
      <c r="E175" s="15" t="s">
        <v>178</v>
      </c>
      <c r="F175" s="15" t="s">
        <v>295</v>
      </c>
      <c r="G175" s="15" t="s">
        <v>294</v>
      </c>
      <c r="H175" s="15" t="s">
        <v>252</v>
      </c>
      <c r="I175" s="15" t="s">
        <v>66</v>
      </c>
    </row>
    <row r="176" spans="1:9">
      <c r="A176" s="15">
        <v>12010099</v>
      </c>
      <c r="B176" s="15">
        <v>590</v>
      </c>
      <c r="C176" s="15" t="s">
        <v>65</v>
      </c>
      <c r="E176" s="15" t="s">
        <v>178</v>
      </c>
      <c r="F176" s="15" t="s">
        <v>293</v>
      </c>
      <c r="G176" s="15" t="s">
        <v>292</v>
      </c>
      <c r="H176" s="15" t="s">
        <v>252</v>
      </c>
      <c r="I176" s="15" t="s">
        <v>66</v>
      </c>
    </row>
    <row r="177" spans="1:9">
      <c r="A177" s="15">
        <v>12081000</v>
      </c>
      <c r="B177" s="15">
        <v>591</v>
      </c>
      <c r="C177" s="15" t="s">
        <v>65</v>
      </c>
      <c r="E177" s="15" t="s">
        <v>178</v>
      </c>
      <c r="F177" s="15" t="s">
        <v>291</v>
      </c>
      <c r="G177" s="15" t="s">
        <v>290</v>
      </c>
      <c r="H177" s="15" t="s">
        <v>252</v>
      </c>
      <c r="I177" s="15" t="s">
        <v>66</v>
      </c>
    </row>
    <row r="178" spans="1:9">
      <c r="A178" s="15">
        <v>15071000</v>
      </c>
      <c r="B178" s="15">
        <v>592</v>
      </c>
      <c r="C178" s="15" t="s">
        <v>65</v>
      </c>
      <c r="E178" s="15" t="s">
        <v>178</v>
      </c>
      <c r="F178" s="15" t="s">
        <v>289</v>
      </c>
      <c r="G178" s="15" t="s">
        <v>288</v>
      </c>
      <c r="H178" s="15" t="s">
        <v>252</v>
      </c>
      <c r="I178" s="15" t="s">
        <v>66</v>
      </c>
    </row>
    <row r="179" spans="1:9">
      <c r="A179" s="15">
        <v>15079000</v>
      </c>
      <c r="B179" s="15">
        <v>593</v>
      </c>
      <c r="C179" s="15" t="s">
        <v>65</v>
      </c>
      <c r="E179" s="15" t="s">
        <v>178</v>
      </c>
      <c r="F179" s="15" t="s">
        <v>287</v>
      </c>
      <c r="G179" s="15" t="s">
        <v>286</v>
      </c>
      <c r="H179" s="15" t="s">
        <v>252</v>
      </c>
      <c r="I179" s="15" t="s">
        <v>66</v>
      </c>
    </row>
    <row r="180" spans="1:9">
      <c r="A180" s="15">
        <v>15152100</v>
      </c>
      <c r="B180" s="15">
        <v>594</v>
      </c>
      <c r="C180" s="15" t="s">
        <v>65</v>
      </c>
      <c r="E180" s="15" t="s">
        <v>178</v>
      </c>
      <c r="F180" s="15" t="s">
        <v>285</v>
      </c>
      <c r="G180" s="15" t="s">
        <v>284</v>
      </c>
      <c r="H180" s="15" t="s">
        <v>260</v>
      </c>
      <c r="I180" s="15" t="s">
        <v>66</v>
      </c>
    </row>
    <row r="181" spans="1:9">
      <c r="A181" s="15">
        <v>15152900</v>
      </c>
      <c r="B181" s="15">
        <v>595</v>
      </c>
      <c r="C181" s="15" t="s">
        <v>65</v>
      </c>
      <c r="E181" s="15" t="s">
        <v>178</v>
      </c>
      <c r="F181" s="15" t="s">
        <v>283</v>
      </c>
      <c r="G181" s="15" t="s">
        <v>282</v>
      </c>
      <c r="H181" s="15" t="s">
        <v>260</v>
      </c>
      <c r="I181" s="15" t="s">
        <v>66</v>
      </c>
    </row>
    <row r="182" spans="1:9">
      <c r="A182" s="15">
        <v>19041000</v>
      </c>
      <c r="B182" s="15">
        <v>596</v>
      </c>
      <c r="C182" s="15" t="s">
        <v>65</v>
      </c>
      <c r="E182" s="15" t="s">
        <v>178</v>
      </c>
      <c r="F182" s="15" t="s">
        <v>281</v>
      </c>
      <c r="G182" s="15" t="s">
        <v>280</v>
      </c>
      <c r="H182" s="15" t="s">
        <v>273</v>
      </c>
      <c r="I182" s="15" t="s">
        <v>66</v>
      </c>
    </row>
    <row r="183" spans="1:9">
      <c r="A183" s="15">
        <v>19042000</v>
      </c>
      <c r="B183" s="15">
        <v>597</v>
      </c>
      <c r="C183" s="15" t="s">
        <v>65</v>
      </c>
      <c r="E183" s="15" t="s">
        <v>178</v>
      </c>
      <c r="F183" s="15" t="s">
        <v>279</v>
      </c>
      <c r="G183" s="15" t="s">
        <v>278</v>
      </c>
      <c r="H183" s="15" t="s">
        <v>273</v>
      </c>
      <c r="I183" s="15" t="s">
        <v>66</v>
      </c>
    </row>
    <row r="184" spans="1:9">
      <c r="A184" s="15">
        <v>19043000</v>
      </c>
      <c r="B184" s="15">
        <v>598</v>
      </c>
      <c r="C184" s="15" t="s">
        <v>65</v>
      </c>
      <c r="E184" s="15" t="s">
        <v>178</v>
      </c>
      <c r="F184" s="15" t="s">
        <v>277</v>
      </c>
      <c r="G184" s="15" t="s">
        <v>276</v>
      </c>
      <c r="H184" s="15" t="s">
        <v>250</v>
      </c>
      <c r="I184" s="15" t="s">
        <v>66</v>
      </c>
    </row>
    <row r="185" spans="1:9">
      <c r="A185" s="15">
        <v>19049000</v>
      </c>
      <c r="B185" s="15">
        <v>599</v>
      </c>
      <c r="C185" s="15" t="s">
        <v>65</v>
      </c>
      <c r="E185" s="15" t="s">
        <v>178</v>
      </c>
      <c r="F185" s="15" t="s">
        <v>275</v>
      </c>
      <c r="G185" s="15" t="s">
        <v>274</v>
      </c>
      <c r="H185" s="15" t="s">
        <v>273</v>
      </c>
      <c r="I185" s="15" t="s">
        <v>66</v>
      </c>
    </row>
    <row r="186" spans="1:9">
      <c r="A186" s="15">
        <v>22071000</v>
      </c>
      <c r="B186" s="15">
        <v>600</v>
      </c>
      <c r="C186" s="15" t="s">
        <v>65</v>
      </c>
      <c r="E186" s="15" t="s">
        <v>178</v>
      </c>
      <c r="F186" s="15" t="s">
        <v>140</v>
      </c>
      <c r="G186" s="15" t="s">
        <v>141</v>
      </c>
      <c r="H186" s="15" t="s">
        <v>72</v>
      </c>
      <c r="I186" s="15" t="s">
        <v>66</v>
      </c>
    </row>
    <row r="187" spans="1:9">
      <c r="A187" s="15">
        <v>2207100000</v>
      </c>
      <c r="B187" s="15">
        <v>601</v>
      </c>
      <c r="C187" s="15" t="s">
        <v>65</v>
      </c>
      <c r="E187" s="15" t="s">
        <v>71</v>
      </c>
      <c r="F187" s="15" t="s">
        <v>140</v>
      </c>
      <c r="G187" s="15" t="s">
        <v>141</v>
      </c>
      <c r="H187" s="15" t="s">
        <v>72</v>
      </c>
      <c r="I187" s="15" t="s">
        <v>66</v>
      </c>
    </row>
    <row r="188" spans="1:9">
      <c r="A188" s="15">
        <v>22072000</v>
      </c>
      <c r="B188" s="15">
        <v>602</v>
      </c>
      <c r="C188" s="15" t="s">
        <v>65</v>
      </c>
      <c r="E188" s="15" t="s">
        <v>178</v>
      </c>
      <c r="F188" s="15" t="s">
        <v>197</v>
      </c>
      <c r="G188" s="15" t="s">
        <v>164</v>
      </c>
      <c r="H188" s="15" t="s">
        <v>72</v>
      </c>
      <c r="I188" s="15" t="s">
        <v>66</v>
      </c>
    </row>
    <row r="189" spans="1:9">
      <c r="A189" s="15">
        <v>2207200010</v>
      </c>
      <c r="B189" s="15">
        <v>603</v>
      </c>
      <c r="C189" s="15" t="s">
        <v>65</v>
      </c>
      <c r="E189" s="15" t="s">
        <v>71</v>
      </c>
      <c r="F189" s="15" t="s">
        <v>157</v>
      </c>
      <c r="G189" s="15" t="s">
        <v>158</v>
      </c>
      <c r="H189" s="15" t="s">
        <v>72</v>
      </c>
      <c r="I189" s="15" t="s">
        <v>66</v>
      </c>
    </row>
    <row r="190" spans="1:9">
      <c r="A190" s="15">
        <v>2207200090</v>
      </c>
      <c r="B190" s="15">
        <v>604</v>
      </c>
      <c r="C190" s="15" t="s">
        <v>65</v>
      </c>
      <c r="E190" s="15" t="s">
        <v>71</v>
      </c>
      <c r="F190" s="15" t="s">
        <v>163</v>
      </c>
      <c r="G190" s="15" t="s">
        <v>164</v>
      </c>
      <c r="H190" s="15" t="s">
        <v>72</v>
      </c>
      <c r="I190" s="15" t="s">
        <v>66</v>
      </c>
    </row>
    <row r="191" spans="1:9">
      <c r="A191" s="15">
        <v>23021000</v>
      </c>
      <c r="B191" s="15">
        <v>605</v>
      </c>
      <c r="C191" s="15" t="s">
        <v>65</v>
      </c>
      <c r="E191" s="15" t="s">
        <v>178</v>
      </c>
      <c r="F191" s="15" t="s">
        <v>272</v>
      </c>
      <c r="G191" s="15" t="s">
        <v>271</v>
      </c>
      <c r="H191" s="15" t="s">
        <v>260</v>
      </c>
      <c r="I191" s="15" t="s">
        <v>66</v>
      </c>
    </row>
    <row r="192" spans="1:9">
      <c r="A192" s="15">
        <v>23023000</v>
      </c>
      <c r="B192" s="15">
        <v>606</v>
      </c>
      <c r="C192" s="15" t="s">
        <v>65</v>
      </c>
      <c r="E192" s="15" t="s">
        <v>178</v>
      </c>
      <c r="F192" s="15" t="s">
        <v>270</v>
      </c>
      <c r="G192" s="15" t="s">
        <v>269</v>
      </c>
      <c r="H192" s="15" t="s">
        <v>250</v>
      </c>
      <c r="I192" s="15" t="s">
        <v>66</v>
      </c>
    </row>
    <row r="193" spans="1:9">
      <c r="A193" s="15">
        <v>23024000</v>
      </c>
      <c r="B193" s="15">
        <v>607</v>
      </c>
      <c r="C193" s="15" t="s">
        <v>65</v>
      </c>
      <c r="E193" s="15" t="s">
        <v>178</v>
      </c>
      <c r="F193" s="15" t="s">
        <v>268</v>
      </c>
      <c r="G193" s="15" t="s">
        <v>267</v>
      </c>
      <c r="H193" s="15" t="s">
        <v>255</v>
      </c>
      <c r="I193" s="15" t="s">
        <v>66</v>
      </c>
    </row>
    <row r="194" spans="1:9">
      <c r="A194" s="15">
        <v>23040010</v>
      </c>
      <c r="B194" s="15">
        <v>608</v>
      </c>
      <c r="C194" s="15" t="s">
        <v>65</v>
      </c>
      <c r="E194" s="15" t="s">
        <v>178</v>
      </c>
      <c r="F194" s="15" t="s">
        <v>266</v>
      </c>
      <c r="G194" s="15" t="s">
        <v>264</v>
      </c>
      <c r="H194" s="15" t="s">
        <v>252</v>
      </c>
      <c r="I194" s="15" t="s">
        <v>66</v>
      </c>
    </row>
    <row r="195" spans="1:9">
      <c r="A195" s="15">
        <v>23040090</v>
      </c>
      <c r="B195" s="15">
        <v>609</v>
      </c>
      <c r="C195" s="15" t="s">
        <v>65</v>
      </c>
      <c r="E195" s="15" t="s">
        <v>178</v>
      </c>
      <c r="F195" s="15" t="s">
        <v>265</v>
      </c>
      <c r="G195" s="15" t="s">
        <v>264</v>
      </c>
      <c r="H195" s="15" t="s">
        <v>252</v>
      </c>
      <c r="I195" s="15" t="s">
        <v>66</v>
      </c>
    </row>
    <row r="196" spans="1:9">
      <c r="A196" s="15">
        <v>38249010</v>
      </c>
      <c r="B196" s="15">
        <v>610</v>
      </c>
      <c r="C196" s="15" t="s">
        <v>65</v>
      </c>
      <c r="E196" s="15" t="s">
        <v>178</v>
      </c>
      <c r="F196" s="15" t="s">
        <v>201</v>
      </c>
      <c r="G196" s="15" t="s">
        <v>170</v>
      </c>
      <c r="H196" s="15" t="s">
        <v>94</v>
      </c>
      <c r="I196" s="15" t="s">
        <v>66</v>
      </c>
    </row>
    <row r="197" spans="1:9">
      <c r="A197" s="15">
        <v>3824901000</v>
      </c>
      <c r="B197" s="15">
        <v>611</v>
      </c>
      <c r="C197" s="15" t="s">
        <v>65</v>
      </c>
      <c r="E197" s="15" t="s">
        <v>71</v>
      </c>
      <c r="F197" s="15" t="s">
        <v>169</v>
      </c>
      <c r="G197" s="15" t="s">
        <v>170</v>
      </c>
      <c r="H197" s="15" t="s">
        <v>94</v>
      </c>
      <c r="I197" s="15" t="s">
        <v>66</v>
      </c>
    </row>
    <row r="198" spans="1:9">
      <c r="A198" s="15">
        <v>38249030</v>
      </c>
      <c r="B198" s="15">
        <v>612</v>
      </c>
      <c r="C198" s="15" t="s">
        <v>65</v>
      </c>
      <c r="E198" s="15" t="s">
        <v>178</v>
      </c>
      <c r="F198" s="15" t="s">
        <v>179</v>
      </c>
      <c r="G198" s="15" t="s">
        <v>180</v>
      </c>
      <c r="H198" s="15" t="s">
        <v>94</v>
      </c>
      <c r="I198" s="15" t="s">
        <v>66</v>
      </c>
    </row>
    <row r="199" spans="1:9">
      <c r="A199" s="15">
        <v>3824903000</v>
      </c>
      <c r="B199" s="15">
        <v>613</v>
      </c>
      <c r="C199" s="15" t="s">
        <v>65</v>
      </c>
      <c r="E199" s="15" t="s">
        <v>71</v>
      </c>
      <c r="F199" s="15" t="s">
        <v>208</v>
      </c>
      <c r="G199" s="15" t="s">
        <v>180</v>
      </c>
      <c r="H199" s="15" t="s">
        <v>94</v>
      </c>
      <c r="I199" s="15" t="s">
        <v>66</v>
      </c>
    </row>
    <row r="200" spans="1:9">
      <c r="A200" s="15" t="s">
        <v>71</v>
      </c>
      <c r="B200" s="15">
        <v>614</v>
      </c>
      <c r="C200" s="15" t="s">
        <v>65</v>
      </c>
      <c r="E200" s="15" t="s">
        <v>71</v>
      </c>
      <c r="F200" s="15" t="s">
        <v>95</v>
      </c>
      <c r="G200" s="15" t="s">
        <v>94</v>
      </c>
      <c r="H200" s="15" t="s">
        <v>94</v>
      </c>
      <c r="I200" s="15" t="s">
        <v>66</v>
      </c>
    </row>
    <row r="201" spans="1:9">
      <c r="A201" s="15" t="s">
        <v>71</v>
      </c>
      <c r="B201" s="15">
        <v>615</v>
      </c>
      <c r="C201" s="15" t="s">
        <v>65</v>
      </c>
      <c r="E201" s="15" t="s">
        <v>71</v>
      </c>
      <c r="F201" s="15" t="s">
        <v>263</v>
      </c>
      <c r="G201" s="15" t="s">
        <v>263</v>
      </c>
      <c r="H201" s="15" t="s">
        <v>255</v>
      </c>
      <c r="I201" s="15" t="s">
        <v>262</v>
      </c>
    </row>
    <row r="202" spans="1:9">
      <c r="A202" s="15" t="s">
        <v>71</v>
      </c>
      <c r="B202" s="15">
        <v>616</v>
      </c>
      <c r="C202" s="15" t="s">
        <v>65</v>
      </c>
      <c r="E202" s="15" t="s">
        <v>71</v>
      </c>
      <c r="F202" s="15" t="s">
        <v>261</v>
      </c>
      <c r="G202" s="15" t="s">
        <v>261</v>
      </c>
      <c r="H202" s="15" t="s">
        <v>260</v>
      </c>
      <c r="I202" s="15" t="s">
        <v>259</v>
      </c>
    </row>
    <row r="203" spans="1:9">
      <c r="A203" s="15" t="s">
        <v>71</v>
      </c>
      <c r="B203" s="15">
        <v>617</v>
      </c>
      <c r="C203" s="15" t="s">
        <v>65</v>
      </c>
      <c r="E203" s="15" t="s">
        <v>71</v>
      </c>
      <c r="F203" s="15" t="s">
        <v>72</v>
      </c>
      <c r="G203" s="15" t="s">
        <v>72</v>
      </c>
      <c r="H203" s="15" t="s">
        <v>72</v>
      </c>
      <c r="I203" s="15" t="s">
        <v>66</v>
      </c>
    </row>
    <row r="204" spans="1:9">
      <c r="A204" s="15" t="s">
        <v>71</v>
      </c>
      <c r="B204" s="15">
        <v>618</v>
      </c>
      <c r="C204" s="15" t="s">
        <v>65</v>
      </c>
      <c r="E204" s="15" t="s">
        <v>71</v>
      </c>
      <c r="F204" s="15" t="s">
        <v>213</v>
      </c>
      <c r="G204" s="15" t="s">
        <v>213</v>
      </c>
      <c r="H204" s="15" t="s">
        <v>72</v>
      </c>
      <c r="I204" s="15" t="s">
        <v>66</v>
      </c>
    </row>
    <row r="205" spans="1:9">
      <c r="A205" s="15" t="s">
        <v>71</v>
      </c>
      <c r="B205" s="15">
        <v>619</v>
      </c>
      <c r="C205" s="15" t="s">
        <v>65</v>
      </c>
      <c r="E205" s="15" t="s">
        <v>71</v>
      </c>
      <c r="F205" s="15" t="s">
        <v>258</v>
      </c>
      <c r="G205" s="15" t="s">
        <v>258</v>
      </c>
      <c r="H205" s="15" t="s">
        <v>255</v>
      </c>
      <c r="I205" s="15" t="s">
        <v>257</v>
      </c>
    </row>
    <row r="206" spans="1:9">
      <c r="A206" s="15" t="s">
        <v>71</v>
      </c>
      <c r="B206" s="15">
        <v>620</v>
      </c>
      <c r="C206" s="15" t="s">
        <v>65</v>
      </c>
      <c r="E206" s="15" t="s">
        <v>71</v>
      </c>
      <c r="F206" s="15" t="s">
        <v>256</v>
      </c>
      <c r="G206" s="15" t="s">
        <v>256</v>
      </c>
      <c r="H206" s="15" t="s">
        <v>255</v>
      </c>
      <c r="I206" s="15" t="s">
        <v>254</v>
      </c>
    </row>
    <row r="207" spans="1:9">
      <c r="A207" s="15" t="s">
        <v>71</v>
      </c>
      <c r="B207" s="15">
        <v>621</v>
      </c>
      <c r="C207" s="15" t="s">
        <v>65</v>
      </c>
      <c r="E207" s="15" t="s">
        <v>71</v>
      </c>
      <c r="F207" s="15" t="s">
        <v>253</v>
      </c>
      <c r="G207" s="15" t="s">
        <v>253</v>
      </c>
      <c r="H207" s="15" t="s">
        <v>252</v>
      </c>
      <c r="I207" s="15" t="s">
        <v>251</v>
      </c>
    </row>
    <row r="208" spans="1:9">
      <c r="A208" s="15" t="s">
        <v>71</v>
      </c>
      <c r="B208" s="15">
        <v>622</v>
      </c>
      <c r="C208" s="15" t="s">
        <v>65</v>
      </c>
      <c r="E208" s="15" t="s">
        <v>71</v>
      </c>
      <c r="F208" s="15" t="s">
        <v>250</v>
      </c>
      <c r="G208" s="15" t="s">
        <v>250</v>
      </c>
      <c r="H208" s="15" t="s">
        <v>250</v>
      </c>
      <c r="I208" s="15" t="s">
        <v>249</v>
      </c>
    </row>
    <row r="209" spans="1:9">
      <c r="A209" s="15" t="s">
        <v>71</v>
      </c>
      <c r="B209" s="15">
        <v>623</v>
      </c>
      <c r="C209" s="15" t="s">
        <v>65</v>
      </c>
      <c r="E209" s="15" t="s">
        <v>71</v>
      </c>
      <c r="F209" s="15" t="s">
        <v>248</v>
      </c>
      <c r="G209" s="15" t="s">
        <v>248</v>
      </c>
      <c r="H209" s="15" t="s">
        <v>247</v>
      </c>
      <c r="I209" s="15" t="s">
        <v>246</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F24" sqref="F24"/>
    </sheetView>
  </sheetViews>
  <sheetFormatPr baseColWidth="10" defaultColWidth="8.83203125" defaultRowHeight="15" x14ac:dyDescent="0"/>
  <cols>
    <col min="1" max="16384" width="8.83203125" style="17"/>
  </cols>
  <sheetData>
    <row r="1" spans="1:9" s="15" customFormat="1" ht="12">
      <c r="A1" s="15" t="s">
        <v>19</v>
      </c>
      <c r="B1" s="15" t="s">
        <v>12</v>
      </c>
      <c r="C1" s="15" t="s">
        <v>3</v>
      </c>
      <c r="D1" s="15" t="s">
        <v>420</v>
      </c>
      <c r="E1" s="16" t="s">
        <v>419</v>
      </c>
      <c r="F1" s="16" t="s">
        <v>418</v>
      </c>
      <c r="G1" s="16" t="s">
        <v>18</v>
      </c>
      <c r="H1" s="16" t="s">
        <v>13</v>
      </c>
      <c r="I1" s="15" t="s">
        <v>14</v>
      </c>
    </row>
    <row r="2" spans="1:9" s="15" customFormat="1" ht="12">
      <c r="A2" s="15" t="s">
        <v>262</v>
      </c>
      <c r="B2" s="15">
        <v>615</v>
      </c>
      <c r="C2" s="15" t="s">
        <v>65</v>
      </c>
      <c r="E2" s="15" t="s">
        <v>71</v>
      </c>
      <c r="F2" s="15" t="s">
        <v>263</v>
      </c>
      <c r="G2" s="15" t="s">
        <v>263</v>
      </c>
      <c r="H2" s="15" t="s">
        <v>255</v>
      </c>
      <c r="I2" s="15" t="s">
        <v>71</v>
      </c>
    </row>
    <row r="3" spans="1:9" s="15" customFormat="1" ht="12">
      <c r="A3" s="15" t="s">
        <v>259</v>
      </c>
      <c r="B3" s="15">
        <v>616</v>
      </c>
      <c r="C3" s="15" t="s">
        <v>65</v>
      </c>
      <c r="E3" s="15" t="s">
        <v>71</v>
      </c>
      <c r="F3" s="15" t="s">
        <v>261</v>
      </c>
      <c r="G3" s="15" t="s">
        <v>261</v>
      </c>
      <c r="H3" s="15" t="s">
        <v>260</v>
      </c>
      <c r="I3" s="15" t="s">
        <v>71</v>
      </c>
    </row>
    <row r="4" spans="1:9" s="15" customFormat="1" ht="12">
      <c r="A4" s="15" t="s">
        <v>257</v>
      </c>
      <c r="B4" s="15">
        <v>619</v>
      </c>
      <c r="C4" s="15" t="s">
        <v>65</v>
      </c>
      <c r="E4" s="15" t="s">
        <v>71</v>
      </c>
      <c r="F4" s="15" t="s">
        <v>258</v>
      </c>
      <c r="G4" s="15" t="s">
        <v>258</v>
      </c>
      <c r="H4" s="15" t="s">
        <v>255</v>
      </c>
      <c r="I4" s="15" t="s">
        <v>71</v>
      </c>
    </row>
    <row r="5" spans="1:9" s="15" customFormat="1" ht="12">
      <c r="A5" s="15" t="s">
        <v>254</v>
      </c>
      <c r="B5" s="15">
        <v>620</v>
      </c>
      <c r="C5" s="15" t="s">
        <v>65</v>
      </c>
      <c r="E5" s="15" t="s">
        <v>71</v>
      </c>
      <c r="F5" s="15" t="s">
        <v>256</v>
      </c>
      <c r="G5" s="15" t="s">
        <v>256</v>
      </c>
      <c r="H5" s="15" t="s">
        <v>255</v>
      </c>
      <c r="I5" s="15" t="s">
        <v>71</v>
      </c>
    </row>
    <row r="6" spans="1:9" s="15" customFormat="1" ht="12">
      <c r="A6" s="15" t="s">
        <v>251</v>
      </c>
      <c r="B6" s="15">
        <v>621</v>
      </c>
      <c r="C6" s="15" t="s">
        <v>65</v>
      </c>
      <c r="E6" s="15" t="s">
        <v>71</v>
      </c>
      <c r="F6" s="15" t="s">
        <v>253</v>
      </c>
      <c r="G6" s="15" t="s">
        <v>253</v>
      </c>
      <c r="H6" s="15" t="s">
        <v>252</v>
      </c>
      <c r="I6" s="15" t="s">
        <v>71</v>
      </c>
    </row>
    <row r="7" spans="1:9" s="15" customFormat="1" ht="12">
      <c r="A7" s="15" t="s">
        <v>249</v>
      </c>
      <c r="B7" s="15">
        <v>622</v>
      </c>
      <c r="C7" s="15" t="s">
        <v>65</v>
      </c>
      <c r="E7" s="15" t="s">
        <v>71</v>
      </c>
      <c r="F7" s="15" t="s">
        <v>250</v>
      </c>
      <c r="G7" s="15" t="s">
        <v>250</v>
      </c>
      <c r="H7" s="15" t="s">
        <v>250</v>
      </c>
      <c r="I7" s="15" t="s">
        <v>71</v>
      </c>
    </row>
    <row r="8" spans="1:9" s="15" customFormat="1" ht="12">
      <c r="A8" s="15" t="s">
        <v>246</v>
      </c>
      <c r="B8" s="15">
        <v>623</v>
      </c>
      <c r="C8" s="15" t="s">
        <v>65</v>
      </c>
      <c r="E8" s="15" t="s">
        <v>71</v>
      </c>
      <c r="F8" s="15" t="s">
        <v>248</v>
      </c>
      <c r="G8" s="15" t="s">
        <v>248</v>
      </c>
      <c r="H8" s="15" t="s">
        <v>247</v>
      </c>
      <c r="I8" s="15" t="s">
        <v>71</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HStable-IND</vt:lpstr>
      <vt:lpstr>HStable-Shared</vt:lpstr>
    </vt:vector>
  </TitlesOfParts>
  <Company>OECD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DEUSS Annelies</dc:creator>
  <cp:lastModifiedBy>Xin</cp:lastModifiedBy>
  <cp:lastPrinted>2015-04-12T15:46:18Z</cp:lastPrinted>
  <dcterms:created xsi:type="dcterms:W3CDTF">2015-03-23T10:08:17Z</dcterms:created>
  <dcterms:modified xsi:type="dcterms:W3CDTF">2015-04-23T15:50:16Z</dcterms:modified>
</cp:coreProperties>
</file>