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soft\Desktop\"/>
    </mc:Choice>
  </mc:AlternateContent>
  <bookViews>
    <workbookView xWindow="0" yWindow="0" windowWidth="7476" windowHeight="2964" firstSheet="3" activeTab="3"/>
  </bookViews>
  <sheets>
    <sheet name="DATA" sheetId="1" state="hidden" r:id="rId1"/>
    <sheet name="CONTROLE" sheetId="2" state="hidden" r:id="rId2"/>
    <sheet name="CAIXINHA" sheetId="4" state="hidden" r:id="rId3"/>
    <sheet name="DASHBOARD" sheetId="3" r:id="rId4"/>
  </sheets>
  <definedNames>
    <definedName name="SegmentaçãodeDados_MÊS">#N/A</definedName>
  </definedNames>
  <calcPr calcId="152511"/>
  <pivotCaches>
    <pivotCache cacheId="18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4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</calcChain>
</file>

<file path=xl/sharedStrings.xml><?xml version="1.0" encoding="utf-8"?>
<sst xmlns="http://schemas.openxmlformats.org/spreadsheetml/2006/main" count="261" uniqueCount="80">
  <si>
    <t>DATA</t>
  </si>
  <si>
    <t>TIPO</t>
  </si>
  <si>
    <t>DESCRIÇÃO</t>
  </si>
  <si>
    <t>VALOR</t>
  </si>
  <si>
    <t>CATEGORIA</t>
  </si>
  <si>
    <t>OPERAÇÃO BANCÁRIA</t>
  </si>
  <si>
    <t>STATUS</t>
  </si>
  <si>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</si>
  <si>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</si>
  <si>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</si>
  <si>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</si>
  <si>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</si>
  <si>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</si>
  <si>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</si>
  <si>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</si>
  <si>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</si>
  <si>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</si>
  <si>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</si>
  <si>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</si>
  <si>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</si>
  <si>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</si>
  <si>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</si>
  <si>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</si>
  <si>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</si>
  <si>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</si>
  <si>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</si>
  <si>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</si>
  <si>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</si>
  <si>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</si>
  <si>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</si>
  <si>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</si>
  <si>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</si>
  <si>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</si>
  <si>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</si>
  <si>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</si>
  <si>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</si>
  <si>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</si>
  <si>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</si>
  <si>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</si>
  <si>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</si>
  <si>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</si>
  <si>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</si>
  <si>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</si>
  <si>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</si>
  <si>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</si>
  <si>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</si>
  <si>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</si>
  <si>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</si>
  <si>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</si>
  <si>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</si>
  <si>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</si>
  <si>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</si>
  <si>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</si>
  <si>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</si>
  <si>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</si>
  <si>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</si>
  <si>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</si>
  <si>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</si>
  <si>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</si>
  <si>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</si>
  <si>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</si>
  <si>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</si>
  <si>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</si>
  <si>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</si>
  <si>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</si>
  <si>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</si>
  <si>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</si>
  <si>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</si>
  <si>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</si>
  <si>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</si>
  <si>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</si>
  <si>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</si>
  <si>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Rótulos de Linha</t>
  </si>
  <si>
    <t>Total Geral</t>
  </si>
  <si>
    <t>Soma de VALOR</t>
  </si>
  <si>
    <t>MÊS</t>
  </si>
  <si>
    <t>DATA DE LANÇAMENTO</t>
  </si>
  <si>
    <t>DEPÓSITO RESERVADO</t>
  </si>
  <si>
    <t>Total reservado</t>
  </si>
  <si>
    <t>Meta de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</si>
</sst>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5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DE54AD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19">
    <xf numFmtId="0" fontId="0" fillId="0" borderId="0" xfId="0"/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  <xf numFmtId="14" fontId="0" fillId="0" borderId="0" xfId="0" applyNumberFormat="1"/>
    <xf numFmtId="165" fontId="0" fillId="0" borderId="0" xfId="1" applyNumberFormat="1" applyFon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44" fontId="0" fillId="0" borderId="0" xfId="1" applyFont="1"/>
    <xf numFmtId="0" fontId="0" fillId="3" borderId="0" xfId="0" applyFill="1"/>
    <xf numFmtId="0" fontId="0" fillId="4" borderId="0" xfId="0" applyFill="1"/>
    <xf numFmtId="1" fontId="0" fillId="0" borderId="0" xfId="0" applyNumberFormat="1"/>
    <xf numFmtId="1" fontId="0" fillId="0" borderId="0" xfId="0" applyNumberFormat="1" applyAlignment="1">
      <alignment horizontal="center" wrapText="1"/>
    </xf>
    <xf numFmtId="0" fontId="3" fillId="0" borderId="0" xfId="0" applyFont="1" applyFill="1"/>
    <xf numFmtId="14" fontId="0" fillId="0" borderId="0" xfId="0" applyNumberFormat="1" applyFill="1"/>
    <xf numFmtId="44" fontId="0" fillId="0" borderId="0" xfId="1" applyFont="1" applyFill="1"/>
    <xf numFmtId="44" fontId="0" fillId="0" borderId="0" xfId="0" applyNumberFormat="1"/>
    <xf numFmtId="0" fontId="2" fillId="2" borderId="1" xfId="2"/>
  </cellXfs>
  <cellStyles count="3">
    <cellStyle name="Entrada" xfId="2" builtinId="20"/>
    <cellStyle name="Moeda" xfId="1" builtinId="4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scheme val="minor"/>
      </font>
      <fill>
        <patternFill patternType="none">
          <fgColor indexed="64"/>
          <bgColor auto="1"/>
        </patternFill>
      </fill>
    </dxf>
    <dxf>
      <font>
        <color theme="0"/>
      </font>
      <border>
        <bottom style="thin">
          <color theme="5"/>
        </bottom>
        <vertical/>
        <horizontal/>
      </border>
    </dxf>
    <dxf>
      <font>
        <color theme="0"/>
      </font>
      <fill>
        <patternFill>
          <bgColor rgb="FFFF33CC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numFmt numFmtId="1" formatCode="0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R$&quot;\ #,##0.00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1" defaultTableStyle="TableStyleMedium2" defaultPivotStyle="PivotStyleLight16">
    <tableStyle name="MY STYLE" pivot="0" table="0" count="10">
      <tableStyleElement type="wholeTable" dxfId="7"/>
      <tableStyleElement type="headerRow" dxfId="6"/>
    </tableStyle>
  </tableStyles>
  <colors>
    <mruColors>
      <color rgb="FFFF33CC"/>
      <color rgb="FFFFFFFF"/>
      <color rgb="FFDE54AD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5" tint="-0.249977111117893"/>
          </font>
          <fill>
            <patternFill patternType="solid">
              <fgColor theme="5" tint="0.59999389629810485"/>
              <bgColor theme="0"/>
            </patternFill>
          </fill>
          <border>
            <left style="thin">
              <color theme="5" tint="0.59999389629810485"/>
            </left>
            <right style="thin">
              <color theme="5" tint="0.59999389629810485"/>
            </right>
            <top style="thin">
              <color theme="5" tint="0.59999389629810485"/>
            </top>
            <bottom style="thin">
              <color theme="5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5"/>
              <bgColor theme="7" tint="0.59996337778862885"/>
            </patternFill>
          </fill>
          <border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MY STYLE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 FINANCEIRA CURSO.xlsx]CONTROLE!SAÍDA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DE54AD"/>
          </a:soli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solidFill>
            <a:srgbClr val="DE54AD"/>
          </a:soli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8"/>
        <c:spPr>
          <a:solidFill>
            <a:srgbClr val="DE54AD"/>
          </a:soli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9"/>
        <c:spPr>
          <a:solidFill>
            <a:srgbClr val="DE54AD"/>
          </a:soli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10"/>
        <c:spPr>
          <a:solidFill>
            <a:srgbClr val="DE54AD"/>
          </a:soli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1.6432584451391053E-2"/>
          <c:y val="7.2562358276643993E-2"/>
          <c:w val="0.97219101092841509"/>
          <c:h val="0.795087042691092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CONTROLE!$F$13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E54AD"/>
            </a:soli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CONTROLE!$E$14:$E$29</c:f>
              <c:strCache>
                <c:ptCount val="15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Dom.</c:v>
                </c:pt>
                <c:pt idx="12">
                  <c:v>Utilidades Domésticas</c:v>
                </c:pt>
                <c:pt idx="13">
                  <c:v>Vestuário</c:v>
                </c:pt>
                <c:pt idx="14">
                  <c:v>Viagem</c:v>
                </c:pt>
              </c:strCache>
            </c:strRef>
          </c:cat>
          <c:val>
            <c:numRef>
              <c:f>CONTROLE!$F$14:$F$29</c:f>
              <c:numCache>
                <c:formatCode>"R$"\ #,##0.00</c:formatCode>
                <c:ptCount val="15"/>
                <c:pt idx="0">
                  <c:v>1600</c:v>
                </c:pt>
                <c:pt idx="1">
                  <c:v>330</c:v>
                </c:pt>
                <c:pt idx="2">
                  <c:v>1100</c:v>
                </c:pt>
                <c:pt idx="3">
                  <c:v>3000</c:v>
                </c:pt>
                <c:pt idx="4">
                  <c:v>570</c:v>
                </c:pt>
                <c:pt idx="5">
                  <c:v>500</c:v>
                </c:pt>
                <c:pt idx="6">
                  <c:v>350</c:v>
                </c:pt>
                <c:pt idx="7">
                  <c:v>830</c:v>
                </c:pt>
                <c:pt idx="8">
                  <c:v>970</c:v>
                </c:pt>
                <c:pt idx="9">
                  <c:v>1400</c:v>
                </c:pt>
                <c:pt idx="10">
                  <c:v>800</c:v>
                </c:pt>
                <c:pt idx="11">
                  <c:v>250</c:v>
                </c:pt>
                <c:pt idx="12">
                  <c:v>1250</c:v>
                </c:pt>
                <c:pt idx="13">
                  <c:v>1500</c:v>
                </c:pt>
                <c:pt idx="14">
                  <c:v>1250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84799664"/>
        <c:axId val="284812720"/>
      </c:barChart>
      <c:catAx>
        <c:axId val="28479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4812720"/>
        <c:crosses val="autoZero"/>
        <c:auto val="1"/>
        <c:lblAlgn val="ctr"/>
        <c:lblOffset val="100"/>
        <c:noMultiLvlLbl val="0"/>
      </c:catAx>
      <c:valAx>
        <c:axId val="284812720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28479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 FINANCEIRA CURSO.xlsx]CONTROLE!ENTRADA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DE54AD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"/>
          <c:y val="0"/>
          <c:w val="1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CONTROLE!$K$18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E54AD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CONTROLE!$J$19:$J$23</c:f>
              <c:strCache>
                <c:ptCount val="4"/>
                <c:pt idx="0">
                  <c:v>Freelance</c:v>
                </c:pt>
                <c:pt idx="1">
                  <c:v>Investimentos</c:v>
                </c:pt>
                <c:pt idx="2">
                  <c:v>Renda Fixa</c:v>
                </c:pt>
                <c:pt idx="3">
                  <c:v>Venda de ativos</c:v>
                </c:pt>
              </c:strCache>
            </c:strRef>
          </c:cat>
          <c:val>
            <c:numRef>
              <c:f>CONTROLE!$K$19:$K$23</c:f>
              <c:numCache>
                <c:formatCode>"R$"\ #,##0.00</c:formatCode>
                <c:ptCount val="4"/>
                <c:pt idx="0">
                  <c:v>1200</c:v>
                </c:pt>
                <c:pt idx="1">
                  <c:v>800</c:v>
                </c:pt>
                <c:pt idx="2">
                  <c:v>15000</c:v>
                </c:pt>
                <c:pt idx="3">
                  <c:v>1500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4811632"/>
        <c:axId val="284812176"/>
      </c:barChart>
      <c:catAx>
        <c:axId val="28481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4812176"/>
        <c:crosses val="autoZero"/>
        <c:auto val="1"/>
        <c:lblAlgn val="ctr"/>
        <c:lblOffset val="100"/>
        <c:noMultiLvlLbl val="0"/>
      </c:catAx>
      <c:valAx>
        <c:axId val="284812176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284811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52000">
                  <a:schemeClr val="accent2">
                    <a:lumMod val="40000"/>
                    <a:lumOff val="6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52000">
                    <a:schemeClr val="accent2">
                      <a:lumMod val="40000"/>
                      <a:lumOff val="6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</c:dPt>
          <c:dLbls>
            <c:spPr>
              <a:gradFill>
                <a:gsLst>
                  <a:gs pos="100000">
                    <a:schemeClr val="accent2">
                      <a:lumMod val="40000"/>
                      <a:lumOff val="60000"/>
                    </a:schemeClr>
                  </a:gs>
                  <a:gs pos="32000">
                    <a:schemeClr val="accent2">
                      <a:lumMod val="60000"/>
                      <a:lumOff val="4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CAIXINHA!$D$4</c:f>
              <c:numCache>
                <c:formatCode>_("R$"* #,##0.00_);_("R$"* \(#,##0.00\);_("R$"* "-"??_);_(@_)</c:formatCode>
                <c:ptCount val="1"/>
                <c:pt idx="0">
                  <c:v>2745</c:v>
                </c:pt>
              </c:numCache>
            </c:numRef>
          </c:val>
        </c:ser>
        <c:ser>
          <c:idx val="1"/>
          <c:order val="1"/>
          <c:spPr>
            <a:gradFill>
              <a:gsLst>
                <a:gs pos="0">
                  <a:srgbClr val="FF33CC"/>
                </a:gs>
                <a:gs pos="75000">
                  <a:schemeClr val="accent1">
                    <a:lumMod val="45000"/>
                    <a:lumOff val="55000"/>
                  </a:schemeClr>
                </a:gs>
                <a:gs pos="42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val>
            <c:numRef>
              <c:f>CAIXINHA!$D$5</c:f>
              <c:numCache>
                <c:formatCode>_("R$"* #,##0.00_);_("R$"* \(#,##0.00\);_("R$"* "-"??_);_(@_)</c:formatCode>
                <c:ptCount val="1"/>
                <c:pt idx="0">
                  <c:v>10000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0915024"/>
        <c:axId val="460913392"/>
      </c:barChart>
      <c:catAx>
        <c:axId val="4609150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60913392"/>
        <c:crosses val="autoZero"/>
        <c:auto val="1"/>
        <c:lblAlgn val="ctr"/>
        <c:lblOffset val="100"/>
        <c:noMultiLvlLbl val="0"/>
      </c:catAx>
      <c:valAx>
        <c:axId val="460913392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46091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178740</xdr:colOff>
      <xdr:row>33</xdr:row>
      <xdr:rowOff>28223</xdr:rowOff>
    </xdr:from>
    <xdr:to>
      <xdr:col>18</xdr:col>
      <xdr:colOff>141111</xdr:colOff>
      <xdr:row>53</xdr:row>
      <xdr:rowOff>141111</xdr:rowOff>
    </xdr:to>
    <xdr:grpSp>
      <xdr:nvGrpSpPr>
        <xdr:cNvPr id="19" name="Grupo 18"/>
        <xdr:cNvGrpSpPr/>
      </xdr:nvGrpSpPr>
      <xdr:grpSpPr>
        <a:xfrm>
          <a:off x="1401703" y="5926667"/>
          <a:ext cx="10357556" cy="3687703"/>
          <a:chOff x="1401703" y="5926667"/>
          <a:chExt cx="10357556" cy="3687703"/>
        </a:xfrm>
      </xdr:grpSpPr>
      <xdr:sp macro="" textlink="">
        <xdr:nvSpPr>
          <xdr:cNvPr id="11" name="Retângulo de cantos arredondados 10"/>
          <xdr:cNvSpPr/>
        </xdr:nvSpPr>
        <xdr:spPr>
          <a:xfrm>
            <a:off x="1486370" y="6048964"/>
            <a:ext cx="10272889" cy="3565406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7" name="Gráfico 6"/>
          <xdr:cNvGraphicFramePr>
            <a:graphicFrameLocks/>
          </xdr:cNvGraphicFramePr>
        </xdr:nvGraphicFramePr>
        <xdr:xfrm>
          <a:off x="1401703" y="6528741"/>
          <a:ext cx="10047111" cy="28003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5" name="Arredondar Retângulo no Mesmo Canto Lateral 14"/>
          <xdr:cNvSpPr/>
        </xdr:nvSpPr>
        <xdr:spPr>
          <a:xfrm>
            <a:off x="1476963" y="5926667"/>
            <a:ext cx="10244667" cy="620889"/>
          </a:xfrm>
          <a:prstGeom prst="round2SameRect">
            <a:avLst>
              <a:gd name="adj1" fmla="val 50000"/>
              <a:gd name="adj2" fmla="val 0"/>
            </a:avLst>
          </a:prstGeom>
          <a:solidFill>
            <a:srgbClr val="DE54A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1</xdr:col>
      <xdr:colOff>178740</xdr:colOff>
      <xdr:row>11</xdr:row>
      <xdr:rowOff>150519</xdr:rowOff>
    </xdr:from>
    <xdr:to>
      <xdr:col>10</xdr:col>
      <xdr:colOff>75260</xdr:colOff>
      <xdr:row>29</xdr:row>
      <xdr:rowOff>99719</xdr:rowOff>
    </xdr:to>
    <xdr:grpSp>
      <xdr:nvGrpSpPr>
        <xdr:cNvPr id="17" name="Grupo 16"/>
        <xdr:cNvGrpSpPr/>
      </xdr:nvGrpSpPr>
      <xdr:grpSpPr>
        <a:xfrm>
          <a:off x="1401703" y="2116667"/>
          <a:ext cx="5399853" cy="3166533"/>
          <a:chOff x="2709333" y="2116667"/>
          <a:chExt cx="7177853" cy="3166533"/>
        </a:xfrm>
      </xdr:grpSpPr>
      <xdr:grpSp>
        <xdr:nvGrpSpPr>
          <xdr:cNvPr id="13" name="Grupo 12"/>
          <xdr:cNvGrpSpPr/>
        </xdr:nvGrpSpPr>
        <xdr:grpSpPr>
          <a:xfrm>
            <a:off x="2709333" y="2163704"/>
            <a:ext cx="7177853" cy="3019778"/>
            <a:chOff x="1966148" y="649111"/>
            <a:chExt cx="7177853" cy="3019778"/>
          </a:xfrm>
        </xdr:grpSpPr>
        <xdr:sp macro="" textlink="">
          <xdr:nvSpPr>
            <xdr:cNvPr id="10" name="Retângulo de cantos arredondados 9"/>
            <xdr:cNvSpPr/>
          </xdr:nvSpPr>
          <xdr:spPr>
            <a:xfrm>
              <a:off x="1984964" y="649111"/>
              <a:ext cx="7159037" cy="3019778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2" name="Arredondar Retângulo no Mesmo Canto Lateral 11"/>
            <xdr:cNvSpPr/>
          </xdr:nvSpPr>
          <xdr:spPr>
            <a:xfrm>
              <a:off x="1966148" y="649112"/>
              <a:ext cx="7168445" cy="376296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DE54AD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graphicFrame macro="">
        <xdr:nvGraphicFramePr>
          <xdr:cNvPr id="8" name="Gráfico 7"/>
          <xdr:cNvGraphicFramePr>
            <a:graphicFrameLocks/>
          </xdr:cNvGraphicFramePr>
        </xdr:nvGraphicFramePr>
        <xdr:xfrm>
          <a:off x="2935111" y="2540000"/>
          <a:ext cx="6848593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16" name="CaixaDeTexto 15"/>
          <xdr:cNvSpPr txBox="1"/>
        </xdr:nvSpPr>
        <xdr:spPr>
          <a:xfrm rot="10800000" flipV="1">
            <a:off x="3420397" y="2116667"/>
            <a:ext cx="3349035" cy="5362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2000">
                <a:solidFill>
                  <a:schemeClr val="bg1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Entrada</a:t>
            </a:r>
          </a:p>
        </xdr:txBody>
      </xdr:sp>
    </xdr:grpSp>
    <xdr:clientData/>
  </xdr:twoCellAnchor>
  <xdr:twoCellAnchor>
    <xdr:from>
      <xdr:col>2</xdr:col>
      <xdr:colOff>169334</xdr:colOff>
      <xdr:row>33</xdr:row>
      <xdr:rowOff>94075</xdr:rowOff>
    </xdr:from>
    <xdr:to>
      <xdr:col>6</xdr:col>
      <xdr:colOff>282222</xdr:colOff>
      <xdr:row>35</xdr:row>
      <xdr:rowOff>178740</xdr:rowOff>
    </xdr:to>
    <xdr:sp macro="" textlink="">
      <xdr:nvSpPr>
        <xdr:cNvPr id="18" name="CaixaDeTexto 17"/>
        <xdr:cNvSpPr txBox="1"/>
      </xdr:nvSpPr>
      <xdr:spPr>
        <a:xfrm>
          <a:off x="2003778" y="5992519"/>
          <a:ext cx="2558814" cy="442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0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Gastos</a:t>
          </a:r>
        </a:p>
      </xdr:txBody>
    </xdr:sp>
    <xdr:clientData/>
  </xdr:twoCellAnchor>
  <xdr:twoCellAnchor>
    <xdr:from>
      <xdr:col>1</xdr:col>
      <xdr:colOff>206963</xdr:colOff>
      <xdr:row>12</xdr:row>
      <xdr:rowOff>47037</xdr:rowOff>
    </xdr:from>
    <xdr:to>
      <xdr:col>2</xdr:col>
      <xdr:colOff>94074</xdr:colOff>
      <xdr:row>14</xdr:row>
      <xdr:rowOff>37630</xdr:rowOff>
    </xdr:to>
    <xdr:sp macro="" textlink="">
      <xdr:nvSpPr>
        <xdr:cNvPr id="20" name="Mais 19"/>
        <xdr:cNvSpPr/>
      </xdr:nvSpPr>
      <xdr:spPr>
        <a:xfrm>
          <a:off x="1429926" y="2191926"/>
          <a:ext cx="498592" cy="348074"/>
        </a:xfrm>
        <a:prstGeom prst="mathPlu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301037</xdr:colOff>
      <xdr:row>33</xdr:row>
      <xdr:rowOff>131705</xdr:rowOff>
    </xdr:from>
    <xdr:to>
      <xdr:col>2</xdr:col>
      <xdr:colOff>272815</xdr:colOff>
      <xdr:row>35</xdr:row>
      <xdr:rowOff>150519</xdr:rowOff>
    </xdr:to>
    <xdr:sp macro="" textlink="">
      <xdr:nvSpPr>
        <xdr:cNvPr id="21" name="Menos 20"/>
        <xdr:cNvSpPr/>
      </xdr:nvSpPr>
      <xdr:spPr>
        <a:xfrm>
          <a:off x="1524000" y="6030149"/>
          <a:ext cx="583259" cy="376296"/>
        </a:xfrm>
        <a:prstGeom prst="mathMinus">
          <a:avLst/>
        </a:prstGeom>
        <a:solidFill>
          <a:srgbClr val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0</xdr:colOff>
      <xdr:row>16</xdr:row>
      <xdr:rowOff>56445</xdr:rowOff>
    </xdr:from>
    <xdr:to>
      <xdr:col>1</xdr:col>
      <xdr:colOff>0</xdr:colOff>
      <xdr:row>22</xdr:row>
      <xdr:rowOff>127001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4" name="MÊ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916297"/>
              <a:ext cx="1222963" cy="114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178740</xdr:colOff>
      <xdr:row>2</xdr:row>
      <xdr:rowOff>56445</xdr:rowOff>
    </xdr:from>
    <xdr:to>
      <xdr:col>18</xdr:col>
      <xdr:colOff>178740</xdr:colOff>
      <xdr:row>6</xdr:row>
      <xdr:rowOff>94075</xdr:rowOff>
    </xdr:to>
    <xdr:pic>
      <xdr:nvPicPr>
        <xdr:cNvPr id="25" name="Imagem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1703" y="413926"/>
          <a:ext cx="10395185" cy="752593"/>
        </a:xfrm>
        <a:prstGeom prst="rect">
          <a:avLst/>
        </a:prstGeom>
      </xdr:spPr>
    </xdr:pic>
    <xdr:clientData/>
  </xdr:twoCellAnchor>
  <xdr:twoCellAnchor editAs="oneCell">
    <xdr:from>
      <xdr:col>2</xdr:col>
      <xdr:colOff>272814</xdr:colOff>
      <xdr:row>2</xdr:row>
      <xdr:rowOff>169336</xdr:rowOff>
    </xdr:from>
    <xdr:to>
      <xdr:col>3</xdr:col>
      <xdr:colOff>545629</xdr:colOff>
      <xdr:row>5</xdr:row>
      <xdr:rowOff>131705</xdr:rowOff>
    </xdr:to>
    <xdr:pic>
      <xdr:nvPicPr>
        <xdr:cNvPr id="26" name="Imagem 25"/>
        <xdr:cNvPicPr>
          <a:picLocks noChangeAspect="1"/>
        </xdr:cNvPicPr>
      </xdr:nvPicPr>
      <xdr:blipFill>
        <a:blip xmlns:r="http://schemas.openxmlformats.org/officeDocument/2006/relationships" r:embed="rId4">
          <a:duotone>
            <a:prstClr val="black"/>
            <a:srgbClr val="DE54AD">
              <a:tint val="45000"/>
              <a:satMod val="400000"/>
            </a:srgbClr>
          </a:duotone>
        </a:blip>
        <a:stretch>
          <a:fillRect/>
        </a:stretch>
      </xdr:blipFill>
      <xdr:spPr>
        <a:xfrm>
          <a:off x="2107258" y="526817"/>
          <a:ext cx="884297" cy="498592"/>
        </a:xfrm>
        <a:prstGeom prst="rect">
          <a:avLst/>
        </a:prstGeom>
      </xdr:spPr>
    </xdr:pic>
    <xdr:clientData/>
  </xdr:twoCellAnchor>
  <xdr:twoCellAnchor>
    <xdr:from>
      <xdr:col>5</xdr:col>
      <xdr:colOff>75259</xdr:colOff>
      <xdr:row>2</xdr:row>
      <xdr:rowOff>159927</xdr:rowOff>
    </xdr:from>
    <xdr:to>
      <xdr:col>9</xdr:col>
      <xdr:colOff>122296</xdr:colOff>
      <xdr:row>4</xdr:row>
      <xdr:rowOff>65852</xdr:rowOff>
    </xdr:to>
    <xdr:sp macro="" textlink="">
      <xdr:nvSpPr>
        <xdr:cNvPr id="27" name="CaixaDeTexto 26"/>
        <xdr:cNvSpPr txBox="1"/>
      </xdr:nvSpPr>
      <xdr:spPr>
        <a:xfrm>
          <a:off x="3744148" y="517408"/>
          <a:ext cx="2492963" cy="2634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latin typeface="Segoe UI Light" panose="020B0502040204020203" pitchFamily="34" charset="0"/>
              <a:cs typeface="Segoe UI Light" panose="020B0502040204020203" pitchFamily="34" charset="0"/>
            </a:rPr>
            <a:t>Olá</a:t>
          </a:r>
          <a:r>
            <a:rPr lang="pt-BR" sz="1100" baseline="0">
              <a:latin typeface="Segoe UI Light" panose="020B0502040204020203" pitchFamily="34" charset="0"/>
              <a:cs typeface="Segoe UI Light" panose="020B0502040204020203" pitchFamily="34" charset="0"/>
            </a:rPr>
            <a:t> Fernanda,</a:t>
          </a:r>
          <a:endParaRPr lang="pt-BR" sz="1100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5</xdr:col>
      <xdr:colOff>86548</xdr:colOff>
      <xdr:row>4</xdr:row>
      <xdr:rowOff>114771</xdr:rowOff>
    </xdr:from>
    <xdr:to>
      <xdr:col>9</xdr:col>
      <xdr:colOff>133585</xdr:colOff>
      <xdr:row>6</xdr:row>
      <xdr:rowOff>20697</xdr:rowOff>
    </xdr:to>
    <xdr:sp macro="" textlink="">
      <xdr:nvSpPr>
        <xdr:cNvPr id="29" name="CaixaDeTexto 28"/>
        <xdr:cNvSpPr txBox="1"/>
      </xdr:nvSpPr>
      <xdr:spPr>
        <a:xfrm>
          <a:off x="3755437" y="829734"/>
          <a:ext cx="2492963" cy="2634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chemeClr val="bg2">
                  <a:lumMod val="75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Acompanhamento</a:t>
          </a:r>
          <a:r>
            <a:rPr lang="pt-BR" sz="1100" baseline="0">
              <a:solidFill>
                <a:schemeClr val="bg2">
                  <a:lumMod val="75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 Financeiro</a:t>
          </a:r>
        </a:p>
        <a:p>
          <a:endParaRPr lang="pt-BR" sz="1100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2</xdr:col>
      <xdr:colOff>263408</xdr:colOff>
      <xdr:row>2</xdr:row>
      <xdr:rowOff>159925</xdr:rowOff>
    </xdr:from>
    <xdr:to>
      <xdr:col>3</xdr:col>
      <xdr:colOff>566326</xdr:colOff>
      <xdr:row>5</xdr:row>
      <xdr:rowOff>159925</xdr:rowOff>
    </xdr:to>
    <xdr:sp macro="" textlink="">
      <xdr:nvSpPr>
        <xdr:cNvPr id="31" name="Igual 30"/>
        <xdr:cNvSpPr/>
      </xdr:nvSpPr>
      <xdr:spPr>
        <a:xfrm>
          <a:off x="2097852" y="517406"/>
          <a:ext cx="914400" cy="536223"/>
        </a:xfrm>
        <a:prstGeom prst="mathEqual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ln>
              <a:solidFill>
                <a:schemeClr val="bg1"/>
              </a:solidFill>
            </a:ln>
            <a:solidFill>
              <a:srgbClr val="FFFFFF"/>
            </a:solidFill>
          </a:endParaRPr>
        </a:p>
      </xdr:txBody>
    </xdr:sp>
    <xdr:clientData/>
  </xdr:twoCellAnchor>
  <xdr:twoCellAnchor>
    <xdr:from>
      <xdr:col>11</xdr:col>
      <xdr:colOff>235185</xdr:colOff>
      <xdr:row>12</xdr:row>
      <xdr:rowOff>103482</xdr:rowOff>
    </xdr:from>
    <xdr:to>
      <xdr:col>20</xdr:col>
      <xdr:colOff>131705</xdr:colOff>
      <xdr:row>29</xdr:row>
      <xdr:rowOff>103483</xdr:rowOff>
    </xdr:to>
    <xdr:grpSp>
      <xdr:nvGrpSpPr>
        <xdr:cNvPr id="33" name="Grupo 32"/>
        <xdr:cNvGrpSpPr/>
      </xdr:nvGrpSpPr>
      <xdr:grpSpPr>
        <a:xfrm>
          <a:off x="7572963" y="2248371"/>
          <a:ext cx="5399853" cy="3038593"/>
          <a:chOff x="2709333" y="2144889"/>
          <a:chExt cx="7177853" cy="3038593"/>
        </a:xfrm>
      </xdr:grpSpPr>
      <xdr:grpSp>
        <xdr:nvGrpSpPr>
          <xdr:cNvPr id="34" name="Grupo 33"/>
          <xdr:cNvGrpSpPr/>
        </xdr:nvGrpSpPr>
        <xdr:grpSpPr>
          <a:xfrm>
            <a:off x="2709333" y="2163704"/>
            <a:ext cx="7177853" cy="3019778"/>
            <a:chOff x="1966148" y="649111"/>
            <a:chExt cx="7177853" cy="3019778"/>
          </a:xfrm>
        </xdr:grpSpPr>
        <xdr:sp macro="" textlink="">
          <xdr:nvSpPr>
            <xdr:cNvPr id="37" name="Retângulo de cantos arredondados 36"/>
            <xdr:cNvSpPr/>
          </xdr:nvSpPr>
          <xdr:spPr>
            <a:xfrm>
              <a:off x="1984964" y="649111"/>
              <a:ext cx="7159037" cy="3019778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38" name="Arredondar Retângulo no Mesmo Canto Lateral 37"/>
            <xdr:cNvSpPr/>
          </xdr:nvSpPr>
          <xdr:spPr>
            <a:xfrm>
              <a:off x="1966148" y="649112"/>
              <a:ext cx="7168445" cy="376296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DE54AD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sp macro="" textlink="">
        <xdr:nvSpPr>
          <xdr:cNvPr id="36" name="CaixaDeTexto 35"/>
          <xdr:cNvSpPr txBox="1"/>
        </xdr:nvSpPr>
        <xdr:spPr>
          <a:xfrm rot="10800000" flipV="1">
            <a:off x="3170298" y="2144889"/>
            <a:ext cx="3349036" cy="5362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2000">
                <a:solidFill>
                  <a:schemeClr val="bg1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Economias</a:t>
            </a:r>
          </a:p>
          <a:p>
            <a:pPr algn="l"/>
            <a:endParaRPr lang="pt-BR" sz="20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endParaRPr>
          </a:p>
        </xdr:txBody>
      </xdr:sp>
    </xdr:grpSp>
    <xdr:clientData/>
  </xdr:twoCellAnchor>
  <xdr:twoCellAnchor>
    <xdr:from>
      <xdr:col>13</xdr:col>
      <xdr:colOff>310443</xdr:colOff>
      <xdr:row>14</xdr:row>
      <xdr:rowOff>169335</xdr:rowOff>
    </xdr:from>
    <xdr:to>
      <xdr:col>17</xdr:col>
      <xdr:colOff>611480</xdr:colOff>
      <xdr:row>28</xdr:row>
      <xdr:rowOff>139654</xdr:rowOff>
    </xdr:to>
    <xdr:graphicFrame macro="">
      <xdr:nvGraphicFramePr>
        <xdr:cNvPr id="40" name="Gráfico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0.26473</cdr:x>
      <cdr:y>0</cdr:y>
    </cdr:from>
    <cdr:to>
      <cdr:x>1</cdr:x>
      <cdr:y>1</cdr:y>
    </cdr:to>
    <cdr:sp macro="" textlink="">
      <cdr:nvSpPr>
        <cdr:cNvPr id="2" name="Retângulo de cantos arredondados 1"/>
        <cdr:cNvSpPr/>
      </cdr:nvSpPr>
      <cdr:spPr>
        <a:xfrm xmlns:a="http://schemas.openxmlformats.org/drawingml/2006/main">
          <a:off x="2577629" y="0"/>
          <a:ext cx="7159037" cy="2800350"/>
        </a:xfrm>
        <a:prstGeom xmlns:a="http://schemas.openxmlformats.org/drawingml/2006/main" prst="round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pt-BR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" refreshedDate="45671.868912962964" createdVersion="5" refreshedVersion="5" minRefreshableVersion="3" recordCount="44">
  <cacheSource type="worksheet">
    <worksheetSource name="FINANCEIRO"/>
  </cacheSource>
  <cacheFields count="8">
    <cacheField name="DATA" numFmtId="14">
      <sharedItems containsSemiMixedTypes="0" containsNonDate="0" containsDate="1" containsString="0" minDate="2024-08-01T00:00:00" maxDate="2024-11-01T00:00:00"/>
    </cacheField>
    <cacheField name="MÊS" numFmtId="1">
      <sharedItems containsSemiMixedTypes="0" containsString="0" containsNumber="1" containsInteger="1" minValue="8" maxValue="10" count="3">
        <n v="8"/>
        <n v="9"/>
        <n v="10"/>
      </sharedItems>
    </cacheField>
    <cacheField name="TIPO" numFmtId="0">
      <sharedItems count="2">
        <s v="ENTRADA"/>
        <s v="SAÍDA"/>
      </sharedItems>
    </cacheField>
    <cacheField name="CATEGORIA" numFmtId="0">
      <sharedItems count="19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DESCRIÇÃO" numFmtId="0">
      <sharedItems/>
    </cacheField>
    <cacheField name="VALOR" numFmtId="165">
      <sharedItems containsSemiMixedTypes="0" containsString="0" containsNumber="1" containsInteger="1" minValue="80" maxValue="5000"/>
    </cacheField>
    <cacheField name="OPERAÇÃO BANCÁRIA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d v="2024-08-01T00:00:00"/>
    <x v="0"/>
    <x v="0"/>
    <x v="0"/>
    <s v="Salário mensal"/>
    <n v="5000"/>
    <s v="Transferência"/>
    <s v="Recebido"/>
  </r>
  <r>
    <d v="2024-08-01T00:00:00"/>
    <x v="0"/>
    <x v="1"/>
    <x v="1"/>
    <s v="Compras no supermercado"/>
    <n v="550"/>
    <s v="Débito Automático"/>
    <s v="Pendente"/>
  </r>
  <r>
    <d v="2024-08-03T00:00:00"/>
    <x v="0"/>
    <x v="1"/>
    <x v="2"/>
    <s v="Gasolina"/>
    <n v="300"/>
    <s v="Cartão de Crédito"/>
    <s v="Pago"/>
  </r>
  <r>
    <d v="2024-08-05T00:00:00"/>
    <x v="0"/>
    <x v="1"/>
    <x v="3"/>
    <s v="Cinema"/>
    <n v="120"/>
    <s v="Cartão de Crédito"/>
    <s v="Pago"/>
  </r>
  <r>
    <d v="2024-08-07T00:00:00"/>
    <x v="0"/>
    <x v="1"/>
    <x v="4"/>
    <s v="Consulta odontológica"/>
    <n v="250"/>
    <s v="Transferência"/>
    <s v="Pago"/>
  </r>
  <r>
    <d v="2024-08-10T00:00:00"/>
    <x v="0"/>
    <x v="1"/>
    <x v="5"/>
    <s v="Material escolar"/>
    <n v="400"/>
    <s v="Débito Automático"/>
    <s v="Pendente"/>
  </r>
  <r>
    <d v="2024-08-12T00:00:00"/>
    <x v="0"/>
    <x v="1"/>
    <x v="6"/>
    <s v="Compra de roupas de inverno"/>
    <n v="600"/>
    <s v="Cartão de Crédito"/>
    <s v="Pendente"/>
  </r>
  <r>
    <d v="2024-08-15T00:00:00"/>
    <x v="0"/>
    <x v="0"/>
    <x v="7"/>
    <s v="Dividendos de ações"/>
    <n v="800"/>
    <s v="Transferência"/>
    <s v="Recebido"/>
  </r>
  <r>
    <d v="2024-08-15T00:00:00"/>
    <x v="0"/>
    <x v="1"/>
    <x v="8"/>
    <s v="Limpeza do apartamento"/>
    <n v="150"/>
    <s v="Transferência"/>
    <s v="Pago"/>
  </r>
  <r>
    <d v="2024-08-18T00:00:00"/>
    <x v="0"/>
    <x v="1"/>
    <x v="9"/>
    <s v="Compra de novo celular"/>
    <n v="1200"/>
    <s v="Cartão de Crédito"/>
    <s v="Pendente"/>
  </r>
  <r>
    <d v="2024-08-20T00:00:00"/>
    <x v="0"/>
    <x v="1"/>
    <x v="10"/>
    <s v="Reparos domésticos"/>
    <n v="450"/>
    <s v="Débito Automático"/>
    <s v="Pago"/>
  </r>
  <r>
    <d v="2024-08-22T00:00:00"/>
    <x v="0"/>
    <x v="1"/>
    <x v="11"/>
    <s v="Presente de aniversário"/>
    <n v="180"/>
    <s v="Transferência"/>
    <s v="Pendente"/>
  </r>
  <r>
    <d v="2024-08-24T00:00:00"/>
    <x v="0"/>
    <x v="1"/>
    <x v="12"/>
    <s v="Corte de cabelo e barba"/>
    <n v="80"/>
    <s v="Débito Automático"/>
    <s v="Pago"/>
  </r>
  <r>
    <d v="2024-08-28T00:00:00"/>
    <x v="0"/>
    <x v="1"/>
    <x v="13"/>
    <s v="Ração e petiscos para o cachorro"/>
    <n v="200"/>
    <s v="Débito Automático"/>
    <s v="Pago"/>
  </r>
  <r>
    <d v="2024-08-30T00:00:00"/>
    <x v="0"/>
    <x v="1"/>
    <x v="14"/>
    <s v="Reserva de pousada"/>
    <n v="750"/>
    <s v="Transferência"/>
    <s v="Pendente"/>
  </r>
  <r>
    <d v="2024-08-31T00:00:00"/>
    <x v="0"/>
    <x v="1"/>
    <x v="15"/>
    <s v="Jantar em restaurante francês"/>
    <n v="350"/>
    <s v="Cartão de Crédito"/>
    <s v="Pago"/>
  </r>
  <r>
    <d v="2024-09-01T00:00:00"/>
    <x v="1"/>
    <x v="0"/>
    <x v="0"/>
    <s v="Salário mensal"/>
    <n v="5000"/>
    <s v="Transferência"/>
    <s v="Recebido"/>
  </r>
  <r>
    <d v="2024-09-02T00:00:00"/>
    <x v="1"/>
    <x v="1"/>
    <x v="1"/>
    <s v="Compras no supermercado"/>
    <n v="450"/>
    <s v="Débito Automático"/>
    <s v="Pendente"/>
  </r>
  <r>
    <d v="2024-09-05T00:00:00"/>
    <x v="1"/>
    <x v="1"/>
    <x v="2"/>
    <s v="Gasolina"/>
    <n v="300"/>
    <s v="Débito Automático"/>
    <s v="Pago"/>
  </r>
  <r>
    <d v="2024-09-08T00:00:00"/>
    <x v="1"/>
    <x v="1"/>
    <x v="3"/>
    <s v="Cinema e jantar"/>
    <n v="200"/>
    <s v="Transferência"/>
    <s v="Pago"/>
  </r>
  <r>
    <d v="2024-09-11T00:00:00"/>
    <x v="1"/>
    <x v="1"/>
    <x v="4"/>
    <s v="Plano de saúde"/>
    <n v="600"/>
    <s v="Débito Automático"/>
    <s v="Pendente"/>
  </r>
  <r>
    <d v="2024-09-14T00:00:00"/>
    <x v="1"/>
    <x v="1"/>
    <x v="5"/>
    <s v="Material escolar"/>
    <n v="350"/>
    <s v="Transferência"/>
    <s v="Pago"/>
  </r>
  <r>
    <d v="2024-09-17T00:00:00"/>
    <x v="1"/>
    <x v="1"/>
    <x v="6"/>
    <s v="Compra de roupas"/>
    <n v="500"/>
    <s v="Cartão de Crédito"/>
    <s v="Pendente"/>
  </r>
  <r>
    <d v="2024-09-20T00:00:00"/>
    <x v="1"/>
    <x v="0"/>
    <x v="16"/>
    <s v="Pagamento por projeto freelancer"/>
    <n v="1200"/>
    <s v="Transferência"/>
    <s v="Recebido"/>
  </r>
  <r>
    <d v="2024-09-20T00:00:00"/>
    <x v="1"/>
    <x v="1"/>
    <x v="8"/>
    <s v="Manutenção do veículo"/>
    <n v="800"/>
    <s v="Transferência"/>
    <s v="Pago"/>
  </r>
  <r>
    <d v="2024-09-23T00:00:00"/>
    <x v="1"/>
    <x v="1"/>
    <x v="9"/>
    <s v="Compra de novo smartphone"/>
    <n v="1500"/>
    <s v="Cartão de Crédito"/>
    <s v="Pendente"/>
  </r>
  <r>
    <d v="2024-09-26T00:00:00"/>
    <x v="1"/>
    <x v="1"/>
    <x v="17"/>
    <s v="Conta de energia elétrica"/>
    <n v="250"/>
    <s v="Débito Automático"/>
    <s v="Pago"/>
  </r>
  <r>
    <d v="2024-09-29T00:00:00"/>
    <x v="1"/>
    <x v="1"/>
    <x v="11"/>
    <s v="Aniversário da mãe"/>
    <n v="400"/>
    <s v="Cartão de Crédito"/>
    <s v="Pendente"/>
  </r>
  <r>
    <d v="2024-10-01T00:00:00"/>
    <x v="2"/>
    <x v="0"/>
    <x v="0"/>
    <s v="Salário mensal"/>
    <n v="5000"/>
    <s v="Transferência"/>
    <s v="Recebido"/>
  </r>
  <r>
    <d v="2024-10-01T00:00:00"/>
    <x v="2"/>
    <x v="1"/>
    <x v="1"/>
    <s v="Compras no supermercado"/>
    <n v="600"/>
    <s v="Débito Automático"/>
    <s v="Pendente"/>
  </r>
  <r>
    <d v="2024-10-03T00:00:00"/>
    <x v="2"/>
    <x v="1"/>
    <x v="2"/>
    <s v="Recarga de cartão de transporte"/>
    <n v="200"/>
    <s v="Cartão de Crédito"/>
    <s v="Pago"/>
  </r>
  <r>
    <d v="2024-10-05T00:00:00"/>
    <x v="2"/>
    <x v="1"/>
    <x v="3"/>
    <s v="Ingressos para teatro"/>
    <n v="180"/>
    <s v="Transferência"/>
    <s v="Pago"/>
  </r>
  <r>
    <d v="2024-10-08T00:00:00"/>
    <x v="2"/>
    <x v="1"/>
    <x v="4"/>
    <s v="Remédios de farmácia"/>
    <n v="120"/>
    <s v="Débito Automático"/>
    <s v="Pendente"/>
  </r>
  <r>
    <d v="2024-10-10T00:00:00"/>
    <x v="2"/>
    <x v="1"/>
    <x v="5"/>
    <s v="Cursos online"/>
    <n v="350"/>
    <s v="Cartão de Crédito"/>
    <s v="Pendente"/>
  </r>
  <r>
    <d v="2024-10-13T00:00:00"/>
    <x v="2"/>
    <x v="1"/>
    <x v="6"/>
    <s v="Roupas de primavera"/>
    <n v="400"/>
    <s v="Transferência"/>
    <s v="Pago"/>
  </r>
  <r>
    <d v="2024-10-15T00:00:00"/>
    <x v="2"/>
    <x v="1"/>
    <x v="8"/>
    <s v="Manutenção da casa"/>
    <n v="450"/>
    <s v="Débito Automático"/>
    <s v="Pago"/>
  </r>
  <r>
    <d v="2024-10-18T00:00:00"/>
    <x v="2"/>
    <x v="0"/>
    <x v="18"/>
    <s v="Venda de equipamentos eletrônicos"/>
    <n v="1500"/>
    <s v="Transferência"/>
    <s v="Recebido"/>
  </r>
  <r>
    <d v="2024-10-18T00:00:00"/>
    <x v="2"/>
    <x v="1"/>
    <x v="9"/>
    <s v="Manutenção do computador"/>
    <n v="300"/>
    <s v="Cartão de Crédito"/>
    <s v="Pendente"/>
  </r>
  <r>
    <d v="2024-10-20T00:00:00"/>
    <x v="2"/>
    <x v="1"/>
    <x v="10"/>
    <s v="Troca de móveis da cozinha"/>
    <n v="800"/>
    <s v="Transferência"/>
    <s v="Pago"/>
  </r>
  <r>
    <d v="2024-10-22T00:00:00"/>
    <x v="2"/>
    <x v="1"/>
    <x v="11"/>
    <s v="Presentes para casamento"/>
    <n v="250"/>
    <s v="Cartão de Crédito"/>
    <s v="Pendente"/>
  </r>
  <r>
    <d v="2024-10-24T00:00:00"/>
    <x v="2"/>
    <x v="1"/>
    <x v="13"/>
    <s v="Veterinário para o pet"/>
    <n v="150"/>
    <s v="Débito Automático"/>
    <s v="Pago"/>
  </r>
  <r>
    <d v="2024-10-26T00:00:00"/>
    <x v="2"/>
    <x v="1"/>
    <x v="12"/>
    <s v="Salão de beleza"/>
    <n v="250"/>
    <s v="Transferência"/>
    <s v="Pendente"/>
  </r>
  <r>
    <d v="2024-10-30T00:00:00"/>
    <x v="2"/>
    <x v="1"/>
    <x v="15"/>
    <s v="Jantar em restaurante italiano"/>
    <n v="220"/>
    <s v="Transferência"/>
    <s v="Pendente"/>
  </r>
  <r>
    <d v="2024-10-31T00:00:00"/>
    <x v="2"/>
    <x v="1"/>
    <x v="14"/>
    <s v="Reserva de hotel para fim de semana"/>
    <n v="500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ENTRADA" cacheId="1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1">
  <location ref="J18:K23" firstHeaderRow="1" firstDataRow="1" firstDataCol="1" rowPageCount="1" colPageCount="1"/>
  <pivotFields count="8">
    <pivotField numFmtId="14" showAll="0"/>
    <pivotField numFmtId="1" showAll="0" defaultSubtotal="0">
      <items count="3">
        <item x="0"/>
        <item x="1"/>
        <item x="2"/>
      </items>
    </pivotField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165" showAll="0"/>
    <pivotField showAll="0"/>
    <pivotField showAll="0"/>
  </pivotFields>
  <rowFields count="1">
    <field x="3"/>
  </rowFields>
  <rowItems count="5">
    <i>
      <x v="4"/>
    </i>
    <i>
      <x v="6"/>
    </i>
    <i>
      <x v="10"/>
    </i>
    <i>
      <x v="16"/>
    </i>
    <i t="grand">
      <x/>
    </i>
  </rowItems>
  <colItems count="1">
    <i/>
  </colItems>
  <pageFields count="1">
    <pageField fld="2" item="0" hier="-1"/>
  </pageFields>
  <dataFields count="1">
    <dataField name="Soma de VALOR" fld="5" baseField="2" baseItem="0" numFmtId="165"/>
  </dataFields>
  <chartFormats count="1">
    <chartFormat chart="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SAÍDA" cacheId="1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8">
  <location ref="E13:F29" firstHeaderRow="1" firstDataRow="1" firstDataCol="1" rowPageCount="1" colPageCount="1"/>
  <pivotFields count="8">
    <pivotField numFmtId="14" showAll="0"/>
    <pivotField numFmtId="1" showAll="0" defaultSubtotal="0">
      <items count="3">
        <item x="0"/>
        <item x="1"/>
        <item x="2"/>
      </items>
    </pivotField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165" showAll="0"/>
    <pivotField showAll="0"/>
    <pivotField showAll="0"/>
  </pivotFields>
  <rowFields count="1">
    <field x="3"/>
  </rowFields>
  <rowItems count="16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7"/>
    </i>
    <i>
      <x v="18"/>
    </i>
    <i t="grand">
      <x/>
    </i>
  </rowItems>
  <colItems count="1">
    <i/>
  </colItems>
  <pageFields count="1">
    <pageField fld="2" item="1" hier="-1"/>
  </pageFields>
  <dataFields count="1">
    <dataField name="Soma de VALOR" fld="5" baseField="2" baseItem="0" numFmtId="165"/>
  </dataFields>
  <chartFormats count="5"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MÊS" sourceName="MÊS">
  <pivotTables>
    <pivotTable tabId="2" name="SAÍDA"/>
    <pivotTable tabId="2" name="ENTRADA"/>
  </pivotTables>
  <data>
    <tabular pivotCacheId="1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ÊS" cache="SegmentaçãodeDados_MÊS" caption="MÊS" style="MY STYLE" rowHeight="234950"/>
</slicers>
</file>

<file path=xl/tables/table1.xml><?xml version="1.0" encoding="utf-8"?>
<table xmlns="http://schemas.openxmlformats.org/spreadsheetml/2006/main" id="1" name="FINANCEIRO" displayName="FINANCEIRO" ref="A1:H45" totalsRowShown="0" dataDxfId="14">
  <autoFilter ref="A1:H45"/>
  <tableColumns count="8">
    <tableColumn id="1" name="DATA" dataDxfId="10"/>
    <tableColumn id="8" name="MÊS" dataDxfId="8">
      <calculatedColumnFormula>MONTH(FINANCEIRO[[#This Row],[DATA]])</calculatedColumnFormula>
    </tableColumn>
    <tableColumn id="2" name="TIPO" dataDxfId="9"/>
    <tableColumn id="3" name="CATEGORIA" dataDxfId="16"/>
    <tableColumn id="4" name="DESCRIÇÃO" dataDxfId="13"/>
    <tableColumn id="5" name="VALOR" dataDxfId="11" dataCellStyle="Moeda"/>
    <tableColumn id="6" name="OPERAÇÃO BANCÁRIA" dataDxfId="12"/>
    <tableColumn id="7" name="STATUS" dataDxfId="1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C6:D7" insertRow="1" totalsRowShown="0" headerRowDxfId="5" dataDxfId="4">
  <autoFilter ref="C6:D7"/>
  <tableColumns count="2">
    <tableColumn id="1" name="DATA DE LANÇAMENTO" dataDxfId="2" totalsRowDxfId="1"/>
    <tableColumn id="2" name="DEPÓSITO RESERVADO" dataDxfId="3" totalsRowDxfId="0" dataCellStyle="Moeda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45"/>
  <sheetViews>
    <sheetView topLeftCell="A25" workbookViewId="0">
      <selection activeCell="B1" sqref="B1:B1048576"/>
    </sheetView>
  </sheetViews>
  <sheetFormatPr defaultRowHeight="14.4" x14ac:dyDescent="0.3"/>
  <cols>
    <col min="1" max="1" width="10.5546875" style="4" bestFit="1" customWidth="1"/>
    <col min="2" max="2" width="10.5546875" style="12" customWidth="1"/>
    <col min="3" max="3" width="8.88671875" bestFit="1" customWidth="1"/>
    <col min="4" max="4" width="14.109375" bestFit="1" customWidth="1"/>
    <col min="5" max="5" width="14.44140625" customWidth="1"/>
    <col min="6" max="6" width="10.5546875" bestFit="1" customWidth="1"/>
    <col min="7" max="7" width="22.21875" bestFit="1" customWidth="1"/>
    <col min="8" max="8" width="9.77734375" bestFit="1" customWidth="1"/>
  </cols>
  <sheetData>
    <row r="1" spans="1:8" x14ac:dyDescent="0.3">
      <c r="A1" s="4" t="s">
        <v>0</v>
      </c>
      <c r="B1" s="12" t="s">
        <v>75</v>
      </c>
      <c r="C1" t="s">
        <v>1</v>
      </c>
      <c r="D1" t="s">
        <v>4</v>
      </c>
      <c r="E1" t="s">
        <v>2</v>
      </c>
      <c r="F1" t="s">
        <v>3</v>
      </c>
      <c r="G1" t="s">
        <v>5</v>
      </c>
      <c r="H1" t="s">
        <v>6</v>
      </c>
    </row>
    <row r="2" spans="1:8" ht="27.6" customHeight="1" x14ac:dyDescent="0.3">
      <c r="A2" s="1">
        <v>45505</v>
      </c>
      <c r="B2" s="13">
        <f>MONTH(FINANCEIRO[[#This Row],[DATA]])</f>
        <v>8</v>
      </c>
      <c r="C2" s="2" t="s">
        <v>7</v>
      </c>
      <c r="D2" s="2" t="s">
        <v>8</v>
      </c>
      <c r="E2" s="2" t="s">
        <v>9</v>
      </c>
      <c r="F2" s="5">
        <v>5000</v>
      </c>
      <c r="G2" s="2" t="s">
        <v>10</v>
      </c>
      <c r="H2" s="2" t="s">
        <v>11</v>
      </c>
    </row>
    <row r="3" spans="1:8" ht="27.6" customHeight="1" x14ac:dyDescent="0.3">
      <c r="A3" s="1">
        <v>45505</v>
      </c>
      <c r="B3" s="13">
        <f>MONTH(FINANCEIRO[[#This Row],[DATA]])</f>
        <v>8</v>
      </c>
      <c r="C3" s="2" t="s">
        <v>12</v>
      </c>
      <c r="D3" s="2" t="s">
        <v>13</v>
      </c>
      <c r="E3" s="2" t="s">
        <v>14</v>
      </c>
      <c r="F3" s="5">
        <v>550</v>
      </c>
      <c r="G3" s="2" t="s">
        <v>15</v>
      </c>
      <c r="H3" s="2" t="s">
        <v>16</v>
      </c>
    </row>
    <row r="4" spans="1:8" ht="27.6" customHeight="1" x14ac:dyDescent="0.3">
      <c r="A4" s="1">
        <v>45507</v>
      </c>
      <c r="B4" s="13">
        <f>MONTH(FINANCEIRO[[#This Row],[DATA]])</f>
        <v>8</v>
      </c>
      <c r="C4" s="2" t="s">
        <v>12</v>
      </c>
      <c r="D4" s="2" t="s">
        <v>17</v>
      </c>
      <c r="E4" s="2" t="s">
        <v>18</v>
      </c>
      <c r="F4" s="5">
        <v>300</v>
      </c>
      <c r="G4" s="2" t="s">
        <v>19</v>
      </c>
      <c r="H4" s="2" t="s">
        <v>20</v>
      </c>
    </row>
    <row r="5" spans="1:8" ht="27.6" customHeight="1" x14ac:dyDescent="0.3">
      <c r="A5" s="1">
        <v>45509</v>
      </c>
      <c r="B5" s="13">
        <f>MONTH(FINANCEIRO[[#This Row],[DATA]])</f>
        <v>8</v>
      </c>
      <c r="C5" s="2" t="s">
        <v>12</v>
      </c>
      <c r="D5" s="2" t="s">
        <v>21</v>
      </c>
      <c r="E5" s="2" t="s">
        <v>22</v>
      </c>
      <c r="F5" s="5">
        <v>120</v>
      </c>
      <c r="G5" s="2" t="s">
        <v>19</v>
      </c>
      <c r="H5" s="2" t="s">
        <v>20</v>
      </c>
    </row>
    <row r="6" spans="1:8" ht="27.6" customHeight="1" x14ac:dyDescent="0.3">
      <c r="A6" s="1">
        <v>45511</v>
      </c>
      <c r="B6" s="13">
        <f>MONTH(FINANCEIRO[[#This Row],[DATA]])</f>
        <v>8</v>
      </c>
      <c r="C6" s="2" t="s">
        <v>12</v>
      </c>
      <c r="D6" s="2" t="s">
        <v>23</v>
      </c>
      <c r="E6" s="2" t="s">
        <v>24</v>
      </c>
      <c r="F6" s="5">
        <v>250</v>
      </c>
      <c r="G6" s="2" t="s">
        <v>10</v>
      </c>
      <c r="H6" s="2" t="s">
        <v>20</v>
      </c>
    </row>
    <row r="7" spans="1:8" ht="27.6" customHeight="1" x14ac:dyDescent="0.3">
      <c r="A7" s="1">
        <v>45514</v>
      </c>
      <c r="B7" s="13">
        <f>MONTH(FINANCEIRO[[#This Row],[DATA]])</f>
        <v>8</v>
      </c>
      <c r="C7" s="2" t="s">
        <v>12</v>
      </c>
      <c r="D7" s="2" t="s">
        <v>25</v>
      </c>
      <c r="E7" s="2" t="s">
        <v>26</v>
      </c>
      <c r="F7" s="5">
        <v>400</v>
      </c>
      <c r="G7" s="2" t="s">
        <v>15</v>
      </c>
      <c r="H7" s="2" t="s">
        <v>16</v>
      </c>
    </row>
    <row r="8" spans="1:8" ht="27.6" customHeight="1" x14ac:dyDescent="0.3">
      <c r="A8" s="1">
        <v>45516</v>
      </c>
      <c r="B8" s="13">
        <f>MONTH(FINANCEIRO[[#This Row],[DATA]])</f>
        <v>8</v>
      </c>
      <c r="C8" s="2" t="s">
        <v>12</v>
      </c>
      <c r="D8" s="2" t="s">
        <v>27</v>
      </c>
      <c r="E8" s="2" t="s">
        <v>28</v>
      </c>
      <c r="F8" s="5">
        <v>600</v>
      </c>
      <c r="G8" s="2" t="s">
        <v>19</v>
      </c>
      <c r="H8" s="2" t="s">
        <v>16</v>
      </c>
    </row>
    <row r="9" spans="1:8" ht="27.6" customHeight="1" x14ac:dyDescent="0.3">
      <c r="A9" s="1">
        <v>45519</v>
      </c>
      <c r="B9" s="13">
        <f>MONTH(FINANCEIRO[[#This Row],[DATA]])</f>
        <v>8</v>
      </c>
      <c r="C9" s="2" t="s">
        <v>7</v>
      </c>
      <c r="D9" s="2" t="s">
        <v>29</v>
      </c>
      <c r="E9" s="2" t="s">
        <v>30</v>
      </c>
      <c r="F9" s="5">
        <v>800</v>
      </c>
      <c r="G9" s="2" t="s">
        <v>10</v>
      </c>
      <c r="H9" s="2" t="s">
        <v>11</v>
      </c>
    </row>
    <row r="10" spans="1:8" ht="27.6" customHeight="1" x14ac:dyDescent="0.3">
      <c r="A10" s="1">
        <v>45519</v>
      </c>
      <c r="B10" s="13">
        <f>MONTH(FINANCEIRO[[#This Row],[DATA]])</f>
        <v>8</v>
      </c>
      <c r="C10" s="2" t="s">
        <v>12</v>
      </c>
      <c r="D10" s="2" t="s">
        <v>31</v>
      </c>
      <c r="E10" s="2" t="s">
        <v>32</v>
      </c>
      <c r="F10" s="5">
        <v>150</v>
      </c>
      <c r="G10" s="2" t="s">
        <v>10</v>
      </c>
      <c r="H10" s="2" t="s">
        <v>20</v>
      </c>
    </row>
    <row r="11" spans="1:8" ht="27.6" customHeight="1" x14ac:dyDescent="0.3">
      <c r="A11" s="1">
        <v>45522</v>
      </c>
      <c r="B11" s="13">
        <f>MONTH(FINANCEIRO[[#This Row],[DATA]])</f>
        <v>8</v>
      </c>
      <c r="C11" s="2" t="s">
        <v>12</v>
      </c>
      <c r="D11" s="2" t="s">
        <v>33</v>
      </c>
      <c r="E11" s="2" t="s">
        <v>34</v>
      </c>
      <c r="F11" s="5">
        <v>1200</v>
      </c>
      <c r="G11" s="2" t="s">
        <v>19</v>
      </c>
      <c r="H11" s="2" t="s">
        <v>16</v>
      </c>
    </row>
    <row r="12" spans="1:8" ht="27.6" customHeight="1" x14ac:dyDescent="0.3">
      <c r="A12" s="1">
        <v>45524</v>
      </c>
      <c r="B12" s="13">
        <f>MONTH(FINANCEIRO[[#This Row],[DATA]])</f>
        <v>8</v>
      </c>
      <c r="C12" s="2" t="s">
        <v>12</v>
      </c>
      <c r="D12" s="2" t="s">
        <v>35</v>
      </c>
      <c r="E12" s="2" t="s">
        <v>36</v>
      </c>
      <c r="F12" s="5">
        <v>450</v>
      </c>
      <c r="G12" s="2" t="s">
        <v>15</v>
      </c>
      <c r="H12" s="2" t="s">
        <v>20</v>
      </c>
    </row>
    <row r="13" spans="1:8" ht="27.6" customHeight="1" x14ac:dyDescent="0.3">
      <c r="A13" s="1">
        <v>45526</v>
      </c>
      <c r="B13" s="13">
        <f>MONTH(FINANCEIRO[[#This Row],[DATA]])</f>
        <v>8</v>
      </c>
      <c r="C13" s="2" t="s">
        <v>12</v>
      </c>
      <c r="D13" s="2" t="s">
        <v>37</v>
      </c>
      <c r="E13" s="2" t="s">
        <v>38</v>
      </c>
      <c r="F13" s="5">
        <v>180</v>
      </c>
      <c r="G13" s="2" t="s">
        <v>10</v>
      </c>
      <c r="H13" s="2" t="s">
        <v>16</v>
      </c>
    </row>
    <row r="14" spans="1:8" ht="27.6" customHeight="1" x14ac:dyDescent="0.3">
      <c r="A14" s="1">
        <v>45528</v>
      </c>
      <c r="B14" s="13">
        <f>MONTH(FINANCEIRO[[#This Row],[DATA]])</f>
        <v>8</v>
      </c>
      <c r="C14" s="2" t="s">
        <v>12</v>
      </c>
      <c r="D14" s="2" t="s">
        <v>39</v>
      </c>
      <c r="E14" s="2" t="s">
        <v>40</v>
      </c>
      <c r="F14" s="5">
        <v>80</v>
      </c>
      <c r="G14" s="2" t="s">
        <v>15</v>
      </c>
      <c r="H14" s="2" t="s">
        <v>20</v>
      </c>
    </row>
    <row r="15" spans="1:8" ht="27.6" customHeight="1" x14ac:dyDescent="0.3">
      <c r="A15" s="1">
        <v>45532</v>
      </c>
      <c r="B15" s="13">
        <f>MONTH(FINANCEIRO[[#This Row],[DATA]])</f>
        <v>8</v>
      </c>
      <c r="C15" s="2" t="s">
        <v>12</v>
      </c>
      <c r="D15" s="2" t="s">
        <v>41</v>
      </c>
      <c r="E15" s="2" t="s">
        <v>42</v>
      </c>
      <c r="F15" s="5">
        <v>200</v>
      </c>
      <c r="G15" s="2" t="s">
        <v>15</v>
      </c>
      <c r="H15" s="2" t="s">
        <v>20</v>
      </c>
    </row>
    <row r="16" spans="1:8" ht="27.6" customHeight="1" x14ac:dyDescent="0.3">
      <c r="A16" s="1">
        <v>45534</v>
      </c>
      <c r="B16" s="13">
        <f>MONTH(FINANCEIRO[[#This Row],[DATA]])</f>
        <v>8</v>
      </c>
      <c r="C16" s="2" t="s">
        <v>12</v>
      </c>
      <c r="D16" s="2" t="s">
        <v>43</v>
      </c>
      <c r="E16" s="2" t="s">
        <v>44</v>
      </c>
      <c r="F16" s="5">
        <v>750</v>
      </c>
      <c r="G16" s="2" t="s">
        <v>10</v>
      </c>
      <c r="H16" s="2" t="s">
        <v>16</v>
      </c>
    </row>
    <row r="17" spans="1:8" ht="27.6" customHeight="1" x14ac:dyDescent="0.3">
      <c r="A17" s="1">
        <v>45535</v>
      </c>
      <c r="B17" s="13">
        <f>MONTH(FINANCEIRO[[#This Row],[DATA]])</f>
        <v>8</v>
      </c>
      <c r="C17" s="2" t="s">
        <v>12</v>
      </c>
      <c r="D17" s="2" t="s">
        <v>45</v>
      </c>
      <c r="E17" s="2" t="s">
        <v>46</v>
      </c>
      <c r="F17" s="5">
        <v>350</v>
      </c>
      <c r="G17" s="2" t="s">
        <v>19</v>
      </c>
      <c r="H17" s="2" t="s">
        <v>20</v>
      </c>
    </row>
    <row r="18" spans="1:8" ht="27.6" customHeight="1" x14ac:dyDescent="0.3">
      <c r="A18" s="1">
        <v>45536</v>
      </c>
      <c r="B18" s="13">
        <f>MONTH(FINANCEIRO[[#This Row],[DATA]])</f>
        <v>9</v>
      </c>
      <c r="C18" s="2" t="s">
        <v>7</v>
      </c>
      <c r="D18" s="2" t="s">
        <v>8</v>
      </c>
      <c r="E18" s="2" t="s">
        <v>9</v>
      </c>
      <c r="F18" s="5">
        <v>5000</v>
      </c>
      <c r="G18" s="2" t="s">
        <v>10</v>
      </c>
      <c r="H18" s="2" t="s">
        <v>11</v>
      </c>
    </row>
    <row r="19" spans="1:8" ht="27.6" customHeight="1" x14ac:dyDescent="0.3">
      <c r="A19" s="1">
        <v>45537</v>
      </c>
      <c r="B19" s="13">
        <f>MONTH(FINANCEIRO[[#This Row],[DATA]])</f>
        <v>9</v>
      </c>
      <c r="C19" s="2" t="s">
        <v>12</v>
      </c>
      <c r="D19" s="2" t="s">
        <v>13</v>
      </c>
      <c r="E19" s="3" t="s">
        <v>14</v>
      </c>
      <c r="F19" s="5">
        <v>450</v>
      </c>
      <c r="G19" s="2" t="s">
        <v>15</v>
      </c>
      <c r="H19" s="2" t="s">
        <v>16</v>
      </c>
    </row>
    <row r="20" spans="1:8" ht="27.6" customHeight="1" x14ac:dyDescent="0.3">
      <c r="A20" s="1">
        <v>45540</v>
      </c>
      <c r="B20" s="13">
        <f>MONTH(FINANCEIRO[[#This Row],[DATA]])</f>
        <v>9</v>
      </c>
      <c r="C20" s="2" t="s">
        <v>12</v>
      </c>
      <c r="D20" s="2" t="s">
        <v>17</v>
      </c>
      <c r="E20" s="3" t="s">
        <v>18</v>
      </c>
      <c r="F20" s="5">
        <v>300</v>
      </c>
      <c r="G20" s="2" t="s">
        <v>15</v>
      </c>
      <c r="H20" s="2" t="s">
        <v>20</v>
      </c>
    </row>
    <row r="21" spans="1:8" ht="27.6" customHeight="1" x14ac:dyDescent="0.3">
      <c r="A21" s="1">
        <v>45543</v>
      </c>
      <c r="B21" s="13">
        <f>MONTH(FINANCEIRO[[#This Row],[DATA]])</f>
        <v>9</v>
      </c>
      <c r="C21" s="2" t="s">
        <v>12</v>
      </c>
      <c r="D21" s="2" t="s">
        <v>21</v>
      </c>
      <c r="E21" s="3" t="s">
        <v>47</v>
      </c>
      <c r="F21" s="5">
        <v>200</v>
      </c>
      <c r="G21" s="2" t="s">
        <v>10</v>
      </c>
      <c r="H21" s="2" t="s">
        <v>20</v>
      </c>
    </row>
    <row r="22" spans="1:8" ht="27.6" customHeight="1" x14ac:dyDescent="0.3">
      <c r="A22" s="1">
        <v>45546</v>
      </c>
      <c r="B22" s="13">
        <f>MONTH(FINANCEIRO[[#This Row],[DATA]])</f>
        <v>9</v>
      </c>
      <c r="C22" s="2" t="s">
        <v>12</v>
      </c>
      <c r="D22" s="2" t="s">
        <v>23</v>
      </c>
      <c r="E22" s="3" t="s">
        <v>48</v>
      </c>
      <c r="F22" s="5">
        <v>600</v>
      </c>
      <c r="G22" s="2" t="s">
        <v>15</v>
      </c>
      <c r="H22" s="2" t="s">
        <v>16</v>
      </c>
    </row>
    <row r="23" spans="1:8" ht="27.6" customHeight="1" x14ac:dyDescent="0.3">
      <c r="A23" s="1">
        <v>45549</v>
      </c>
      <c r="B23" s="13">
        <f>MONTH(FINANCEIRO[[#This Row],[DATA]])</f>
        <v>9</v>
      </c>
      <c r="C23" s="2" t="s">
        <v>12</v>
      </c>
      <c r="D23" s="2" t="s">
        <v>25</v>
      </c>
      <c r="E23" s="3" t="s">
        <v>26</v>
      </c>
      <c r="F23" s="5">
        <v>350</v>
      </c>
      <c r="G23" s="2" t="s">
        <v>10</v>
      </c>
      <c r="H23" s="2" t="s">
        <v>20</v>
      </c>
    </row>
    <row r="24" spans="1:8" ht="27.6" customHeight="1" x14ac:dyDescent="0.3">
      <c r="A24" s="1">
        <v>45552</v>
      </c>
      <c r="B24" s="13">
        <f>MONTH(FINANCEIRO[[#This Row],[DATA]])</f>
        <v>9</v>
      </c>
      <c r="C24" s="2" t="s">
        <v>12</v>
      </c>
      <c r="D24" s="2" t="s">
        <v>27</v>
      </c>
      <c r="E24" s="3" t="s">
        <v>49</v>
      </c>
      <c r="F24" s="5">
        <v>500</v>
      </c>
      <c r="G24" s="2" t="s">
        <v>19</v>
      </c>
      <c r="H24" s="2" t="s">
        <v>16</v>
      </c>
    </row>
    <row r="25" spans="1:8" ht="27.6" customHeight="1" x14ac:dyDescent="0.3">
      <c r="A25" s="1">
        <v>45555</v>
      </c>
      <c r="B25" s="13">
        <f>MONTH(FINANCEIRO[[#This Row],[DATA]])</f>
        <v>9</v>
      </c>
      <c r="C25" s="2" t="s">
        <v>7</v>
      </c>
      <c r="D25" s="2" t="s">
        <v>50</v>
      </c>
      <c r="E25" s="2" t="s">
        <v>51</v>
      </c>
      <c r="F25" s="5">
        <v>1200</v>
      </c>
      <c r="G25" s="2" t="s">
        <v>10</v>
      </c>
      <c r="H25" s="2" t="s">
        <v>11</v>
      </c>
    </row>
    <row r="26" spans="1:8" ht="27.6" customHeight="1" x14ac:dyDescent="0.3">
      <c r="A26" s="1">
        <v>45555</v>
      </c>
      <c r="B26" s="13">
        <f>MONTH(FINANCEIRO[[#This Row],[DATA]])</f>
        <v>9</v>
      </c>
      <c r="C26" s="2" t="s">
        <v>12</v>
      </c>
      <c r="D26" s="2" t="s">
        <v>31</v>
      </c>
      <c r="E26" s="3" t="s">
        <v>52</v>
      </c>
      <c r="F26" s="5">
        <v>800</v>
      </c>
      <c r="G26" s="2" t="s">
        <v>10</v>
      </c>
      <c r="H26" s="2" t="s">
        <v>20</v>
      </c>
    </row>
    <row r="27" spans="1:8" ht="27.6" customHeight="1" x14ac:dyDescent="0.3">
      <c r="A27" s="1">
        <v>45558</v>
      </c>
      <c r="B27" s="13">
        <f>MONTH(FINANCEIRO[[#This Row],[DATA]])</f>
        <v>9</v>
      </c>
      <c r="C27" s="2" t="s">
        <v>12</v>
      </c>
      <c r="D27" s="2" t="s">
        <v>33</v>
      </c>
      <c r="E27" s="3" t="s">
        <v>53</v>
      </c>
      <c r="F27" s="5">
        <v>1500</v>
      </c>
      <c r="G27" s="2" t="s">
        <v>19</v>
      </c>
      <c r="H27" s="2" t="s">
        <v>16</v>
      </c>
    </row>
    <row r="28" spans="1:8" ht="27.6" customHeight="1" x14ac:dyDescent="0.3">
      <c r="A28" s="1">
        <v>45561</v>
      </c>
      <c r="B28" s="13">
        <f>MONTH(FINANCEIRO[[#This Row],[DATA]])</f>
        <v>9</v>
      </c>
      <c r="C28" s="2" t="s">
        <v>12</v>
      </c>
      <c r="D28" s="2" t="s">
        <v>54</v>
      </c>
      <c r="E28" s="3" t="s">
        <v>55</v>
      </c>
      <c r="F28" s="5">
        <v>250</v>
      </c>
      <c r="G28" s="2" t="s">
        <v>15</v>
      </c>
      <c r="H28" s="2" t="s">
        <v>20</v>
      </c>
    </row>
    <row r="29" spans="1:8" ht="27.6" customHeight="1" x14ac:dyDescent="0.3">
      <c r="A29" s="1">
        <v>45564</v>
      </c>
      <c r="B29" s="13">
        <f>MONTH(FINANCEIRO[[#This Row],[DATA]])</f>
        <v>9</v>
      </c>
      <c r="C29" s="2" t="s">
        <v>12</v>
      </c>
      <c r="D29" s="2" t="s">
        <v>37</v>
      </c>
      <c r="E29" s="3" t="s">
        <v>56</v>
      </c>
      <c r="F29" s="5">
        <v>400</v>
      </c>
      <c r="G29" s="2" t="s">
        <v>19</v>
      </c>
      <c r="H29" s="2" t="s">
        <v>16</v>
      </c>
    </row>
    <row r="30" spans="1:8" ht="27.6" customHeight="1" x14ac:dyDescent="0.3">
      <c r="A30" s="1">
        <v>45566</v>
      </c>
      <c r="B30" s="13">
        <f>MONTH(FINANCEIRO[[#This Row],[DATA]])</f>
        <v>10</v>
      </c>
      <c r="C30" s="2" t="s">
        <v>7</v>
      </c>
      <c r="D30" s="2" t="s">
        <v>8</v>
      </c>
      <c r="E30" s="2" t="s">
        <v>9</v>
      </c>
      <c r="F30" s="5">
        <v>5000</v>
      </c>
      <c r="G30" s="2" t="s">
        <v>10</v>
      </c>
      <c r="H30" s="2" t="s">
        <v>11</v>
      </c>
    </row>
    <row r="31" spans="1:8" ht="27.6" customHeight="1" x14ac:dyDescent="0.3">
      <c r="A31" s="1">
        <v>45566</v>
      </c>
      <c r="B31" s="13">
        <f>MONTH(FINANCEIRO[[#This Row],[DATA]])</f>
        <v>10</v>
      </c>
      <c r="C31" s="2" t="s">
        <v>12</v>
      </c>
      <c r="D31" s="2" t="s">
        <v>13</v>
      </c>
      <c r="E31" s="2" t="s">
        <v>14</v>
      </c>
      <c r="F31" s="5">
        <v>600</v>
      </c>
      <c r="G31" s="2" t="s">
        <v>15</v>
      </c>
      <c r="H31" s="2" t="s">
        <v>16</v>
      </c>
    </row>
    <row r="32" spans="1:8" ht="27.6" customHeight="1" x14ac:dyDescent="0.3">
      <c r="A32" s="1">
        <v>45568</v>
      </c>
      <c r="B32" s="13">
        <f>MONTH(FINANCEIRO[[#This Row],[DATA]])</f>
        <v>10</v>
      </c>
      <c r="C32" s="2" t="s">
        <v>12</v>
      </c>
      <c r="D32" s="2" t="s">
        <v>17</v>
      </c>
      <c r="E32" s="2" t="s">
        <v>57</v>
      </c>
      <c r="F32" s="5">
        <v>200</v>
      </c>
      <c r="G32" s="2" t="s">
        <v>19</v>
      </c>
      <c r="H32" s="2" t="s">
        <v>20</v>
      </c>
    </row>
    <row r="33" spans="1:8" ht="27.6" customHeight="1" x14ac:dyDescent="0.3">
      <c r="A33" s="1">
        <v>45570</v>
      </c>
      <c r="B33" s="13">
        <f>MONTH(FINANCEIRO[[#This Row],[DATA]])</f>
        <v>10</v>
      </c>
      <c r="C33" s="2" t="s">
        <v>12</v>
      </c>
      <c r="D33" s="2" t="s">
        <v>21</v>
      </c>
      <c r="E33" s="2" t="s">
        <v>58</v>
      </c>
      <c r="F33" s="5">
        <v>180</v>
      </c>
      <c r="G33" s="2" t="s">
        <v>10</v>
      </c>
      <c r="H33" s="2" t="s">
        <v>20</v>
      </c>
    </row>
    <row r="34" spans="1:8" ht="27.6" customHeight="1" x14ac:dyDescent="0.3">
      <c r="A34" s="1">
        <v>45573</v>
      </c>
      <c r="B34" s="13">
        <f>MONTH(FINANCEIRO[[#This Row],[DATA]])</f>
        <v>10</v>
      </c>
      <c r="C34" s="2" t="s">
        <v>12</v>
      </c>
      <c r="D34" s="2" t="s">
        <v>23</v>
      </c>
      <c r="E34" s="2" t="s">
        <v>59</v>
      </c>
      <c r="F34" s="5">
        <v>120</v>
      </c>
      <c r="G34" s="2" t="s">
        <v>15</v>
      </c>
      <c r="H34" s="2" t="s">
        <v>16</v>
      </c>
    </row>
    <row r="35" spans="1:8" ht="27.6" customHeight="1" x14ac:dyDescent="0.3">
      <c r="A35" s="1">
        <v>45575</v>
      </c>
      <c r="B35" s="13">
        <f>MONTH(FINANCEIRO[[#This Row],[DATA]])</f>
        <v>10</v>
      </c>
      <c r="C35" s="2" t="s">
        <v>12</v>
      </c>
      <c r="D35" s="2" t="s">
        <v>25</v>
      </c>
      <c r="E35" s="2" t="s">
        <v>60</v>
      </c>
      <c r="F35" s="5">
        <v>350</v>
      </c>
      <c r="G35" s="2" t="s">
        <v>19</v>
      </c>
      <c r="H35" s="2" t="s">
        <v>16</v>
      </c>
    </row>
    <row r="36" spans="1:8" ht="27.6" customHeight="1" x14ac:dyDescent="0.3">
      <c r="A36" s="1">
        <v>45578</v>
      </c>
      <c r="B36" s="13">
        <f>MONTH(FINANCEIRO[[#This Row],[DATA]])</f>
        <v>10</v>
      </c>
      <c r="C36" s="2" t="s">
        <v>12</v>
      </c>
      <c r="D36" s="2" t="s">
        <v>27</v>
      </c>
      <c r="E36" s="2" t="s">
        <v>61</v>
      </c>
      <c r="F36" s="5">
        <v>400</v>
      </c>
      <c r="G36" s="2" t="s">
        <v>10</v>
      </c>
      <c r="H36" s="2" t="s">
        <v>20</v>
      </c>
    </row>
    <row r="37" spans="1:8" ht="27.6" customHeight="1" x14ac:dyDescent="0.3">
      <c r="A37" s="1">
        <v>45580</v>
      </c>
      <c r="B37" s="13">
        <f>MONTH(FINANCEIRO[[#This Row],[DATA]])</f>
        <v>10</v>
      </c>
      <c r="C37" s="2" t="s">
        <v>12</v>
      </c>
      <c r="D37" s="2" t="s">
        <v>31</v>
      </c>
      <c r="E37" s="2" t="s">
        <v>62</v>
      </c>
      <c r="F37" s="5">
        <v>450</v>
      </c>
      <c r="G37" s="2" t="s">
        <v>15</v>
      </c>
      <c r="H37" s="2" t="s">
        <v>20</v>
      </c>
    </row>
    <row r="38" spans="1:8" ht="27.6" customHeight="1" x14ac:dyDescent="0.3">
      <c r="A38" s="1">
        <v>45583</v>
      </c>
      <c r="B38" s="13">
        <f>MONTH(FINANCEIRO[[#This Row],[DATA]])</f>
        <v>10</v>
      </c>
      <c r="C38" s="2" t="s">
        <v>7</v>
      </c>
      <c r="D38" s="2" t="s">
        <v>63</v>
      </c>
      <c r="E38" s="2" t="s">
        <v>64</v>
      </c>
      <c r="F38" s="5">
        <v>1500</v>
      </c>
      <c r="G38" s="2" t="s">
        <v>10</v>
      </c>
      <c r="H38" s="2" t="s">
        <v>11</v>
      </c>
    </row>
    <row r="39" spans="1:8" ht="27.6" customHeight="1" x14ac:dyDescent="0.3">
      <c r="A39" s="1">
        <v>45583</v>
      </c>
      <c r="B39" s="13">
        <f>MONTH(FINANCEIRO[[#This Row],[DATA]])</f>
        <v>10</v>
      </c>
      <c r="C39" s="2" t="s">
        <v>12</v>
      </c>
      <c r="D39" s="2" t="s">
        <v>33</v>
      </c>
      <c r="E39" s="2" t="s">
        <v>65</v>
      </c>
      <c r="F39" s="5">
        <v>300</v>
      </c>
      <c r="G39" s="2" t="s">
        <v>19</v>
      </c>
      <c r="H39" s="2" t="s">
        <v>16</v>
      </c>
    </row>
    <row r="40" spans="1:8" ht="27.6" customHeight="1" x14ac:dyDescent="0.3">
      <c r="A40" s="1">
        <v>45585</v>
      </c>
      <c r="B40" s="13">
        <f>MONTH(FINANCEIRO[[#This Row],[DATA]])</f>
        <v>10</v>
      </c>
      <c r="C40" s="2" t="s">
        <v>12</v>
      </c>
      <c r="D40" s="2" t="s">
        <v>35</v>
      </c>
      <c r="E40" s="2" t="s">
        <v>66</v>
      </c>
      <c r="F40" s="5">
        <v>800</v>
      </c>
      <c r="G40" s="2" t="s">
        <v>10</v>
      </c>
      <c r="H40" s="2" t="s">
        <v>20</v>
      </c>
    </row>
    <row r="41" spans="1:8" ht="27.6" customHeight="1" x14ac:dyDescent="0.3">
      <c r="A41" s="1">
        <v>45587</v>
      </c>
      <c r="B41" s="13">
        <f>MONTH(FINANCEIRO[[#This Row],[DATA]])</f>
        <v>10</v>
      </c>
      <c r="C41" s="2" t="s">
        <v>12</v>
      </c>
      <c r="D41" s="2" t="s">
        <v>37</v>
      </c>
      <c r="E41" s="2" t="s">
        <v>67</v>
      </c>
      <c r="F41" s="5">
        <v>250</v>
      </c>
      <c r="G41" s="2" t="s">
        <v>19</v>
      </c>
      <c r="H41" s="2" t="s">
        <v>16</v>
      </c>
    </row>
    <row r="42" spans="1:8" ht="27.6" customHeight="1" x14ac:dyDescent="0.3">
      <c r="A42" s="1">
        <v>45589</v>
      </c>
      <c r="B42" s="13">
        <f>MONTH(FINANCEIRO[[#This Row],[DATA]])</f>
        <v>10</v>
      </c>
      <c r="C42" s="2" t="s">
        <v>12</v>
      </c>
      <c r="D42" s="2" t="s">
        <v>41</v>
      </c>
      <c r="E42" s="2" t="s">
        <v>68</v>
      </c>
      <c r="F42" s="5">
        <v>150</v>
      </c>
      <c r="G42" s="2" t="s">
        <v>15</v>
      </c>
      <c r="H42" s="2" t="s">
        <v>20</v>
      </c>
    </row>
    <row r="43" spans="1:8" ht="27.6" customHeight="1" x14ac:dyDescent="0.3">
      <c r="A43" s="1">
        <v>45591</v>
      </c>
      <c r="B43" s="13">
        <f>MONTH(FINANCEIRO[[#This Row],[DATA]])</f>
        <v>10</v>
      </c>
      <c r="C43" s="2" t="s">
        <v>12</v>
      </c>
      <c r="D43" s="2" t="s">
        <v>39</v>
      </c>
      <c r="E43" s="2" t="s">
        <v>69</v>
      </c>
      <c r="F43" s="5">
        <v>250</v>
      </c>
      <c r="G43" s="2" t="s">
        <v>10</v>
      </c>
      <c r="H43" s="2" t="s">
        <v>16</v>
      </c>
    </row>
    <row r="44" spans="1:8" ht="27.6" customHeight="1" x14ac:dyDescent="0.3">
      <c r="A44" s="1">
        <v>45595</v>
      </c>
      <c r="B44" s="13">
        <f>MONTH(FINANCEIRO[[#This Row],[DATA]])</f>
        <v>10</v>
      </c>
      <c r="C44" s="2" t="s">
        <v>12</v>
      </c>
      <c r="D44" s="2" t="s">
        <v>45</v>
      </c>
      <c r="E44" s="2" t="s">
        <v>70</v>
      </c>
      <c r="F44" s="5">
        <v>220</v>
      </c>
      <c r="G44" s="2" t="s">
        <v>10</v>
      </c>
      <c r="H44" s="2" t="s">
        <v>16</v>
      </c>
    </row>
    <row r="45" spans="1:8" ht="27.6" customHeight="1" x14ac:dyDescent="0.3">
      <c r="A45" s="1">
        <v>45596</v>
      </c>
      <c r="B45" s="13">
        <f>MONTH(FINANCEIRO[[#This Row],[DATA]])</f>
        <v>10</v>
      </c>
      <c r="C45" s="2" t="s">
        <v>12</v>
      </c>
      <c r="D45" s="2" t="s">
        <v>43</v>
      </c>
      <c r="E45" s="2" t="s">
        <v>71</v>
      </c>
      <c r="F45" s="5">
        <v>500</v>
      </c>
      <c r="G45" s="2" t="s">
        <v>19</v>
      </c>
      <c r="H45" s="2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E11:K29"/>
  <sheetViews>
    <sheetView showGridLines="0" showRowColHeaders="0" workbookViewId="0">
      <selection activeCell="E33" sqref="E33"/>
    </sheetView>
  </sheetViews>
  <sheetFormatPr defaultRowHeight="14.4" x14ac:dyDescent="0.3"/>
  <cols>
    <col min="5" max="5" width="19.21875" bestFit="1" customWidth="1"/>
    <col min="6" max="6" width="14.6640625" bestFit="1" customWidth="1"/>
    <col min="10" max="10" width="17.21875" customWidth="1"/>
    <col min="11" max="11" width="14.6640625" customWidth="1"/>
  </cols>
  <sheetData>
    <row r="11" spans="5:11" x14ac:dyDescent="0.3">
      <c r="E11" s="6" t="s">
        <v>1</v>
      </c>
      <c r="F11" t="s">
        <v>12</v>
      </c>
    </row>
    <row r="13" spans="5:11" x14ac:dyDescent="0.3">
      <c r="E13" s="6" t="s">
        <v>72</v>
      </c>
      <c r="F13" t="s">
        <v>74</v>
      </c>
    </row>
    <row r="14" spans="5:11" x14ac:dyDescent="0.3">
      <c r="E14" s="7" t="s">
        <v>13</v>
      </c>
      <c r="F14" s="8">
        <v>1600</v>
      </c>
    </row>
    <row r="15" spans="5:11" x14ac:dyDescent="0.3">
      <c r="E15" s="7" t="s">
        <v>39</v>
      </c>
      <c r="F15" s="8">
        <v>330</v>
      </c>
    </row>
    <row r="16" spans="5:11" x14ac:dyDescent="0.3">
      <c r="E16" s="7" t="s">
        <v>25</v>
      </c>
      <c r="F16" s="8">
        <v>1100</v>
      </c>
      <c r="J16" s="6" t="s">
        <v>1</v>
      </c>
      <c r="K16" t="s">
        <v>7</v>
      </c>
    </row>
    <row r="17" spans="5:11" x14ac:dyDescent="0.3">
      <c r="E17" s="7" t="s">
        <v>33</v>
      </c>
      <c r="F17" s="8">
        <v>3000</v>
      </c>
    </row>
    <row r="18" spans="5:11" x14ac:dyDescent="0.3">
      <c r="E18" s="7" t="s">
        <v>45</v>
      </c>
      <c r="F18" s="8">
        <v>570</v>
      </c>
      <c r="J18" s="6" t="s">
        <v>72</v>
      </c>
      <c r="K18" t="s">
        <v>74</v>
      </c>
    </row>
    <row r="19" spans="5:11" x14ac:dyDescent="0.3">
      <c r="E19" s="7" t="s">
        <v>21</v>
      </c>
      <c r="F19" s="8">
        <v>500</v>
      </c>
      <c r="J19" s="7" t="s">
        <v>50</v>
      </c>
      <c r="K19" s="8">
        <v>1200</v>
      </c>
    </row>
    <row r="20" spans="5:11" x14ac:dyDescent="0.3">
      <c r="E20" s="7" t="s">
        <v>41</v>
      </c>
      <c r="F20" s="8">
        <v>350</v>
      </c>
      <c r="J20" s="7" t="s">
        <v>29</v>
      </c>
      <c r="K20" s="8">
        <v>800</v>
      </c>
    </row>
    <row r="21" spans="5:11" x14ac:dyDescent="0.3">
      <c r="E21" s="7" t="s">
        <v>37</v>
      </c>
      <c r="F21" s="8">
        <v>830</v>
      </c>
      <c r="J21" s="7" t="s">
        <v>8</v>
      </c>
      <c r="K21" s="8">
        <v>15000</v>
      </c>
    </row>
    <row r="22" spans="5:11" x14ac:dyDescent="0.3">
      <c r="E22" s="7" t="s">
        <v>23</v>
      </c>
      <c r="F22" s="8">
        <v>970</v>
      </c>
      <c r="J22" s="7" t="s">
        <v>63</v>
      </c>
      <c r="K22" s="8">
        <v>1500</v>
      </c>
    </row>
    <row r="23" spans="5:11" x14ac:dyDescent="0.3">
      <c r="E23" s="7" t="s">
        <v>31</v>
      </c>
      <c r="F23" s="8">
        <v>1400</v>
      </c>
      <c r="J23" s="7" t="s">
        <v>73</v>
      </c>
      <c r="K23" s="8">
        <v>18500</v>
      </c>
    </row>
    <row r="24" spans="5:11" x14ac:dyDescent="0.3">
      <c r="E24" s="7" t="s">
        <v>17</v>
      </c>
      <c r="F24" s="8">
        <v>800</v>
      </c>
    </row>
    <row r="25" spans="5:11" x14ac:dyDescent="0.3">
      <c r="E25" s="7" t="s">
        <v>54</v>
      </c>
      <c r="F25" s="8">
        <v>250</v>
      </c>
    </row>
    <row r="26" spans="5:11" x14ac:dyDescent="0.3">
      <c r="E26" s="7" t="s">
        <v>35</v>
      </c>
      <c r="F26" s="8">
        <v>1250</v>
      </c>
    </row>
    <row r="27" spans="5:11" x14ac:dyDescent="0.3">
      <c r="E27" s="7" t="s">
        <v>27</v>
      </c>
      <c r="F27" s="8">
        <v>1500</v>
      </c>
    </row>
    <row r="28" spans="5:11" x14ac:dyDescent="0.3">
      <c r="E28" s="7" t="s">
        <v>43</v>
      </c>
      <c r="F28" s="8">
        <v>1250</v>
      </c>
    </row>
    <row r="29" spans="5:11" x14ac:dyDescent="0.3">
      <c r="E29" s="7" t="s">
        <v>73</v>
      </c>
      <c r="F29" s="8">
        <v>15700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C1:D16"/>
  <sheetViews>
    <sheetView workbookViewId="0">
      <selection activeCell="K22" sqref="K22"/>
    </sheetView>
  </sheetViews>
  <sheetFormatPr defaultRowHeight="14.4" x14ac:dyDescent="0.3"/>
  <cols>
    <col min="3" max="3" width="22.88671875" customWidth="1"/>
    <col min="4" max="4" width="22.109375" customWidth="1"/>
  </cols>
  <sheetData>
    <row r="1" spans="3:4" s="10" customFormat="1" ht="28.2" customHeight="1" x14ac:dyDescent="0.3"/>
    <row r="4" spans="3:4" x14ac:dyDescent="0.3">
      <c r="C4" s="18" t="s">
        <v>78</v>
      </c>
      <c r="D4" s="17">
        <f>SUM(D8:D16)</f>
        <v>2745</v>
      </c>
    </row>
    <row r="5" spans="3:4" x14ac:dyDescent="0.3">
      <c r="C5" s="18" t="s">
        <v>79</v>
      </c>
      <c r="D5" s="9">
        <v>10000</v>
      </c>
    </row>
    <row r="6" spans="3:4" x14ac:dyDescent="0.3">
      <c r="C6" s="14" t="s">
        <v>76</v>
      </c>
      <c r="D6" s="14" t="s">
        <v>77</v>
      </c>
    </row>
    <row r="7" spans="3:4" x14ac:dyDescent="0.3">
      <c r="C7" s="15"/>
      <c r="D7" s="16"/>
    </row>
    <row r="8" spans="3:4" x14ac:dyDescent="0.3">
      <c r="C8" s="15">
        <v>45671</v>
      </c>
      <c r="D8" s="16">
        <v>61</v>
      </c>
    </row>
    <row r="9" spans="3:4" x14ac:dyDescent="0.3">
      <c r="C9" s="15">
        <v>45672</v>
      </c>
      <c r="D9" s="16">
        <v>255</v>
      </c>
    </row>
    <row r="10" spans="3:4" x14ac:dyDescent="0.3">
      <c r="C10" s="15">
        <v>45673</v>
      </c>
      <c r="D10" s="16">
        <v>354</v>
      </c>
    </row>
    <row r="11" spans="3:4" x14ac:dyDescent="0.3">
      <c r="C11" s="15">
        <v>45674</v>
      </c>
      <c r="D11" s="16">
        <v>475</v>
      </c>
    </row>
    <row r="12" spans="3:4" x14ac:dyDescent="0.3">
      <c r="C12" s="15">
        <v>45675</v>
      </c>
      <c r="D12" s="16">
        <v>244</v>
      </c>
    </row>
    <row r="13" spans="3:4" x14ac:dyDescent="0.3">
      <c r="C13" s="15">
        <v>45676</v>
      </c>
      <c r="D13" s="16">
        <v>355</v>
      </c>
    </row>
    <row r="14" spans="3:4" x14ac:dyDescent="0.3">
      <c r="C14" s="15">
        <v>45677</v>
      </c>
      <c r="D14" s="16">
        <v>316</v>
      </c>
    </row>
    <row r="15" spans="3:4" x14ac:dyDescent="0.3">
      <c r="C15" s="15">
        <v>45678</v>
      </c>
      <c r="D15" s="16">
        <v>288</v>
      </c>
    </row>
    <row r="16" spans="3:4" x14ac:dyDescent="0.3">
      <c r="C16" s="15">
        <v>45679</v>
      </c>
      <c r="D16" s="16">
        <v>397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showGridLines="0" showRowColHeaders="0" tabSelected="1" zoomScale="81" zoomScaleNormal="81" workbookViewId="0">
      <selection activeCell="S32" sqref="S32"/>
    </sheetView>
  </sheetViews>
  <sheetFormatPr defaultColWidth="0" defaultRowHeight="14.4" x14ac:dyDescent="0.3"/>
  <cols>
    <col min="1" max="1" width="17.77734375" style="10" customWidth="1"/>
    <col min="2" max="21" width="8.88671875" style="11" customWidth="1"/>
    <col min="22" max="16384" width="8.88671875" hidden="1"/>
  </cols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</vt:lpstr>
      <vt:lpstr>CONTROLE</vt:lpstr>
      <vt:lpstr>CAIXINHA</vt:lpstr>
      <vt:lpstr>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2025-01-14T21:44:14Z</dcterms:created>
  <dcterms:modified xsi:type="dcterms:W3CDTF">2025-01-15T01:57:08Z</dcterms:modified>
</cp:coreProperties>
</file>