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lady01\FERMATRICA\fermatrica\samples\p00_sample\data\data_processed\"/>
    </mc:Choice>
  </mc:AlternateContent>
  <xr:revisionPtr revIDLastSave="0" documentId="13_ncr:1_{C18E72A3-C827-4945-AFF3-B4E25C48C6A4}" xr6:coauthVersionLast="47" xr6:coauthVersionMax="47" xr10:uidLastSave="{00000000-0000-0000-0000-000000000000}"/>
  <bookViews>
    <workbookView xWindow="28680" yWindow="-120" windowWidth="29040" windowHeight="15720" xr2:uid="{7AB2D5EA-2F4E-4839-8411-759488474396}"/>
  </bookViews>
  <sheets>
    <sheet name="Sheet1" sheetId="1" r:id="rId1"/>
  </sheets>
  <definedNames>
    <definedName name="_xlnm._FilterDatabase" localSheetId="0" hidden="1">Sheet1!$A$1:$AS$419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69" i="1" l="1"/>
  <c r="AA269" i="1" s="1"/>
  <c r="Z269" i="1"/>
  <c r="AC269" i="1"/>
  <c r="R270" i="1"/>
  <c r="AA270" i="1" s="1"/>
  <c r="AC270" i="1"/>
  <c r="AD270" i="1"/>
  <c r="R271" i="1"/>
  <c r="S271" i="1"/>
  <c r="T271" i="1"/>
  <c r="U271" i="1"/>
  <c r="V271" i="1"/>
  <c r="W271" i="1"/>
  <c r="R272" i="1"/>
  <c r="S272" i="1"/>
  <c r="T272" i="1"/>
  <c r="U272" i="1"/>
  <c r="V272" i="1"/>
  <c r="W272" i="1"/>
  <c r="R273" i="1"/>
  <c r="V273" i="1" s="1"/>
  <c r="W273" i="1"/>
  <c r="Y273" i="1"/>
  <c r="Z273" i="1"/>
  <c r="AC273" i="1"/>
  <c r="AD273" i="1"/>
  <c r="R274" i="1"/>
  <c r="S274" i="1" s="1"/>
  <c r="R275" i="1"/>
  <c r="Y275" i="1" s="1"/>
  <c r="T275" i="1"/>
  <c r="U275" i="1"/>
  <c r="V275" i="1"/>
  <c r="W275" i="1"/>
  <c r="X275" i="1"/>
  <c r="Z275" i="1"/>
  <c r="AB275" i="1"/>
  <c r="AC275" i="1"/>
  <c r="R276" i="1"/>
  <c r="V276" i="1"/>
  <c r="R277" i="1"/>
  <c r="U277" i="1" s="1"/>
  <c r="S277" i="1"/>
  <c r="R278" i="1"/>
  <c r="T278" i="1" s="1"/>
  <c r="S278" i="1"/>
  <c r="U278" i="1"/>
  <c r="V278" i="1"/>
  <c r="X278" i="1"/>
  <c r="Y278" i="1"/>
  <c r="AA278" i="1"/>
  <c r="AB278" i="1"/>
  <c r="AC278" i="1"/>
  <c r="AD278" i="1"/>
  <c r="R279" i="1"/>
  <c r="R280" i="1"/>
  <c r="T280" i="1" s="1"/>
  <c r="U280" i="1"/>
  <c r="V280" i="1"/>
  <c r="Y280" i="1"/>
  <c r="AA280" i="1"/>
  <c r="R281" i="1"/>
  <c r="AD281" i="1"/>
  <c r="R282" i="1"/>
  <c r="T282" i="1" s="1"/>
  <c r="R283" i="1"/>
  <c r="W283" i="1" s="1"/>
  <c r="T283" i="1"/>
  <c r="U283" i="1"/>
  <c r="X283" i="1"/>
  <c r="AB283" i="1"/>
  <c r="AC283" i="1"/>
  <c r="AD283" i="1"/>
  <c r="R284" i="1"/>
  <c r="S284" i="1" s="1"/>
  <c r="U284" i="1"/>
  <c r="R285" i="1"/>
  <c r="X285" i="1" s="1"/>
  <c r="S285" i="1"/>
  <c r="R286" i="1"/>
  <c r="AB286" i="1" s="1"/>
  <c r="S286" i="1"/>
  <c r="T286" i="1"/>
  <c r="U286" i="1"/>
  <c r="V286" i="1"/>
  <c r="W286" i="1"/>
  <c r="X286" i="1"/>
  <c r="Y286" i="1"/>
  <c r="Z286" i="1"/>
  <c r="AA286" i="1"/>
  <c r="AC286" i="1"/>
  <c r="R287" i="1"/>
  <c r="S287" i="1" s="1"/>
  <c r="W287" i="1"/>
  <c r="X287" i="1"/>
  <c r="Y287" i="1"/>
  <c r="Z287" i="1"/>
  <c r="AA287" i="1"/>
  <c r="AB287" i="1"/>
  <c r="AC287" i="1"/>
  <c r="AD287" i="1"/>
  <c r="R288" i="1"/>
  <c r="S288" i="1"/>
  <c r="AA288" i="1"/>
  <c r="AS288" i="1" s="1"/>
  <c r="AB288" i="1"/>
  <c r="AC288" i="1"/>
  <c r="AD288" i="1"/>
  <c r="R289" i="1"/>
  <c r="T289" i="1" s="1"/>
  <c r="Z289" i="1"/>
  <c r="AC289" i="1"/>
  <c r="R290" i="1"/>
  <c r="S290" i="1" s="1"/>
  <c r="R291" i="1"/>
  <c r="Y291" i="1" s="1"/>
  <c r="W291" i="1"/>
  <c r="X291" i="1"/>
  <c r="Z291" i="1"/>
  <c r="AB291" i="1"/>
  <c r="AC291" i="1"/>
  <c r="R292" i="1"/>
  <c r="S292" i="1" s="1"/>
  <c r="X292" i="1"/>
  <c r="R293" i="1"/>
  <c r="AB293" i="1" s="1"/>
  <c r="U293" i="1"/>
  <c r="V293" i="1"/>
  <c r="Y293" i="1"/>
  <c r="Z293" i="1"/>
  <c r="AA293" i="1"/>
  <c r="AS293" i="1" s="1"/>
  <c r="AC293" i="1"/>
  <c r="R294" i="1"/>
  <c r="S294" i="1"/>
  <c r="R295" i="1"/>
  <c r="S295" i="1"/>
  <c r="T295" i="1"/>
  <c r="R296" i="1"/>
  <c r="S296" i="1" s="1"/>
  <c r="Y296" i="1"/>
  <c r="AA296" i="1"/>
  <c r="R297" i="1"/>
  <c r="Z297" i="1" s="1"/>
  <c r="R298" i="1"/>
  <c r="U298" i="1" s="1"/>
  <c r="R299" i="1"/>
  <c r="T299" i="1" s="1"/>
  <c r="AA299" i="1"/>
  <c r="R300" i="1"/>
  <c r="S300" i="1" s="1"/>
  <c r="R301" i="1"/>
  <c r="R302" i="1"/>
  <c r="Z302" i="1" s="1"/>
  <c r="T302" i="1"/>
  <c r="V302" i="1"/>
  <c r="W302" i="1"/>
  <c r="X302" i="1"/>
  <c r="Y302" i="1"/>
  <c r="AA302" i="1"/>
  <c r="AC302" i="1"/>
  <c r="AD302" i="1"/>
  <c r="R303" i="1"/>
  <c r="S303" i="1"/>
  <c r="T303" i="1"/>
  <c r="AB303" i="1"/>
  <c r="AC303" i="1"/>
  <c r="AD303" i="1"/>
  <c r="R304" i="1"/>
  <c r="S304" i="1" s="1"/>
  <c r="T304" i="1"/>
  <c r="U304" i="1"/>
  <c r="W304" i="1"/>
  <c r="R305" i="1"/>
  <c r="T305" i="1" s="1"/>
  <c r="Z305" i="1"/>
  <c r="R306" i="1"/>
  <c r="R307" i="1"/>
  <c r="Y307" i="1" s="1"/>
  <c r="T307" i="1"/>
  <c r="V307" i="1"/>
  <c r="W307" i="1"/>
  <c r="X307" i="1"/>
  <c r="Z307" i="1"/>
  <c r="AB307" i="1"/>
  <c r="AC307" i="1"/>
  <c r="R308" i="1"/>
  <c r="W308" i="1" s="1"/>
  <c r="S308" i="1"/>
  <c r="V308" i="1"/>
  <c r="R309" i="1"/>
  <c r="AA309" i="1" s="1"/>
  <c r="S309" i="1"/>
  <c r="Z309" i="1"/>
  <c r="R310" i="1"/>
  <c r="T310" i="1" s="1"/>
  <c r="S310" i="1"/>
  <c r="U310" i="1"/>
  <c r="V310" i="1"/>
  <c r="X310" i="1"/>
  <c r="Y310" i="1"/>
  <c r="AA310" i="1"/>
  <c r="AS310" i="1" s="1"/>
  <c r="AB310" i="1"/>
  <c r="AC310" i="1"/>
  <c r="AD310" i="1"/>
  <c r="R311" i="1"/>
  <c r="S311" i="1"/>
  <c r="R312" i="1"/>
  <c r="S312" i="1" s="1"/>
  <c r="W312" i="1"/>
  <c r="AD312" i="1"/>
  <c r="R313" i="1"/>
  <c r="U313" i="1"/>
  <c r="V313" i="1"/>
  <c r="W313" i="1"/>
  <c r="X313" i="1"/>
  <c r="R314" i="1"/>
  <c r="T314" i="1" s="1"/>
  <c r="R315" i="1"/>
  <c r="AD315" i="1" s="1"/>
  <c r="U315" i="1"/>
  <c r="R316" i="1"/>
  <c r="Z316" i="1" s="1"/>
  <c r="X316" i="1"/>
  <c r="R317" i="1"/>
  <c r="S317" i="1" s="1"/>
  <c r="R318" i="1"/>
  <c r="S318" i="1"/>
  <c r="T318" i="1"/>
  <c r="AC318" i="1"/>
  <c r="AD318" i="1"/>
  <c r="R319" i="1"/>
  <c r="S319" i="1" s="1"/>
  <c r="W319" i="1"/>
  <c r="X319" i="1"/>
  <c r="R320" i="1"/>
  <c r="U320" i="1" s="1"/>
  <c r="S320" i="1"/>
  <c r="T320" i="1"/>
  <c r="V320" i="1"/>
  <c r="W320" i="1"/>
  <c r="X320" i="1"/>
  <c r="Y320" i="1"/>
  <c r="Z320" i="1"/>
  <c r="AA320" i="1"/>
  <c r="AS320" i="1" s="1"/>
  <c r="AB320" i="1"/>
  <c r="AC320" i="1"/>
  <c r="AD320" i="1"/>
  <c r="R321" i="1"/>
  <c r="V321" i="1" s="1"/>
  <c r="R322" i="1"/>
  <c r="U322" i="1" s="1"/>
  <c r="S322" i="1"/>
  <c r="T322" i="1"/>
  <c r="W322" i="1"/>
  <c r="Z322" i="1"/>
  <c r="AB322" i="1"/>
  <c r="AC322" i="1"/>
  <c r="R323" i="1"/>
  <c r="S323" i="1"/>
  <c r="T323" i="1"/>
  <c r="U323" i="1"/>
  <c r="V323" i="1"/>
  <c r="W323" i="1"/>
  <c r="R324" i="1"/>
  <c r="S324" i="1" s="1"/>
  <c r="V324" i="1"/>
  <c r="W324" i="1"/>
  <c r="X324" i="1"/>
  <c r="Y324" i="1"/>
  <c r="Z324" i="1"/>
  <c r="AA324" i="1"/>
  <c r="AC324" i="1"/>
  <c r="R325" i="1"/>
  <c r="S325" i="1"/>
  <c r="U325" i="1"/>
  <c r="AD325" i="1"/>
  <c r="R326" i="1"/>
  <c r="S326" i="1"/>
  <c r="U326" i="1"/>
  <c r="V326" i="1"/>
  <c r="X326" i="1"/>
  <c r="Y326" i="1"/>
  <c r="Z326" i="1"/>
  <c r="AA326" i="1"/>
  <c r="AB326" i="1"/>
  <c r="R327" i="1"/>
  <c r="S327" i="1" s="1"/>
  <c r="Y327" i="1"/>
  <c r="AB327" i="1"/>
  <c r="R328" i="1"/>
  <c r="S328" i="1" s="1"/>
  <c r="R329" i="1"/>
  <c r="AD329" i="1" s="1"/>
  <c r="U329" i="1"/>
  <c r="V329" i="1"/>
  <c r="W329" i="1"/>
  <c r="X329" i="1"/>
  <c r="Y329" i="1"/>
  <c r="Z329" i="1"/>
  <c r="AB329" i="1"/>
  <c r="R330" i="1"/>
  <c r="T330" i="1" s="1"/>
  <c r="Z330" i="1"/>
  <c r="AA330" i="1"/>
  <c r="AS330" i="1" s="1"/>
  <c r="AB330" i="1"/>
  <c r="AC330" i="1"/>
  <c r="R331" i="1"/>
  <c r="T331" i="1"/>
  <c r="U331" i="1"/>
  <c r="W331" i="1"/>
  <c r="X331" i="1"/>
  <c r="AA331" i="1"/>
  <c r="R332" i="1"/>
  <c r="S332" i="1" s="1"/>
  <c r="U332" i="1"/>
  <c r="X332" i="1"/>
  <c r="Z332" i="1"/>
  <c r="AA332" i="1"/>
  <c r="AD332" i="1"/>
  <c r="R333" i="1"/>
  <c r="U333" i="1" s="1"/>
  <c r="S333" i="1"/>
  <c r="T333" i="1"/>
  <c r="R334" i="1"/>
  <c r="Y334" i="1" s="1"/>
  <c r="AD334" i="1"/>
  <c r="R335" i="1"/>
  <c r="S335" i="1"/>
  <c r="T335" i="1"/>
  <c r="V335" i="1"/>
  <c r="W335" i="1"/>
  <c r="X335" i="1"/>
  <c r="Z335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R337" i="1"/>
  <c r="T337" i="1" s="1"/>
  <c r="V337" i="1"/>
  <c r="Y337" i="1"/>
  <c r="Z337" i="1"/>
  <c r="AC337" i="1"/>
  <c r="AD337" i="1"/>
  <c r="R338" i="1"/>
  <c r="T338" i="1" s="1"/>
  <c r="R339" i="1"/>
  <c r="S339" i="1" s="1"/>
  <c r="V339" i="1"/>
  <c r="X339" i="1"/>
  <c r="R340" i="1"/>
  <c r="S340" i="1"/>
  <c r="V340" i="1"/>
  <c r="W340" i="1"/>
  <c r="X340" i="1"/>
  <c r="Y340" i="1"/>
  <c r="Z340" i="1"/>
  <c r="AA340" i="1"/>
  <c r="AC340" i="1"/>
  <c r="R341" i="1"/>
  <c r="S341" i="1" s="1"/>
  <c r="R342" i="1"/>
  <c r="U342" i="1" s="1"/>
  <c r="AB342" i="1"/>
  <c r="AC342" i="1"/>
  <c r="AD342" i="1"/>
  <c r="R343" i="1"/>
  <c r="X343" i="1" s="1"/>
  <c r="R344" i="1"/>
  <c r="S344" i="1"/>
  <c r="T344" i="1"/>
  <c r="U344" i="1"/>
  <c r="W344" i="1"/>
  <c r="R345" i="1"/>
  <c r="U345" i="1" s="1"/>
  <c r="W345" i="1"/>
  <c r="Y345" i="1"/>
  <c r="AB345" i="1"/>
  <c r="AD345" i="1"/>
  <c r="R346" i="1"/>
  <c r="U346" i="1" s="1"/>
  <c r="T346" i="1"/>
  <c r="X346" i="1"/>
  <c r="Z346" i="1"/>
  <c r="R347" i="1"/>
  <c r="T347" i="1"/>
  <c r="R348" i="1"/>
  <c r="R349" i="1"/>
  <c r="T349" i="1" s="1"/>
  <c r="R350" i="1"/>
  <c r="S350" i="1" s="1"/>
  <c r="T350" i="1"/>
  <c r="U350" i="1"/>
  <c r="R351" i="1"/>
  <c r="X351" i="1" s="1"/>
  <c r="Y351" i="1"/>
  <c r="Z351" i="1"/>
  <c r="AB351" i="1"/>
  <c r="AD351" i="1"/>
  <c r="R352" i="1"/>
  <c r="S352" i="1"/>
  <c r="T352" i="1"/>
  <c r="R353" i="1"/>
  <c r="V353" i="1"/>
  <c r="Y353" i="1"/>
  <c r="Z353" i="1"/>
  <c r="AD353" i="1"/>
  <c r="R354" i="1"/>
  <c r="T354" i="1" s="1"/>
  <c r="S354" i="1"/>
  <c r="U354" i="1"/>
  <c r="Y354" i="1"/>
  <c r="R355" i="1"/>
  <c r="Y355" i="1" s="1"/>
  <c r="T355" i="1"/>
  <c r="U355" i="1"/>
  <c r="V355" i="1"/>
  <c r="W355" i="1"/>
  <c r="X355" i="1"/>
  <c r="Z355" i="1"/>
  <c r="AB355" i="1"/>
  <c r="AC355" i="1"/>
  <c r="R356" i="1"/>
  <c r="S356" i="1" s="1"/>
  <c r="R357" i="1"/>
  <c r="AB357" i="1"/>
  <c r="R358" i="1"/>
  <c r="Z358" i="1" s="1"/>
  <c r="T358" i="1"/>
  <c r="U358" i="1"/>
  <c r="V358" i="1"/>
  <c r="W358" i="1"/>
  <c r="X358" i="1"/>
  <c r="Y358" i="1"/>
  <c r="AA358" i="1"/>
  <c r="AB358" i="1"/>
  <c r="AS358" i="1" s="1"/>
  <c r="AC358" i="1"/>
  <c r="AD358" i="1"/>
  <c r="R359" i="1"/>
  <c r="V359" i="1" s="1"/>
  <c r="S359" i="1"/>
  <c r="T359" i="1"/>
  <c r="X359" i="1"/>
  <c r="R360" i="1"/>
  <c r="T360" i="1" s="1"/>
  <c r="R361" i="1"/>
  <c r="U361" i="1" s="1"/>
  <c r="R362" i="1"/>
  <c r="AA362" i="1" s="1"/>
  <c r="Z362" i="1"/>
  <c r="R363" i="1"/>
  <c r="R364" i="1"/>
  <c r="AA364" i="1" s="1"/>
  <c r="R365" i="1"/>
  <c r="T365" i="1" s="1"/>
  <c r="R366" i="1"/>
  <c r="S366" i="1" s="1"/>
  <c r="T366" i="1"/>
  <c r="U366" i="1"/>
  <c r="V366" i="1"/>
  <c r="W366" i="1"/>
  <c r="X366" i="1"/>
  <c r="AA366" i="1"/>
  <c r="R367" i="1"/>
  <c r="AC367" i="1" s="1"/>
  <c r="S367" i="1"/>
  <c r="T367" i="1"/>
  <c r="V367" i="1"/>
  <c r="W367" i="1"/>
  <c r="X367" i="1"/>
  <c r="Y367" i="1"/>
  <c r="Z367" i="1"/>
  <c r="AA367" i="1"/>
  <c r="AS367" i="1" s="1"/>
  <c r="AB367" i="1"/>
  <c r="AD367" i="1"/>
  <c r="R368" i="1"/>
  <c r="U368" i="1" s="1"/>
  <c r="S368" i="1"/>
  <c r="T368" i="1"/>
  <c r="W368" i="1"/>
  <c r="Z368" i="1"/>
  <c r="AA368" i="1"/>
  <c r="AB368" i="1"/>
  <c r="AC368" i="1"/>
  <c r="AD368" i="1"/>
  <c r="R369" i="1"/>
  <c r="AD369" i="1" s="1"/>
  <c r="R370" i="1"/>
  <c r="T370" i="1" s="1"/>
  <c r="R371" i="1"/>
  <c r="X371" i="1" s="1"/>
  <c r="V371" i="1"/>
  <c r="R372" i="1"/>
  <c r="Z372" i="1" s="1"/>
  <c r="S372" i="1"/>
  <c r="U372" i="1"/>
  <c r="V372" i="1"/>
  <c r="W372" i="1"/>
  <c r="X372" i="1"/>
  <c r="R373" i="1"/>
  <c r="U373" i="1" s="1"/>
  <c r="R374" i="1"/>
  <c r="S374" i="1"/>
  <c r="T374" i="1"/>
  <c r="U374" i="1"/>
  <c r="V374" i="1"/>
  <c r="W374" i="1"/>
  <c r="X374" i="1"/>
  <c r="Y374" i="1"/>
  <c r="AA374" i="1"/>
  <c r="AB374" i="1"/>
  <c r="AD374" i="1"/>
  <c r="R375" i="1"/>
  <c r="S375" i="1" s="1"/>
  <c r="AB375" i="1"/>
  <c r="R376" i="1"/>
  <c r="T376" i="1" s="1"/>
  <c r="R377" i="1"/>
  <c r="W377" i="1" s="1"/>
  <c r="T377" i="1"/>
  <c r="U377" i="1"/>
  <c r="AB377" i="1"/>
  <c r="AD377" i="1"/>
  <c r="R378" i="1"/>
  <c r="U378" i="1" s="1"/>
  <c r="T378" i="1"/>
  <c r="W378" i="1"/>
  <c r="X378" i="1"/>
  <c r="R379" i="1"/>
  <c r="X379" i="1" s="1"/>
  <c r="W379" i="1"/>
  <c r="AC379" i="1"/>
  <c r="AD379" i="1"/>
  <c r="R380" i="1"/>
  <c r="AA380" i="1" s="1"/>
  <c r="X380" i="1"/>
  <c r="R381" i="1"/>
  <c r="T381" i="1"/>
  <c r="X381" i="1"/>
  <c r="R382" i="1"/>
  <c r="S382" i="1"/>
  <c r="T382" i="1"/>
  <c r="U382" i="1"/>
  <c r="V382" i="1"/>
  <c r="W382" i="1"/>
  <c r="R383" i="1"/>
  <c r="AC383" i="1" s="1"/>
  <c r="T383" i="1"/>
  <c r="W383" i="1"/>
  <c r="X383" i="1"/>
  <c r="Y383" i="1"/>
  <c r="Z383" i="1"/>
  <c r="AA383" i="1"/>
  <c r="AS383" i="1" s="1"/>
  <c r="AB383" i="1"/>
  <c r="AD383" i="1"/>
  <c r="R384" i="1"/>
  <c r="V384" i="1"/>
  <c r="R385" i="1"/>
  <c r="V385" i="1" s="1"/>
  <c r="U385" i="1"/>
  <c r="X385" i="1"/>
  <c r="Y385" i="1"/>
  <c r="Z385" i="1"/>
  <c r="AB385" i="1"/>
  <c r="AC385" i="1"/>
  <c r="AD385" i="1"/>
  <c r="R386" i="1"/>
  <c r="Y386" i="1" s="1"/>
  <c r="T386" i="1"/>
  <c r="W386" i="1"/>
  <c r="AB386" i="1"/>
  <c r="R387" i="1"/>
  <c r="U387" i="1" s="1"/>
  <c r="S387" i="1"/>
  <c r="T387" i="1"/>
  <c r="V387" i="1"/>
  <c r="R388" i="1"/>
  <c r="Y388" i="1" s="1"/>
  <c r="Z388" i="1"/>
  <c r="AA388" i="1"/>
  <c r="AB388" i="1"/>
  <c r="AD388" i="1"/>
  <c r="R389" i="1"/>
  <c r="S389" i="1"/>
  <c r="U389" i="1"/>
  <c r="AA389" i="1"/>
  <c r="AS389" i="1" s="1"/>
  <c r="AB389" i="1"/>
  <c r="AC389" i="1"/>
  <c r="R390" i="1"/>
  <c r="AC390" i="1" s="1"/>
  <c r="T390" i="1"/>
  <c r="V390" i="1"/>
  <c r="X390" i="1"/>
  <c r="Y390" i="1"/>
  <c r="AA390" i="1"/>
  <c r="AD390" i="1"/>
  <c r="R391" i="1"/>
  <c r="T391" i="1" s="1"/>
  <c r="U391" i="1"/>
  <c r="Y391" i="1"/>
  <c r="AA391" i="1"/>
  <c r="AB391" i="1"/>
  <c r="AD391" i="1"/>
  <c r="R392" i="1"/>
  <c r="S392" i="1"/>
  <c r="R393" i="1"/>
  <c r="X393" i="1" s="1"/>
  <c r="V393" i="1"/>
  <c r="W393" i="1"/>
  <c r="Y393" i="1"/>
  <c r="Z393" i="1"/>
  <c r="AA393" i="1"/>
  <c r="AC393" i="1"/>
  <c r="R394" i="1"/>
  <c r="X394" i="1" s="1"/>
  <c r="U394" i="1"/>
  <c r="W394" i="1"/>
  <c r="R395" i="1"/>
  <c r="U395" i="1" s="1"/>
  <c r="S395" i="1"/>
  <c r="T395" i="1"/>
  <c r="V395" i="1"/>
  <c r="X395" i="1"/>
  <c r="Y395" i="1"/>
  <c r="Z395" i="1"/>
  <c r="AA395" i="1"/>
  <c r="AS395" i="1" s="1"/>
  <c r="AB395" i="1"/>
  <c r="AC395" i="1"/>
  <c r="AD395" i="1"/>
  <c r="R396" i="1"/>
  <c r="S396" i="1" s="1"/>
  <c r="Z396" i="1"/>
  <c r="R397" i="1"/>
  <c r="S397" i="1" s="1"/>
  <c r="R398" i="1"/>
  <c r="S398" i="1"/>
  <c r="T398" i="1"/>
  <c r="U398" i="1"/>
  <c r="V398" i="1"/>
  <c r="W398" i="1"/>
  <c r="X398" i="1"/>
  <c r="Y398" i="1"/>
  <c r="Z398" i="1"/>
  <c r="AB398" i="1"/>
  <c r="R399" i="1"/>
  <c r="Z399" i="1"/>
  <c r="AA399" i="1"/>
  <c r="AB399" i="1"/>
  <c r="AC399" i="1"/>
  <c r="R400" i="1"/>
  <c r="T400" i="1" s="1"/>
  <c r="R401" i="1"/>
  <c r="Y401" i="1" s="1"/>
  <c r="S401" i="1"/>
  <c r="U401" i="1"/>
  <c r="W401" i="1"/>
  <c r="X401" i="1"/>
  <c r="R402" i="1"/>
  <c r="AA402" i="1"/>
  <c r="AB402" i="1"/>
  <c r="AC402" i="1"/>
  <c r="R403" i="1"/>
  <c r="AC403" i="1" s="1"/>
  <c r="R404" i="1"/>
  <c r="Y404" i="1" s="1"/>
  <c r="S404" i="1"/>
  <c r="U404" i="1"/>
  <c r="V404" i="1"/>
  <c r="W404" i="1"/>
  <c r="X404" i="1"/>
  <c r="R405" i="1"/>
  <c r="X405" i="1"/>
  <c r="Y405" i="1"/>
  <c r="Z405" i="1"/>
  <c r="AA405" i="1"/>
  <c r="AS405" i="1" s="1"/>
  <c r="AB405" i="1"/>
  <c r="AC405" i="1"/>
  <c r="AD405" i="1"/>
  <c r="R406" i="1"/>
  <c r="W406" i="1" s="1"/>
  <c r="T406" i="1"/>
  <c r="Y406" i="1"/>
  <c r="R407" i="1"/>
  <c r="W407" i="1" s="1"/>
  <c r="T407" i="1"/>
  <c r="U407" i="1"/>
  <c r="R408" i="1"/>
  <c r="S408" i="1" s="1"/>
  <c r="R409" i="1"/>
  <c r="AA409" i="1" s="1"/>
  <c r="R410" i="1"/>
  <c r="V410" i="1" s="1"/>
  <c r="S410" i="1"/>
  <c r="U410" i="1"/>
  <c r="W410" i="1"/>
  <c r="Y410" i="1"/>
  <c r="R411" i="1"/>
  <c r="AA411" i="1" s="1"/>
  <c r="R412" i="1"/>
  <c r="S412" i="1"/>
  <c r="T412" i="1"/>
  <c r="V412" i="1"/>
  <c r="X412" i="1"/>
  <c r="Y412" i="1"/>
  <c r="AA412" i="1"/>
  <c r="R413" i="1"/>
  <c r="S413" i="1" s="1"/>
  <c r="T413" i="1"/>
  <c r="U413" i="1"/>
  <c r="R414" i="1"/>
  <c r="S414" i="1"/>
  <c r="T414" i="1"/>
  <c r="U414" i="1"/>
  <c r="V414" i="1"/>
  <c r="W414" i="1"/>
  <c r="X414" i="1"/>
  <c r="Y414" i="1"/>
  <c r="AB414" i="1"/>
  <c r="R415" i="1"/>
  <c r="S415" i="1"/>
  <c r="T415" i="1"/>
  <c r="V415" i="1"/>
  <c r="W415" i="1"/>
  <c r="X415" i="1"/>
  <c r="Y415" i="1"/>
  <c r="Z415" i="1"/>
  <c r="AA415" i="1"/>
  <c r="AS415" i="1" s="1"/>
  <c r="AB415" i="1"/>
  <c r="AC415" i="1"/>
  <c r="R416" i="1"/>
  <c r="T416" i="1"/>
  <c r="R417" i="1"/>
  <c r="Y417" i="1"/>
  <c r="Z417" i="1"/>
  <c r="AB417" i="1"/>
  <c r="AD417" i="1"/>
  <c r="R418" i="1"/>
  <c r="S418" i="1" s="1"/>
  <c r="T418" i="1"/>
  <c r="U418" i="1"/>
  <c r="R419" i="1"/>
  <c r="V419" i="1" s="1"/>
  <c r="T419" i="1"/>
  <c r="U419" i="1"/>
  <c r="R268" i="1"/>
  <c r="S268" i="1" s="1"/>
  <c r="X268" i="1"/>
  <c r="Y268" i="1"/>
  <c r="Z268" i="1"/>
  <c r="AA268" i="1"/>
  <c r="AB268" i="1"/>
  <c r="AC268" i="1"/>
  <c r="AD268" i="1"/>
  <c r="AI258" i="1"/>
  <c r="AI249" i="1"/>
  <c r="AI245" i="1"/>
  <c r="AI219" i="1"/>
  <c r="AI215" i="1"/>
  <c r="AI193" i="1"/>
  <c r="AI158" i="1"/>
  <c r="AI154" i="1"/>
  <c r="AH71" i="1"/>
  <c r="AH58" i="1"/>
  <c r="AG258" i="1"/>
  <c r="AG254" i="1"/>
  <c r="AG245" i="1"/>
  <c r="AG232" i="1"/>
  <c r="AG197" i="1"/>
  <c r="AG193" i="1"/>
  <c r="AG175" i="1"/>
  <c r="AG171" i="1"/>
  <c r="AF258" i="1"/>
  <c r="AF254" i="1"/>
  <c r="AF245" i="1"/>
  <c r="AF232" i="1"/>
  <c r="AF219" i="1"/>
  <c r="AF202" i="1"/>
  <c r="AF193" i="1"/>
  <c r="AF175" i="1"/>
  <c r="AF171" i="1"/>
  <c r="AF167" i="1"/>
  <c r="AF154" i="1"/>
  <c r="AF149" i="1"/>
  <c r="AE258" i="1"/>
  <c r="AE254" i="1"/>
  <c r="AE202" i="1"/>
  <c r="AE193" i="1"/>
  <c r="AE133" i="1"/>
  <c r="AS391" i="1" l="1"/>
  <c r="AS326" i="1"/>
  <c r="AS393" i="1"/>
  <c r="AS388" i="1"/>
  <c r="AS412" i="1"/>
  <c r="AC301" i="1"/>
  <c r="AD301" i="1"/>
  <c r="T294" i="1"/>
  <c r="X294" i="1"/>
  <c r="Y294" i="1"/>
  <c r="AA294" i="1"/>
  <c r="AB294" i="1"/>
  <c r="AC294" i="1"/>
  <c r="AD294" i="1"/>
  <c r="X410" i="1"/>
  <c r="S407" i="1"/>
  <c r="T396" i="1"/>
  <c r="T394" i="1"/>
  <c r="Z378" i="1"/>
  <c r="AS366" i="1"/>
  <c r="Y362" i="1"/>
  <c r="U352" i="1"/>
  <c r="W352" i="1"/>
  <c r="Z352" i="1"/>
  <c r="AA352" i="1"/>
  <c r="AB352" i="1"/>
  <c r="AC352" i="1"/>
  <c r="V319" i="1"/>
  <c r="Y305" i="1"/>
  <c r="AD280" i="1"/>
  <c r="W274" i="1"/>
  <c r="X269" i="1"/>
  <c r="AC363" i="1"/>
  <c r="AB363" i="1"/>
  <c r="T384" i="1"/>
  <c r="Y384" i="1"/>
  <c r="Z418" i="1"/>
  <c r="AB418" i="1"/>
  <c r="AC418" i="1"/>
  <c r="AS399" i="1"/>
  <c r="U362" i="1"/>
  <c r="Z350" i="1"/>
  <c r="AD350" i="1"/>
  <c r="U319" i="1"/>
  <c r="AS287" i="1"/>
  <c r="U274" i="1"/>
  <c r="V269" i="1"/>
  <c r="V396" i="1"/>
  <c r="Y396" i="1"/>
  <c r="AA396" i="1"/>
  <c r="AC396" i="1"/>
  <c r="AD396" i="1"/>
  <c r="T319" i="1"/>
  <c r="U314" i="1"/>
  <c r="X298" i="1"/>
  <c r="T274" i="1"/>
  <c r="U269" i="1"/>
  <c r="AS268" i="1"/>
  <c r="T410" i="1"/>
  <c r="V399" i="1"/>
  <c r="S399" i="1"/>
  <c r="T399" i="1"/>
  <c r="X399" i="1"/>
  <c r="Y399" i="1"/>
  <c r="W389" i="1"/>
  <c r="T389" i="1"/>
  <c r="V389" i="1"/>
  <c r="X389" i="1"/>
  <c r="Y389" i="1"/>
  <c r="Z389" i="1"/>
  <c r="Z382" i="1"/>
  <c r="AC382" i="1"/>
  <c r="AD361" i="1"/>
  <c r="AA351" i="1"/>
  <c r="AS351" i="1" s="1"/>
  <c r="S348" i="1"/>
  <c r="W348" i="1"/>
  <c r="AD348" i="1"/>
  <c r="AA344" i="1"/>
  <c r="V344" i="1"/>
  <c r="Y344" i="1"/>
  <c r="AB344" i="1"/>
  <c r="V304" i="1"/>
  <c r="AD289" i="1"/>
  <c r="W280" i="1"/>
  <c r="AA272" i="1"/>
  <c r="AB272" i="1"/>
  <c r="AC272" i="1"/>
  <c r="AD272" i="1"/>
  <c r="T269" i="1"/>
  <c r="AB306" i="1"/>
  <c r="Z306" i="1"/>
  <c r="AC306" i="1"/>
  <c r="AB311" i="1"/>
  <c r="V311" i="1"/>
  <c r="X311" i="1"/>
  <c r="Y311" i="1"/>
  <c r="AA311" i="1"/>
  <c r="S269" i="1"/>
  <c r="Z412" i="1"/>
  <c r="AC412" i="1"/>
  <c r="AD412" i="1"/>
  <c r="V381" i="1"/>
  <c r="Y381" i="1"/>
  <c r="Z381" i="1"/>
  <c r="AA381" i="1"/>
  <c r="AS381" i="1" s="1"/>
  <c r="AC381" i="1"/>
  <c r="V357" i="1"/>
  <c r="S357" i="1"/>
  <c r="AC357" i="1"/>
  <c r="AD357" i="1"/>
  <c r="AS336" i="1"/>
  <c r="AC335" i="1"/>
  <c r="Y335" i="1"/>
  <c r="AA335" i="1"/>
  <c r="AB335" i="1"/>
  <c r="AD335" i="1"/>
  <c r="T326" i="1"/>
  <c r="AC326" i="1"/>
  <c r="AD326" i="1"/>
  <c r="S276" i="1"/>
  <c r="W276" i="1"/>
  <c r="AA276" i="1"/>
  <c r="AC276" i="1"/>
  <c r="U281" i="1"/>
  <c r="V281" i="1"/>
  <c r="W281" i="1"/>
  <c r="X281" i="1"/>
  <c r="Y281" i="1"/>
  <c r="Z281" i="1"/>
  <c r="AB281" i="1"/>
  <c r="AA347" i="1"/>
  <c r="AS347" i="1" s="1"/>
  <c r="AD347" i="1"/>
  <c r="AS402" i="1"/>
  <c r="Y392" i="1"/>
  <c r="X392" i="1"/>
  <c r="AB392" i="1"/>
  <c r="AD392" i="1"/>
  <c r="V406" i="1"/>
  <c r="X406" i="1"/>
  <c r="AA406" i="1"/>
  <c r="AC406" i="1"/>
  <c r="AB406" i="1"/>
  <c r="AD406" i="1"/>
  <c r="S417" i="1"/>
  <c r="U417" i="1"/>
  <c r="W417" i="1"/>
  <c r="X417" i="1"/>
  <c r="Z408" i="1"/>
  <c r="Z366" i="1"/>
  <c r="Y366" i="1"/>
  <c r="AB366" i="1"/>
  <c r="AC366" i="1"/>
  <c r="AD366" i="1"/>
  <c r="AA301" i="1"/>
  <c r="AD416" i="1"/>
  <c r="U416" i="1"/>
  <c r="AC411" i="1"/>
  <c r="W408" i="1"/>
  <c r="U402" i="1"/>
  <c r="S402" i="1"/>
  <c r="T402" i="1"/>
  <c r="X402" i="1"/>
  <c r="Z402" i="1"/>
  <c r="X388" i="1"/>
  <c r="V380" i="1"/>
  <c r="Z374" i="1"/>
  <c r="AC374" i="1"/>
  <c r="AS374" i="1" s="1"/>
  <c r="Y369" i="1"/>
  <c r="AC350" i="1"/>
  <c r="AA342" i="1"/>
  <c r="AS342" i="1" s="1"/>
  <c r="U339" i="1"/>
  <c r="AC334" i="1"/>
  <c r="Y323" i="1"/>
  <c r="X323" i="1"/>
  <c r="Z323" i="1"/>
  <c r="AB323" i="1"/>
  <c r="AC323" i="1"/>
  <c r="Z301" i="1"/>
  <c r="W292" i="1"/>
  <c r="AS286" i="1"/>
  <c r="S279" i="1"/>
  <c r="T279" i="1"/>
  <c r="V279" i="1"/>
  <c r="X279" i="1"/>
  <c r="Y279" i="1"/>
  <c r="AA279" i="1"/>
  <c r="AB279" i="1"/>
  <c r="Z319" i="1"/>
  <c r="AA319" i="1"/>
  <c r="AB319" i="1"/>
  <c r="AC319" i="1"/>
  <c r="AD319" i="1"/>
  <c r="Y298" i="1"/>
  <c r="Z298" i="1"/>
  <c r="AA298" i="1"/>
  <c r="AS298" i="1" s="1"/>
  <c r="AB298" i="1"/>
  <c r="AB369" i="1"/>
  <c r="AC351" i="1"/>
  <c r="S351" i="1"/>
  <c r="T351" i="1"/>
  <c r="V351" i="1"/>
  <c r="W351" i="1"/>
  <c r="X304" i="1"/>
  <c r="Y304" i="1"/>
  <c r="Z304" i="1"/>
  <c r="AA304" i="1"/>
  <c r="AB304" i="1"/>
  <c r="AC304" i="1"/>
  <c r="AD304" i="1"/>
  <c r="AB411" i="1"/>
  <c r="AS411" i="1" s="1"/>
  <c r="T408" i="1"/>
  <c r="Z392" i="1"/>
  <c r="W388" i="1"/>
  <c r="AD382" i="1"/>
  <c r="U380" i="1"/>
  <c r="Y373" i="1"/>
  <c r="V369" i="1"/>
  <c r="AC364" i="1"/>
  <c r="AA350" i="1"/>
  <c r="Z342" i="1"/>
  <c r="T339" i="1"/>
  <c r="AA334" i="1"/>
  <c r="Z318" i="1"/>
  <c r="U318" i="1"/>
  <c r="V318" i="1"/>
  <c r="W318" i="1"/>
  <c r="X318" i="1"/>
  <c r="Y318" i="1"/>
  <c r="AA318" i="1"/>
  <c r="Y306" i="1"/>
  <c r="X301" i="1"/>
  <c r="V292" i="1"/>
  <c r="X271" i="1"/>
  <c r="Y271" i="1"/>
  <c r="Z271" i="1"/>
  <c r="AA271" i="1"/>
  <c r="AB271" i="1"/>
  <c r="AC271" i="1"/>
  <c r="AD271" i="1"/>
  <c r="AB354" i="1"/>
  <c r="W354" i="1"/>
  <c r="Z354" i="1"/>
  <c r="AC354" i="1"/>
  <c r="AD411" i="1"/>
  <c r="W392" i="1"/>
  <c r="U388" i="1"/>
  <c r="AB382" i="1"/>
  <c r="S380" i="1"/>
  <c r="T369" i="1"/>
  <c r="Y350" i="1"/>
  <c r="V325" i="1"/>
  <c r="Y325" i="1"/>
  <c r="Z325" i="1"/>
  <c r="AA325" i="1"/>
  <c r="AB325" i="1"/>
  <c r="AC325" i="1"/>
  <c r="W306" i="1"/>
  <c r="V301" i="1"/>
  <c r="U411" i="1"/>
  <c r="W411" i="1"/>
  <c r="X411" i="1"/>
  <c r="Y411" i="1"/>
  <c r="Z411" i="1"/>
  <c r="Y378" i="1"/>
  <c r="AA378" i="1"/>
  <c r="AS378" i="1" s="1"/>
  <c r="AB378" i="1"/>
  <c r="AS368" i="1"/>
  <c r="Y274" i="1"/>
  <c r="Z274" i="1"/>
  <c r="AB274" i="1"/>
  <c r="AC274" i="1"/>
  <c r="U364" i="1"/>
  <c r="W364" i="1"/>
  <c r="X364" i="1"/>
  <c r="Z364" i="1"/>
  <c r="X350" i="1"/>
  <c r="T342" i="1"/>
  <c r="S342" i="1"/>
  <c r="V342" i="1"/>
  <c r="W342" i="1"/>
  <c r="X342" i="1"/>
  <c r="Y342" i="1"/>
  <c r="Z334" i="1"/>
  <c r="S334" i="1"/>
  <c r="T334" i="1"/>
  <c r="U334" i="1"/>
  <c r="V334" i="1"/>
  <c r="W334" i="1"/>
  <c r="X334" i="1"/>
  <c r="Z272" i="1"/>
  <c r="X418" i="1"/>
  <c r="AD384" i="1"/>
  <c r="Y382" i="1"/>
  <c r="AA372" i="1"/>
  <c r="X363" i="1"/>
  <c r="Y352" i="1"/>
  <c r="W350" i="1"/>
  <c r="AA333" i="1"/>
  <c r="AC331" i="1"/>
  <c r="AB331" i="1"/>
  <c r="AS331" i="1" s="1"/>
  <c r="AD331" i="1"/>
  <c r="AA316" i="1"/>
  <c r="AS316" i="1" s="1"/>
  <c r="T306" i="1"/>
  <c r="T301" i="1"/>
  <c r="V294" i="1"/>
  <c r="AS278" i="1"/>
  <c r="Y272" i="1"/>
  <c r="X314" i="1"/>
  <c r="Y314" i="1"/>
  <c r="AA314" i="1"/>
  <c r="AB314" i="1"/>
  <c r="AC314" i="1"/>
  <c r="AA418" i="1"/>
  <c r="AS418" i="1" s="1"/>
  <c r="V411" i="1"/>
  <c r="U408" i="1"/>
  <c r="X408" i="1"/>
  <c r="AB408" i="1"/>
  <c r="AC408" i="1"/>
  <c r="AD408" i="1"/>
  <c r="V392" i="1"/>
  <c r="AA382" i="1"/>
  <c r="AS382" i="1" s="1"/>
  <c r="V373" i="1"/>
  <c r="AA373" i="1"/>
  <c r="AS373" i="1" s="1"/>
  <c r="AB373" i="1"/>
  <c r="AC373" i="1"/>
  <c r="AD373" i="1"/>
  <c r="AD352" i="1"/>
  <c r="Y339" i="1"/>
  <c r="W339" i="1"/>
  <c r="Z339" i="1"/>
  <c r="AB339" i="1"/>
  <c r="AC339" i="1"/>
  <c r="AD316" i="1"/>
  <c r="U306" i="1"/>
  <c r="U301" i="1"/>
  <c r="Y292" i="1"/>
  <c r="Z292" i="1"/>
  <c r="AA292" i="1"/>
  <c r="AC292" i="1"/>
  <c r="AA414" i="1"/>
  <c r="Z414" i="1"/>
  <c r="AD414" i="1"/>
  <c r="T411" i="1"/>
  <c r="Y407" i="1"/>
  <c r="U392" i="1"/>
  <c r="V418" i="1"/>
  <c r="S411" i="1"/>
  <c r="W405" i="1"/>
  <c r="S405" i="1"/>
  <c r="T405" i="1"/>
  <c r="U405" i="1"/>
  <c r="V405" i="1"/>
  <c r="AA398" i="1"/>
  <c r="AS398" i="1" s="1"/>
  <c r="AD398" i="1"/>
  <c r="T392" i="1"/>
  <c r="AD389" i="1"/>
  <c r="W384" i="1"/>
  <c r="X382" i="1"/>
  <c r="Y372" i="1"/>
  <c r="U363" i="1"/>
  <c r="V352" i="1"/>
  <c r="V350" i="1"/>
  <c r="X333" i="1"/>
  <c r="Y319" i="1"/>
  <c r="T311" i="1"/>
  <c r="S306" i="1"/>
  <c r="U303" i="1"/>
  <c r="V303" i="1"/>
  <c r="W303" i="1"/>
  <c r="X303" i="1"/>
  <c r="Y303" i="1"/>
  <c r="AA303" i="1"/>
  <c r="AS303" i="1" s="1"/>
  <c r="Z303" i="1"/>
  <c r="S301" i="1"/>
  <c r="U294" i="1"/>
  <c r="T288" i="1"/>
  <c r="U288" i="1"/>
  <c r="V288" i="1"/>
  <c r="W288" i="1"/>
  <c r="X288" i="1"/>
  <c r="Y288" i="1"/>
  <c r="Z288" i="1"/>
  <c r="X272" i="1"/>
  <c r="Z270" i="1"/>
  <c r="S270" i="1"/>
  <c r="T270" i="1"/>
  <c r="U270" i="1"/>
  <c r="V270" i="1"/>
  <c r="W270" i="1"/>
  <c r="X270" i="1"/>
  <c r="Y270" i="1"/>
  <c r="S419" i="1"/>
  <c r="W395" i="1"/>
  <c r="T393" i="1"/>
  <c r="W391" i="1"/>
  <c r="W387" i="1"/>
  <c r="W385" i="1"/>
  <c r="V383" i="1"/>
  <c r="T379" i="1"/>
  <c r="AC371" i="1"/>
  <c r="Y368" i="1"/>
  <c r="AA359" i="1"/>
  <c r="AS359" i="1" s="1"/>
  <c r="S358" i="1"/>
  <c r="S355" i="1"/>
  <c r="V345" i="1"/>
  <c r="W337" i="1"/>
  <c r="W332" i="1"/>
  <c r="Y330" i="1"/>
  <c r="AA327" i="1"/>
  <c r="AS327" i="1" s="1"/>
  <c r="T315" i="1"/>
  <c r="V312" i="1"/>
  <c r="U307" i="1"/>
  <c r="U302" i="1"/>
  <c r="X299" i="1"/>
  <c r="S293" i="1"/>
  <c r="V291" i="1"/>
  <c r="V287" i="1"/>
  <c r="S275" i="1"/>
  <c r="X330" i="1"/>
  <c r="U291" i="1"/>
  <c r="U287" i="1"/>
  <c r="S391" i="1"/>
  <c r="T385" i="1"/>
  <c r="S383" i="1"/>
  <c r="Y375" i="1"/>
  <c r="T371" i="1"/>
  <c r="V368" i="1"/>
  <c r="U330" i="1"/>
  <c r="S307" i="1"/>
  <c r="S302" i="1"/>
  <c r="T291" i="1"/>
  <c r="T287" i="1"/>
  <c r="T321" i="1"/>
  <c r="S291" i="1"/>
  <c r="AD286" i="1"/>
  <c r="V407" i="1"/>
  <c r="X407" i="1"/>
  <c r="AC407" i="1"/>
  <c r="T401" i="1"/>
  <c r="V401" i="1"/>
  <c r="AA401" i="1"/>
  <c r="AS401" i="1" s="1"/>
  <c r="Y387" i="1"/>
  <c r="X387" i="1"/>
  <c r="AA387" i="1"/>
  <c r="AC387" i="1"/>
  <c r="X375" i="1"/>
  <c r="Z361" i="1"/>
  <c r="AC404" i="1"/>
  <c r="T404" i="1"/>
  <c r="AD400" i="1"/>
  <c r="V375" i="1"/>
  <c r="X361" i="1"/>
  <c r="U359" i="1"/>
  <c r="W359" i="1"/>
  <c r="Z359" i="1"/>
  <c r="AC359" i="1"/>
  <c r="AD359" i="1"/>
  <c r="Y359" i="1"/>
  <c r="AB359" i="1"/>
  <c r="AA357" i="1"/>
  <c r="AS357" i="1" s="1"/>
  <c r="AC347" i="1"/>
  <c r="AB338" i="1"/>
  <c r="S289" i="1"/>
  <c r="U289" i="1"/>
  <c r="X289" i="1"/>
  <c r="AA289" i="1"/>
  <c r="AB289" i="1"/>
  <c r="Y289" i="1"/>
  <c r="V289" i="1"/>
  <c r="W289" i="1"/>
  <c r="T284" i="1"/>
  <c r="V284" i="1"/>
  <c r="Y284" i="1"/>
  <c r="AB284" i="1"/>
  <c r="AC284" i="1"/>
  <c r="W284" i="1"/>
  <c r="X284" i="1"/>
  <c r="Z284" i="1"/>
  <c r="AA284" i="1"/>
  <c r="AS284" i="1" s="1"/>
  <c r="AD284" i="1"/>
  <c r="AD277" i="1"/>
  <c r="T417" i="1"/>
  <c r="V417" i="1"/>
  <c r="AA417" i="1"/>
  <c r="AC409" i="1"/>
  <c r="V408" i="1"/>
  <c r="AD403" i="1"/>
  <c r="V402" i="1"/>
  <c r="AC400" i="1"/>
  <c r="W399" i="1"/>
  <c r="AD397" i="1"/>
  <c r="X396" i="1"/>
  <c r="AB390" i="1"/>
  <c r="AS390" i="1" s="1"/>
  <c r="S390" i="1"/>
  <c r="U390" i="1"/>
  <c r="W390" i="1"/>
  <c r="Z390" i="1"/>
  <c r="Z386" i="1"/>
  <c r="AB384" i="1"/>
  <c r="AA379" i="1"/>
  <c r="Y377" i="1"/>
  <c r="T375" i="1"/>
  <c r="Z371" i="1"/>
  <c r="T364" i="1"/>
  <c r="V364" i="1"/>
  <c r="Y364" i="1"/>
  <c r="AB364" i="1"/>
  <c r="AS364" i="1" s="1"/>
  <c r="S364" i="1"/>
  <c r="AD364" i="1"/>
  <c r="V361" i="1"/>
  <c r="Z357" i="1"/>
  <c r="S353" i="1"/>
  <c r="U353" i="1"/>
  <c r="X353" i="1"/>
  <c r="AA353" i="1"/>
  <c r="AS353" i="1" s="1"/>
  <c r="AB353" i="1"/>
  <c r="T353" i="1"/>
  <c r="W353" i="1"/>
  <c r="AC353" i="1"/>
  <c r="AB347" i="1"/>
  <c r="Z338" i="1"/>
  <c r="V333" i="1"/>
  <c r="U327" i="1"/>
  <c r="W327" i="1"/>
  <c r="Z327" i="1"/>
  <c r="AC327" i="1"/>
  <c r="AD327" i="1"/>
  <c r="X327" i="1"/>
  <c r="T327" i="1"/>
  <c r="V327" i="1"/>
  <c r="W321" i="1"/>
  <c r="T316" i="1"/>
  <c r="V316" i="1"/>
  <c r="Y316" i="1"/>
  <c r="AB316" i="1"/>
  <c r="AC316" i="1"/>
  <c r="W316" i="1"/>
  <c r="S316" i="1"/>
  <c r="U316" i="1"/>
  <c r="AA313" i="1"/>
  <c r="AC313" i="1"/>
  <c r="S313" i="1"/>
  <c r="T313" i="1"/>
  <c r="Y313" i="1"/>
  <c r="Z313" i="1"/>
  <c r="AB313" i="1"/>
  <c r="AD313" i="1"/>
  <c r="AB308" i="1"/>
  <c r="AD308" i="1"/>
  <c r="T308" i="1"/>
  <c r="U308" i="1"/>
  <c r="X308" i="1"/>
  <c r="Y308" i="1"/>
  <c r="Z308" i="1"/>
  <c r="AA308" i="1"/>
  <c r="AC308" i="1"/>
  <c r="V277" i="1"/>
  <c r="AB400" i="1"/>
  <c r="AC397" i="1"/>
  <c r="Z384" i="1"/>
  <c r="S369" i="1"/>
  <c r="U369" i="1"/>
  <c r="X369" i="1"/>
  <c r="AA369" i="1"/>
  <c r="W369" i="1"/>
  <c r="Z369" i="1"/>
  <c r="AC369" i="1"/>
  <c r="U295" i="1"/>
  <c r="W295" i="1"/>
  <c r="Z295" i="1"/>
  <c r="AC295" i="1"/>
  <c r="AD295" i="1"/>
  <c r="V295" i="1"/>
  <c r="X295" i="1"/>
  <c r="Y295" i="1"/>
  <c r="AA295" i="1"/>
  <c r="AB295" i="1"/>
  <c r="AA400" i="1"/>
  <c r="V338" i="1"/>
  <c r="X338" i="1"/>
  <c r="AA338" i="1"/>
  <c r="AD338" i="1"/>
  <c r="S338" i="1"/>
  <c r="U338" i="1"/>
  <c r="W338" i="1"/>
  <c r="Y338" i="1"/>
  <c r="AC338" i="1"/>
  <c r="AA361" i="1"/>
  <c r="AC361" i="1"/>
  <c r="S361" i="1"/>
  <c r="T361" i="1"/>
  <c r="W361" i="1"/>
  <c r="Y361" i="1"/>
  <c r="AB361" i="1"/>
  <c r="AB409" i="1"/>
  <c r="AS409" i="1" s="1"/>
  <c r="AD409" i="1"/>
  <c r="S409" i="1"/>
  <c r="S416" i="1"/>
  <c r="X416" i="1"/>
  <c r="AC416" i="1"/>
  <c r="U375" i="1"/>
  <c r="W375" i="1"/>
  <c r="Z375" i="1"/>
  <c r="AC375" i="1"/>
  <c r="AA375" i="1"/>
  <c r="AD375" i="1"/>
  <c r="AB416" i="1"/>
  <c r="Y409" i="1"/>
  <c r="AC394" i="1"/>
  <c r="Z403" i="1"/>
  <c r="AB403" i="1"/>
  <c r="X413" i="1"/>
  <c r="Z413" i="1"/>
  <c r="AD419" i="1"/>
  <c r="Z409" i="1"/>
  <c r="AB397" i="1"/>
  <c r="AD413" i="1"/>
  <c r="AD349" i="1"/>
  <c r="Y403" i="1"/>
  <c r="Z400" i="1"/>
  <c r="AA397" i="1"/>
  <c r="AD360" i="1"/>
  <c r="AC349" i="1"/>
  <c r="T277" i="1"/>
  <c r="W277" i="1"/>
  <c r="X277" i="1"/>
  <c r="Y277" i="1"/>
  <c r="Z277" i="1"/>
  <c r="AA277" i="1"/>
  <c r="AB277" i="1"/>
  <c r="AC277" i="1"/>
  <c r="AB413" i="1"/>
  <c r="AD410" i="1"/>
  <c r="X409" i="1"/>
  <c r="W402" i="1"/>
  <c r="Y402" i="1"/>
  <c r="AD402" i="1"/>
  <c r="Y400" i="1"/>
  <c r="U396" i="1"/>
  <c r="W396" i="1"/>
  <c r="AB396" i="1"/>
  <c r="AB394" i="1"/>
  <c r="V386" i="1"/>
  <c r="AD386" i="1"/>
  <c r="AC386" i="1"/>
  <c r="S386" i="1"/>
  <c r="U386" i="1"/>
  <c r="X386" i="1"/>
  <c r="AA386" i="1"/>
  <c r="AS386" i="1" s="1"/>
  <c r="V379" i="1"/>
  <c r="Y379" i="1"/>
  <c r="AB379" i="1"/>
  <c r="S379" i="1"/>
  <c r="U379" i="1"/>
  <c r="Z379" i="1"/>
  <c r="Y371" i="1"/>
  <c r="AA371" i="1"/>
  <c r="AS371" i="1" s="1"/>
  <c r="AD371" i="1"/>
  <c r="S371" i="1"/>
  <c r="U371" i="1"/>
  <c r="W371" i="1"/>
  <c r="AB371" i="1"/>
  <c r="AD365" i="1"/>
  <c r="AB360" i="1"/>
  <c r="AA349" i="1"/>
  <c r="AS349" i="1" s="1"/>
  <c r="W333" i="1"/>
  <c r="Y333" i="1"/>
  <c r="AB333" i="1"/>
  <c r="Z333" i="1"/>
  <c r="AC333" i="1"/>
  <c r="AD333" i="1"/>
  <c r="S315" i="1"/>
  <c r="V315" i="1"/>
  <c r="Y315" i="1"/>
  <c r="Z315" i="1"/>
  <c r="W315" i="1"/>
  <c r="X315" i="1"/>
  <c r="AA315" i="1"/>
  <c r="AB315" i="1"/>
  <c r="AC315" i="1"/>
  <c r="Y419" i="1"/>
  <c r="Z416" i="1"/>
  <c r="AA413" i="1"/>
  <c r="AC410" i="1"/>
  <c r="W409" i="1"/>
  <c r="AD407" i="1"/>
  <c r="AD404" i="1"/>
  <c r="W403" i="1"/>
  <c r="AD401" i="1"/>
  <c r="W400" i="1"/>
  <c r="W397" i="1"/>
  <c r="AA394" i="1"/>
  <c r="U393" i="1"/>
  <c r="AB393" i="1"/>
  <c r="AD393" i="1"/>
  <c r="S393" i="1"/>
  <c r="T388" i="1"/>
  <c r="V388" i="1"/>
  <c r="AC388" i="1"/>
  <c r="S388" i="1"/>
  <c r="U384" i="1"/>
  <c r="AD376" i="1"/>
  <c r="AC370" i="1"/>
  <c r="AA365" i="1"/>
  <c r="AS365" i="1" s="1"/>
  <c r="S363" i="1"/>
  <c r="V363" i="1"/>
  <c r="Y363" i="1"/>
  <c r="Z363" i="1"/>
  <c r="T363" i="1"/>
  <c r="W363" i="1"/>
  <c r="AA363" i="1"/>
  <c r="AD363" i="1"/>
  <c r="AA360" i="1"/>
  <c r="AS360" i="1" s="1"/>
  <c r="Y356" i="1"/>
  <c r="Z349" i="1"/>
  <c r="Z300" i="1"/>
  <c r="AB297" i="1"/>
  <c r="X419" i="1"/>
  <c r="W418" i="1"/>
  <c r="Y418" i="1"/>
  <c r="AD418" i="1"/>
  <c r="Y416" i="1"/>
  <c r="AD415" i="1"/>
  <c r="U415" i="1"/>
  <c r="Y413" i="1"/>
  <c r="U412" i="1"/>
  <c r="W412" i="1"/>
  <c r="AB412" i="1"/>
  <c r="AB410" i="1"/>
  <c r="V409" i="1"/>
  <c r="AB407" i="1"/>
  <c r="AB404" i="1"/>
  <c r="V403" i="1"/>
  <c r="AC401" i="1"/>
  <c r="V400" i="1"/>
  <c r="V397" i="1"/>
  <c r="Z394" i="1"/>
  <c r="AD387" i="1"/>
  <c r="W381" i="1"/>
  <c r="AB381" i="1"/>
  <c r="U381" i="1"/>
  <c r="AD381" i="1"/>
  <c r="S381" i="1"/>
  <c r="AB376" i="1"/>
  <c r="T373" i="1"/>
  <c r="W373" i="1"/>
  <c r="Z373" i="1"/>
  <c r="S373" i="1"/>
  <c r="X373" i="1"/>
  <c r="AB370" i="1"/>
  <c r="X365" i="1"/>
  <c r="AC362" i="1"/>
  <c r="W360" i="1"/>
  <c r="W356" i="1"/>
  <c r="X349" i="1"/>
  <c r="AA341" i="1"/>
  <c r="AD309" i="1"/>
  <c r="X300" i="1"/>
  <c r="AD285" i="1"/>
  <c r="AA403" i="1"/>
  <c r="AD394" i="1"/>
  <c r="AC419" i="1"/>
  <c r="AC413" i="1"/>
  <c r="T357" i="1"/>
  <c r="W357" i="1"/>
  <c r="X357" i="1"/>
  <c r="Y357" i="1"/>
  <c r="U357" i="1"/>
  <c r="S347" i="1"/>
  <c r="V347" i="1"/>
  <c r="Y347" i="1"/>
  <c r="Z347" i="1"/>
  <c r="X347" i="1"/>
  <c r="U347" i="1"/>
  <c r="W347" i="1"/>
  <c r="S321" i="1"/>
  <c r="U321" i="1"/>
  <c r="X321" i="1"/>
  <c r="AA321" i="1"/>
  <c r="AB321" i="1"/>
  <c r="Y321" i="1"/>
  <c r="Z321" i="1"/>
  <c r="AC321" i="1"/>
  <c r="AD321" i="1"/>
  <c r="AA419" i="1"/>
  <c r="AA416" i="1"/>
  <c r="AS416" i="1" s="1"/>
  <c r="Y408" i="1"/>
  <c r="AA408" i="1"/>
  <c r="X403" i="1"/>
  <c r="AD399" i="1"/>
  <c r="U399" i="1"/>
  <c r="Y397" i="1"/>
  <c r="AA377" i="1"/>
  <c r="AS377" i="1" s="1"/>
  <c r="AC377" i="1"/>
  <c r="S377" i="1"/>
  <c r="V377" i="1"/>
  <c r="X377" i="1"/>
  <c r="Z377" i="1"/>
  <c r="AA356" i="1"/>
  <c r="W419" i="1"/>
  <c r="W416" i="1"/>
  <c r="W413" i="1"/>
  <c r="AA410" i="1"/>
  <c r="AS410" i="1" s="1"/>
  <c r="U409" i="1"/>
  <c r="AA407" i="1"/>
  <c r="AA404" i="1"/>
  <c r="U403" i="1"/>
  <c r="AB401" i="1"/>
  <c r="U400" i="1"/>
  <c r="U397" i="1"/>
  <c r="Y394" i="1"/>
  <c r="AB387" i="1"/>
  <c r="X384" i="1"/>
  <c r="S384" i="1"/>
  <c r="AA384" i="1"/>
  <c r="AC384" i="1"/>
  <c r="AD380" i="1"/>
  <c r="AA376" i="1"/>
  <c r="Z370" i="1"/>
  <c r="V365" i="1"/>
  <c r="AB362" i="1"/>
  <c r="AS362" i="1" s="1"/>
  <c r="U360" i="1"/>
  <c r="V356" i="1"/>
  <c r="V349" i="1"/>
  <c r="Y343" i="1"/>
  <c r="Y341" i="1"/>
  <c r="AD328" i="1"/>
  <c r="AC309" i="1"/>
  <c r="W300" i="1"/>
  <c r="AA297" i="1"/>
  <c r="AC297" i="1"/>
  <c r="S297" i="1"/>
  <c r="T297" i="1"/>
  <c r="U297" i="1"/>
  <c r="V297" i="1"/>
  <c r="W297" i="1"/>
  <c r="X297" i="1"/>
  <c r="Y297" i="1"/>
  <c r="AD297" i="1"/>
  <c r="AC290" i="1"/>
  <c r="AC285" i="1"/>
  <c r="Y282" i="1"/>
  <c r="AC417" i="1"/>
  <c r="V416" i="1"/>
  <c r="V413" i="1"/>
  <c r="Z410" i="1"/>
  <c r="T409" i="1"/>
  <c r="Z407" i="1"/>
  <c r="S406" i="1"/>
  <c r="U406" i="1"/>
  <c r="Z406" i="1"/>
  <c r="Z404" i="1"/>
  <c r="T403" i="1"/>
  <c r="Z401" i="1"/>
  <c r="T397" i="1"/>
  <c r="V391" i="1"/>
  <c r="X391" i="1"/>
  <c r="Z391" i="1"/>
  <c r="AC391" i="1"/>
  <c r="Z387" i="1"/>
  <c r="W376" i="1"/>
  <c r="Y370" i="1"/>
  <c r="AD346" i="1"/>
  <c r="S346" i="1"/>
  <c r="V346" i="1"/>
  <c r="W346" i="1"/>
  <c r="Y346" i="1"/>
  <c r="AA346" i="1"/>
  <c r="AB346" i="1"/>
  <c r="AC346" i="1"/>
  <c r="V341" i="1"/>
  <c r="AB328" i="1"/>
  <c r="AC317" i="1"/>
  <c r="AB309" i="1"/>
  <c r="U300" i="1"/>
  <c r="AD296" i="1"/>
  <c r="T290" i="1"/>
  <c r="AA285" i="1"/>
  <c r="X282" i="1"/>
  <c r="S403" i="1"/>
  <c r="S400" i="1"/>
  <c r="X400" i="1"/>
  <c r="U376" i="1"/>
  <c r="W370" i="1"/>
  <c r="W365" i="1"/>
  <c r="Y365" i="1"/>
  <c r="AB365" i="1"/>
  <c r="AC365" i="1"/>
  <c r="S365" i="1"/>
  <c r="U365" i="1"/>
  <c r="Z365" i="1"/>
  <c r="X360" i="1"/>
  <c r="Z360" i="1"/>
  <c r="AC360" i="1"/>
  <c r="Y360" i="1"/>
  <c r="S360" i="1"/>
  <c r="V360" i="1"/>
  <c r="AB356" i="1"/>
  <c r="AD356" i="1"/>
  <c r="T356" i="1"/>
  <c r="U356" i="1"/>
  <c r="X356" i="1"/>
  <c r="Z356" i="1"/>
  <c r="AC356" i="1"/>
  <c r="W349" i="1"/>
  <c r="Y349" i="1"/>
  <c r="AB349" i="1"/>
  <c r="U349" i="1"/>
  <c r="S349" i="1"/>
  <c r="U343" i="1"/>
  <c r="W343" i="1"/>
  <c r="Z343" i="1"/>
  <c r="AC343" i="1"/>
  <c r="AD343" i="1"/>
  <c r="S343" i="1"/>
  <c r="T343" i="1"/>
  <c r="V343" i="1"/>
  <c r="AA343" i="1"/>
  <c r="AB343" i="1"/>
  <c r="U341" i="1"/>
  <c r="T328" i="1"/>
  <c r="AA317" i="1"/>
  <c r="AB296" i="1"/>
  <c r="AS296" i="1" s="1"/>
  <c r="Z285" i="1"/>
  <c r="U282" i="1"/>
  <c r="X397" i="1"/>
  <c r="Z397" i="1"/>
  <c r="T300" i="1"/>
  <c r="V300" i="1"/>
  <c r="Y300" i="1"/>
  <c r="AB300" i="1"/>
  <c r="AC300" i="1"/>
  <c r="AA300" i="1"/>
  <c r="AD300" i="1"/>
  <c r="V290" i="1"/>
  <c r="X290" i="1"/>
  <c r="AA290" i="1"/>
  <c r="AS290" i="1" s="1"/>
  <c r="AD290" i="1"/>
  <c r="U290" i="1"/>
  <c r="W290" i="1"/>
  <c r="Y290" i="1"/>
  <c r="Z290" i="1"/>
  <c r="AB290" i="1"/>
  <c r="X376" i="1"/>
  <c r="Z376" i="1"/>
  <c r="AC376" i="1"/>
  <c r="Y376" i="1"/>
  <c r="S376" i="1"/>
  <c r="V376" i="1"/>
  <c r="V370" i="1"/>
  <c r="X370" i="1"/>
  <c r="AA370" i="1"/>
  <c r="AD370" i="1"/>
  <c r="U370" i="1"/>
  <c r="S370" i="1"/>
  <c r="T341" i="1"/>
  <c r="W341" i="1"/>
  <c r="X341" i="1"/>
  <c r="Z341" i="1"/>
  <c r="AB341" i="1"/>
  <c r="AC341" i="1"/>
  <c r="AD341" i="1"/>
  <c r="X328" i="1"/>
  <c r="Z328" i="1"/>
  <c r="AC328" i="1"/>
  <c r="U328" i="1"/>
  <c r="V328" i="1"/>
  <c r="W328" i="1"/>
  <c r="Y328" i="1"/>
  <c r="AA328" i="1"/>
  <c r="AS328" i="1" s="1"/>
  <c r="W317" i="1"/>
  <c r="Y317" i="1"/>
  <c r="AB317" i="1"/>
  <c r="T317" i="1"/>
  <c r="U317" i="1"/>
  <c r="V317" i="1"/>
  <c r="X317" i="1"/>
  <c r="Z317" i="1"/>
  <c r="AD317" i="1"/>
  <c r="AD282" i="1"/>
  <c r="S282" i="1"/>
  <c r="V282" i="1"/>
  <c r="W282" i="1"/>
  <c r="Z282" i="1"/>
  <c r="AA282" i="1"/>
  <c r="AS282" i="1" s="1"/>
  <c r="AB282" i="1"/>
  <c r="AC282" i="1"/>
  <c r="AD362" i="1"/>
  <c r="S362" i="1"/>
  <c r="V362" i="1"/>
  <c r="W362" i="1"/>
  <c r="X362" i="1"/>
  <c r="T362" i="1"/>
  <c r="T309" i="1"/>
  <c r="W309" i="1"/>
  <c r="X309" i="1"/>
  <c r="Y309" i="1"/>
  <c r="U309" i="1"/>
  <c r="V309" i="1"/>
  <c r="W296" i="1"/>
  <c r="W285" i="1"/>
  <c r="Y285" i="1"/>
  <c r="AB285" i="1"/>
  <c r="V285" i="1"/>
  <c r="T285" i="1"/>
  <c r="U285" i="1"/>
  <c r="Z419" i="1"/>
  <c r="AB419" i="1"/>
  <c r="S394" i="1"/>
  <c r="V394" i="1"/>
  <c r="T380" i="1"/>
  <c r="Y380" i="1"/>
  <c r="AB380" i="1"/>
  <c r="AS380" i="1" s="1"/>
  <c r="W380" i="1"/>
  <c r="Z380" i="1"/>
  <c r="AC380" i="1"/>
  <c r="T348" i="1"/>
  <c r="V348" i="1"/>
  <c r="Y348" i="1"/>
  <c r="AB348" i="1"/>
  <c r="AC348" i="1"/>
  <c r="U348" i="1"/>
  <c r="X348" i="1"/>
  <c r="Z348" i="1"/>
  <c r="AA348" i="1"/>
  <c r="AS348" i="1" s="1"/>
  <c r="X296" i="1"/>
  <c r="Z296" i="1"/>
  <c r="AC296" i="1"/>
  <c r="V296" i="1"/>
  <c r="T296" i="1"/>
  <c r="U296" i="1"/>
  <c r="AA312" i="1"/>
  <c r="AD305" i="1"/>
  <c r="AC299" i="1"/>
  <c r="AD298" i="1"/>
  <c r="S298" i="1"/>
  <c r="V298" i="1"/>
  <c r="W298" i="1"/>
  <c r="X280" i="1"/>
  <c r="Z280" i="1"/>
  <c r="AC280" i="1"/>
  <c r="Y276" i="1"/>
  <c r="S273" i="1"/>
  <c r="U273" i="1"/>
  <c r="X273" i="1"/>
  <c r="AA273" i="1"/>
  <c r="AB273" i="1"/>
  <c r="AD378" i="1"/>
  <c r="S378" i="1"/>
  <c r="V378" i="1"/>
  <c r="X345" i="1"/>
  <c r="S337" i="1"/>
  <c r="U337" i="1"/>
  <c r="X337" i="1"/>
  <c r="AA337" i="1"/>
  <c r="AB337" i="1"/>
  <c r="AA329" i="1"/>
  <c r="AS329" i="1" s="1"/>
  <c r="AC329" i="1"/>
  <c r="S329" i="1"/>
  <c r="T329" i="1"/>
  <c r="AB324" i="1"/>
  <c r="AS324" i="1" s="1"/>
  <c r="AD324" i="1"/>
  <c r="T324" i="1"/>
  <c r="U324" i="1"/>
  <c r="Y312" i="1"/>
  <c r="AC305" i="1"/>
  <c r="AB299" i="1"/>
  <c r="AS299" i="1" s="1"/>
  <c r="X276" i="1"/>
  <c r="AC392" i="1"/>
  <c r="S385" i="1"/>
  <c r="AA385" i="1"/>
  <c r="AS385" i="1" s="1"/>
  <c r="V322" i="1"/>
  <c r="X322" i="1"/>
  <c r="AA322" i="1"/>
  <c r="AS322" i="1" s="1"/>
  <c r="AD322" i="1"/>
  <c r="AD314" i="1"/>
  <c r="S314" i="1"/>
  <c r="V314" i="1"/>
  <c r="W314" i="1"/>
  <c r="U312" i="1"/>
  <c r="W305" i="1"/>
  <c r="W299" i="1"/>
  <c r="S283" i="1"/>
  <c r="V283" i="1"/>
  <c r="Y283" i="1"/>
  <c r="Z283" i="1"/>
  <c r="AA345" i="1"/>
  <c r="AC345" i="1"/>
  <c r="S345" i="1"/>
  <c r="T345" i="1"/>
  <c r="T312" i="1"/>
  <c r="V305" i="1"/>
  <c r="U299" i="1"/>
  <c r="AB276" i="1"/>
  <c r="AD276" i="1"/>
  <c r="T276" i="1"/>
  <c r="U276" i="1"/>
  <c r="AC414" i="1"/>
  <c r="AC398" i="1"/>
  <c r="AA392" i="1"/>
  <c r="AS392" i="1" s="1"/>
  <c r="AC372" i="1"/>
  <c r="AD344" i="1"/>
  <c r="AB340" i="1"/>
  <c r="AS340" i="1" s="1"/>
  <c r="AD340" i="1"/>
  <c r="T340" i="1"/>
  <c r="U340" i="1"/>
  <c r="T332" i="1"/>
  <c r="V332" i="1"/>
  <c r="Y332" i="1"/>
  <c r="AB332" i="1"/>
  <c r="AS332" i="1" s="1"/>
  <c r="AC332" i="1"/>
  <c r="W301" i="1"/>
  <c r="Y301" i="1"/>
  <c r="AB301" i="1"/>
  <c r="AD293" i="1"/>
  <c r="AA281" i="1"/>
  <c r="AS281" i="1" s="1"/>
  <c r="AC281" i="1"/>
  <c r="S281" i="1"/>
  <c r="T281" i="1"/>
  <c r="AD269" i="1"/>
  <c r="X312" i="1"/>
  <c r="Z312" i="1"/>
  <c r="AC312" i="1"/>
  <c r="S305" i="1"/>
  <c r="U305" i="1"/>
  <c r="X305" i="1"/>
  <c r="AA305" i="1"/>
  <c r="AB305" i="1"/>
  <c r="S299" i="1"/>
  <c r="V299" i="1"/>
  <c r="Y299" i="1"/>
  <c r="Z299" i="1"/>
  <c r="AC378" i="1"/>
  <c r="AD330" i="1"/>
  <c r="S330" i="1"/>
  <c r="V330" i="1"/>
  <c r="W330" i="1"/>
  <c r="T325" i="1"/>
  <c r="W325" i="1"/>
  <c r="X325" i="1"/>
  <c r="AC298" i="1"/>
  <c r="AB292" i="1"/>
  <c r="AD292" i="1"/>
  <c r="T292" i="1"/>
  <c r="U292" i="1"/>
  <c r="AB280" i="1"/>
  <c r="AS280" i="1" s="1"/>
  <c r="U279" i="1"/>
  <c r="W279" i="1"/>
  <c r="Z279" i="1"/>
  <c r="AC279" i="1"/>
  <c r="AD279" i="1"/>
  <c r="V274" i="1"/>
  <c r="X274" i="1"/>
  <c r="AA274" i="1"/>
  <c r="AS274" i="1" s="1"/>
  <c r="AD274" i="1"/>
  <c r="AB372" i="1"/>
  <c r="AD372" i="1"/>
  <c r="T372" i="1"/>
  <c r="V354" i="1"/>
  <c r="X354" i="1"/>
  <c r="AA354" i="1"/>
  <c r="AD354" i="1"/>
  <c r="Z345" i="1"/>
  <c r="X344" i="1"/>
  <c r="Z344" i="1"/>
  <c r="AC344" i="1"/>
  <c r="S331" i="1"/>
  <c r="V331" i="1"/>
  <c r="Y331" i="1"/>
  <c r="Z331" i="1"/>
  <c r="Y322" i="1"/>
  <c r="Z314" i="1"/>
  <c r="AB312" i="1"/>
  <c r="U311" i="1"/>
  <c r="W311" i="1"/>
  <c r="Z311" i="1"/>
  <c r="AC311" i="1"/>
  <c r="AD311" i="1"/>
  <c r="V306" i="1"/>
  <c r="X306" i="1"/>
  <c r="AA306" i="1"/>
  <c r="AS306" i="1" s="1"/>
  <c r="AD306" i="1"/>
  <c r="AD299" i="1"/>
  <c r="T298" i="1"/>
  <c r="T293" i="1"/>
  <c r="W293" i="1"/>
  <c r="X293" i="1"/>
  <c r="AA283" i="1"/>
  <c r="AS283" i="1" s="1"/>
  <c r="S280" i="1"/>
  <c r="Z276" i="1"/>
  <c r="T273" i="1"/>
  <c r="W269" i="1"/>
  <c r="Y269" i="1"/>
  <c r="AB269" i="1"/>
  <c r="AS269" i="1" s="1"/>
  <c r="U383" i="1"/>
  <c r="X368" i="1"/>
  <c r="U367" i="1"/>
  <c r="X352" i="1"/>
  <c r="U351" i="1"/>
  <c r="U335" i="1"/>
  <c r="Z310" i="1"/>
  <c r="Z294" i="1"/>
  <c r="Z278" i="1"/>
  <c r="AD355" i="1"/>
  <c r="AD339" i="1"/>
  <c r="W326" i="1"/>
  <c r="AD323" i="1"/>
  <c r="W310" i="1"/>
  <c r="AD307" i="1"/>
  <c r="W294" i="1"/>
  <c r="AD291" i="1"/>
  <c r="W278" i="1"/>
  <c r="AD275" i="1"/>
  <c r="AA355" i="1"/>
  <c r="AS355" i="1" s="1"/>
  <c r="AB350" i="1"/>
  <c r="AA339" i="1"/>
  <c r="AS339" i="1" s="1"/>
  <c r="AB334" i="1"/>
  <c r="AA323" i="1"/>
  <c r="AS323" i="1" s="1"/>
  <c r="AB318" i="1"/>
  <c r="AA307" i="1"/>
  <c r="AS307" i="1" s="1"/>
  <c r="AB302" i="1"/>
  <c r="AS302" i="1" s="1"/>
  <c r="AA291" i="1"/>
  <c r="AS291" i="1" s="1"/>
  <c r="AA275" i="1"/>
  <c r="AS275" i="1" s="1"/>
  <c r="AB270" i="1"/>
  <c r="AS270" i="1" s="1"/>
  <c r="U268" i="1"/>
  <c r="T268" i="1"/>
  <c r="W268" i="1"/>
  <c r="V268" i="1"/>
  <c r="R3" i="1"/>
  <c r="R4" i="1"/>
  <c r="T4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U42" i="1" s="1"/>
  <c r="R43" i="1"/>
  <c r="R44" i="1"/>
  <c r="W44" i="1" s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V59" i="1" s="1"/>
  <c r="R60" i="1"/>
  <c r="R61" i="1"/>
  <c r="R62" i="1"/>
  <c r="R63" i="1"/>
  <c r="R64" i="1"/>
  <c r="R65" i="1"/>
  <c r="R66" i="1"/>
  <c r="R67" i="1"/>
  <c r="W67" i="1" s="1"/>
  <c r="R68" i="1"/>
  <c r="V68" i="1" s="1"/>
  <c r="R69" i="1"/>
  <c r="R70" i="1"/>
  <c r="AB70" i="1" s="1"/>
  <c r="R71" i="1"/>
  <c r="R72" i="1"/>
  <c r="R73" i="1"/>
  <c r="R74" i="1"/>
  <c r="V74" i="1" s="1"/>
  <c r="R75" i="1"/>
  <c r="S75" i="1" s="1"/>
  <c r="R76" i="1"/>
  <c r="AD76" i="1" s="1"/>
  <c r="R77" i="1"/>
  <c r="R78" i="1"/>
  <c r="R79" i="1"/>
  <c r="R80" i="1"/>
  <c r="R81" i="1"/>
  <c r="R82" i="1"/>
  <c r="V82" i="1" s="1"/>
  <c r="R83" i="1"/>
  <c r="S83" i="1" s="1"/>
  <c r="R84" i="1"/>
  <c r="AD84" i="1" s="1"/>
  <c r="R85" i="1"/>
  <c r="W85" i="1" s="1"/>
  <c r="R86" i="1"/>
  <c r="R87" i="1"/>
  <c r="R88" i="1"/>
  <c r="T88" i="1" s="1"/>
  <c r="R89" i="1"/>
  <c r="X89" i="1" s="1"/>
  <c r="R90" i="1"/>
  <c r="AB90" i="1" s="1"/>
  <c r="R91" i="1"/>
  <c r="S91" i="1" s="1"/>
  <c r="R92" i="1"/>
  <c r="W92" i="1" s="1"/>
  <c r="R93" i="1"/>
  <c r="R94" i="1"/>
  <c r="R95" i="1"/>
  <c r="U95" i="1" s="1"/>
  <c r="R96" i="1"/>
  <c r="W96" i="1" s="1"/>
  <c r="R97" i="1"/>
  <c r="R98" i="1"/>
  <c r="AB98" i="1" s="1"/>
  <c r="R99" i="1"/>
  <c r="U99" i="1" s="1"/>
  <c r="R100" i="1"/>
  <c r="T100" i="1" s="1"/>
  <c r="R101" i="1"/>
  <c r="R102" i="1"/>
  <c r="R103" i="1"/>
  <c r="U103" i="1" s="1"/>
  <c r="R104" i="1"/>
  <c r="R105" i="1"/>
  <c r="R106" i="1"/>
  <c r="AB106" i="1" s="1"/>
  <c r="R107" i="1"/>
  <c r="S107" i="1" s="1"/>
  <c r="R108" i="1"/>
  <c r="R109" i="1"/>
  <c r="X109" i="1" s="1"/>
  <c r="R110" i="1"/>
  <c r="R111" i="1"/>
  <c r="R112" i="1"/>
  <c r="R113" i="1"/>
  <c r="R114" i="1"/>
  <c r="R115" i="1"/>
  <c r="R116" i="1"/>
  <c r="W116" i="1" s="1"/>
  <c r="R117" i="1"/>
  <c r="AA117" i="1" s="1"/>
  <c r="R118" i="1"/>
  <c r="R119" i="1"/>
  <c r="R120" i="1"/>
  <c r="T120" i="1" s="1"/>
  <c r="R121" i="1"/>
  <c r="R122" i="1"/>
  <c r="AB122" i="1" s="1"/>
  <c r="R123" i="1"/>
  <c r="S123" i="1" s="1"/>
  <c r="R124" i="1"/>
  <c r="W124" i="1" s="1"/>
  <c r="R125" i="1"/>
  <c r="R126" i="1"/>
  <c r="R127" i="1"/>
  <c r="S127" i="1" s="1"/>
  <c r="R128" i="1"/>
  <c r="T128" i="1" s="1"/>
  <c r="R129" i="1"/>
  <c r="R130" i="1"/>
  <c r="V130" i="1" s="1"/>
  <c r="R131" i="1"/>
  <c r="AA131" i="1" s="1"/>
  <c r="R132" i="1"/>
  <c r="V132" i="1" s="1"/>
  <c r="R133" i="1"/>
  <c r="U133" i="1" s="1"/>
  <c r="R134" i="1"/>
  <c r="Y134" i="1" s="1"/>
  <c r="R135" i="1"/>
  <c r="S135" i="1" s="1"/>
  <c r="R136" i="1"/>
  <c r="R137" i="1"/>
  <c r="R138" i="1"/>
  <c r="V138" i="1" s="1"/>
  <c r="R139" i="1"/>
  <c r="AA139" i="1" s="1"/>
  <c r="R140" i="1"/>
  <c r="V140" i="1" s="1"/>
  <c r="R141" i="1"/>
  <c r="U141" i="1" s="1"/>
  <c r="R142" i="1"/>
  <c r="Y142" i="1" s="1"/>
  <c r="R143" i="1"/>
  <c r="S143" i="1" s="1"/>
  <c r="R144" i="1"/>
  <c r="R145" i="1"/>
  <c r="AA145" i="1" s="1"/>
  <c r="R146" i="1"/>
  <c r="V146" i="1" s="1"/>
  <c r="R147" i="1"/>
  <c r="AA147" i="1" s="1"/>
  <c r="R148" i="1"/>
  <c r="V148" i="1" s="1"/>
  <c r="R149" i="1"/>
  <c r="X149" i="1" s="1"/>
  <c r="R150" i="1"/>
  <c r="R151" i="1"/>
  <c r="S151" i="1" s="1"/>
  <c r="R152" i="1"/>
  <c r="T152" i="1" s="1"/>
  <c r="R153" i="1"/>
  <c r="U153" i="1" s="1"/>
  <c r="R154" i="1"/>
  <c r="V154" i="1" s="1"/>
  <c r="R155" i="1"/>
  <c r="AA155" i="1" s="1"/>
  <c r="R156" i="1"/>
  <c r="V156" i="1" s="1"/>
  <c r="R157" i="1"/>
  <c r="AA157" i="1" s="1"/>
  <c r="R158" i="1"/>
  <c r="Y158" i="1" s="1"/>
  <c r="R159" i="1"/>
  <c r="S159" i="1" s="1"/>
  <c r="R160" i="1"/>
  <c r="T160" i="1" s="1"/>
  <c r="R161" i="1"/>
  <c r="R162" i="1"/>
  <c r="V162" i="1" s="1"/>
  <c r="R163" i="1"/>
  <c r="AA163" i="1" s="1"/>
  <c r="R164" i="1"/>
  <c r="V164" i="1" s="1"/>
  <c r="R165" i="1"/>
  <c r="U165" i="1" s="1"/>
  <c r="R166" i="1"/>
  <c r="Y166" i="1" s="1"/>
  <c r="R167" i="1"/>
  <c r="S167" i="1" s="1"/>
  <c r="R168" i="1"/>
  <c r="R169" i="1"/>
  <c r="R170" i="1"/>
  <c r="V170" i="1" s="1"/>
  <c r="R171" i="1"/>
  <c r="S171" i="1" s="1"/>
  <c r="R172" i="1"/>
  <c r="V172" i="1" s="1"/>
  <c r="R173" i="1"/>
  <c r="U173" i="1" s="1"/>
  <c r="R174" i="1"/>
  <c r="Y174" i="1" s="1"/>
  <c r="R175" i="1"/>
  <c r="S175" i="1" s="1"/>
  <c r="R176" i="1"/>
  <c r="R177" i="1"/>
  <c r="AA177" i="1" s="1"/>
  <c r="R178" i="1"/>
  <c r="V178" i="1" s="1"/>
  <c r="R179" i="1"/>
  <c r="R180" i="1"/>
  <c r="V180" i="1" s="1"/>
  <c r="R181" i="1"/>
  <c r="X181" i="1" s="1"/>
  <c r="R182" i="1"/>
  <c r="R183" i="1"/>
  <c r="S183" i="1" s="1"/>
  <c r="R184" i="1"/>
  <c r="T184" i="1" s="1"/>
  <c r="R185" i="1"/>
  <c r="U185" i="1" s="1"/>
  <c r="R186" i="1"/>
  <c r="V186" i="1" s="1"/>
  <c r="R187" i="1"/>
  <c r="R188" i="1"/>
  <c r="V188" i="1" s="1"/>
  <c r="R189" i="1"/>
  <c r="AA189" i="1" s="1"/>
  <c r="R190" i="1"/>
  <c r="Y190" i="1" s="1"/>
  <c r="R191" i="1"/>
  <c r="AC191" i="1" s="1"/>
  <c r="R192" i="1"/>
  <c r="T192" i="1" s="1"/>
  <c r="R193" i="1"/>
  <c r="R194" i="1"/>
  <c r="V194" i="1" s="1"/>
  <c r="R195" i="1"/>
  <c r="S195" i="1" s="1"/>
  <c r="R196" i="1"/>
  <c r="V196" i="1" s="1"/>
  <c r="R197" i="1"/>
  <c r="U197" i="1" s="1"/>
  <c r="R198" i="1"/>
  <c r="Y198" i="1" s="1"/>
  <c r="R199" i="1"/>
  <c r="S199" i="1" s="1"/>
  <c r="R200" i="1"/>
  <c r="R201" i="1"/>
  <c r="R202" i="1"/>
  <c r="V202" i="1" s="1"/>
  <c r="R203" i="1"/>
  <c r="S203" i="1" s="1"/>
  <c r="R204" i="1"/>
  <c r="V204" i="1" s="1"/>
  <c r="R205" i="1"/>
  <c r="U205" i="1" s="1"/>
  <c r="R206" i="1"/>
  <c r="Y206" i="1" s="1"/>
  <c r="R207" i="1"/>
  <c r="S207" i="1" s="1"/>
  <c r="R208" i="1"/>
  <c r="R209" i="1"/>
  <c r="AA209" i="1" s="1"/>
  <c r="R210" i="1"/>
  <c r="V210" i="1" s="1"/>
  <c r="R211" i="1"/>
  <c r="R212" i="1"/>
  <c r="V212" i="1" s="1"/>
  <c r="R213" i="1"/>
  <c r="AD213" i="1" s="1"/>
  <c r="R214" i="1"/>
  <c r="T214" i="1" s="1"/>
  <c r="R215" i="1"/>
  <c r="Y215" i="1" s="1"/>
  <c r="R216" i="1"/>
  <c r="Y216" i="1" s="1"/>
  <c r="R217" i="1"/>
  <c r="U217" i="1" s="1"/>
  <c r="R218" i="1"/>
  <c r="U218" i="1" s="1"/>
  <c r="R219" i="1"/>
  <c r="R220" i="1"/>
  <c r="U220" i="1" s="1"/>
  <c r="R221" i="1"/>
  <c r="U221" i="1" s="1"/>
  <c r="R222" i="1"/>
  <c r="T222" i="1" s="1"/>
  <c r="R223" i="1"/>
  <c r="Y223" i="1" s="1"/>
  <c r="R224" i="1"/>
  <c r="T224" i="1" s="1"/>
  <c r="R225" i="1"/>
  <c r="AC225" i="1" s="1"/>
  <c r="R226" i="1"/>
  <c r="U226" i="1" s="1"/>
  <c r="R227" i="1"/>
  <c r="AC227" i="1" s="1"/>
  <c r="R228" i="1"/>
  <c r="U228" i="1" s="1"/>
  <c r="R229" i="1"/>
  <c r="AD229" i="1" s="1"/>
  <c r="R230" i="1"/>
  <c r="T230" i="1" s="1"/>
  <c r="R231" i="1"/>
  <c r="Y231" i="1" s="1"/>
  <c r="R232" i="1"/>
  <c r="Y232" i="1" s="1"/>
  <c r="R233" i="1"/>
  <c r="U233" i="1" s="1"/>
  <c r="R234" i="1"/>
  <c r="U234" i="1" s="1"/>
  <c r="R235" i="1"/>
  <c r="R236" i="1"/>
  <c r="U236" i="1" s="1"/>
  <c r="R237" i="1"/>
  <c r="U237" i="1" s="1"/>
  <c r="R238" i="1"/>
  <c r="T238" i="1" s="1"/>
  <c r="R239" i="1"/>
  <c r="Y239" i="1" s="1"/>
  <c r="R240" i="1"/>
  <c r="R241" i="1"/>
  <c r="AC241" i="1" s="1"/>
  <c r="R242" i="1"/>
  <c r="U242" i="1" s="1"/>
  <c r="R243" i="1"/>
  <c r="AC243" i="1" s="1"/>
  <c r="R244" i="1"/>
  <c r="U244" i="1" s="1"/>
  <c r="R245" i="1"/>
  <c r="AD245" i="1" s="1"/>
  <c r="R246" i="1"/>
  <c r="T246" i="1" s="1"/>
  <c r="R247" i="1"/>
  <c r="Y247" i="1" s="1"/>
  <c r="R248" i="1"/>
  <c r="R249" i="1"/>
  <c r="U249" i="1" s="1"/>
  <c r="R250" i="1"/>
  <c r="V250" i="1" s="1"/>
  <c r="R251" i="1"/>
  <c r="AD251" i="1" s="1"/>
  <c r="R252" i="1"/>
  <c r="V252" i="1" s="1"/>
  <c r="R253" i="1"/>
  <c r="Y253" i="1" s="1"/>
  <c r="R254" i="1"/>
  <c r="T254" i="1" s="1"/>
  <c r="R255" i="1"/>
  <c r="Z255" i="1" s="1"/>
  <c r="R256" i="1"/>
  <c r="R257" i="1"/>
  <c r="U257" i="1" s="1"/>
  <c r="R258" i="1"/>
  <c r="V258" i="1" s="1"/>
  <c r="R259" i="1"/>
  <c r="AD259" i="1" s="1"/>
  <c r="R260" i="1"/>
  <c r="V260" i="1" s="1"/>
  <c r="R261" i="1"/>
  <c r="R262" i="1"/>
  <c r="T262" i="1" s="1"/>
  <c r="R263" i="1"/>
  <c r="Z263" i="1" s="1"/>
  <c r="R264" i="1"/>
  <c r="AC264" i="1" s="1"/>
  <c r="R265" i="1"/>
  <c r="U265" i="1" s="1"/>
  <c r="R266" i="1"/>
  <c r="V266" i="1" s="1"/>
  <c r="R267" i="1"/>
  <c r="AD267" i="1" s="1"/>
  <c r="R2" i="1"/>
  <c r="AA2" i="1" s="1"/>
  <c r="AS376" i="1" l="1"/>
  <c r="AS400" i="1"/>
  <c r="AS289" i="1"/>
  <c r="AS292" i="1"/>
  <c r="AS335" i="1"/>
  <c r="AS419" i="1"/>
  <c r="AS396" i="1"/>
  <c r="AS295" i="1"/>
  <c r="AS311" i="1"/>
  <c r="AS345" i="1"/>
  <c r="AS337" i="1"/>
  <c r="AS384" i="1"/>
  <c r="AS356" i="1"/>
  <c r="AS285" i="1"/>
  <c r="AS297" i="1"/>
  <c r="AS325" i="1"/>
  <c r="AS334" i="1"/>
  <c r="AS304" i="1"/>
  <c r="AS397" i="1"/>
  <c r="AS375" i="1"/>
  <c r="AS319" i="1"/>
  <c r="AS344" i="1"/>
  <c r="AS361" i="1"/>
  <c r="AS313" i="1"/>
  <c r="AS387" i="1"/>
  <c r="AS271" i="1"/>
  <c r="AS406" i="1"/>
  <c r="AS321" i="1"/>
  <c r="AS413" i="1"/>
  <c r="AS308" i="1"/>
  <c r="AS350" i="1"/>
  <c r="AS317" i="1"/>
  <c r="AS309" i="1"/>
  <c r="AS333" i="1"/>
  <c r="AS279" i="1"/>
  <c r="AS301" i="1"/>
  <c r="AS276" i="1"/>
  <c r="AS312" i="1"/>
  <c r="AS370" i="1"/>
  <c r="AS403" i="1"/>
  <c r="AS294" i="1"/>
  <c r="AS305" i="1"/>
  <c r="AS363" i="1"/>
  <c r="AS273" i="1"/>
  <c r="AS343" i="1"/>
  <c r="AS404" i="1"/>
  <c r="AS315" i="1"/>
  <c r="AS314" i="1"/>
  <c r="AS372" i="1"/>
  <c r="AS352" i="1"/>
  <c r="AS354" i="1"/>
  <c r="AS300" i="1"/>
  <c r="AS407" i="1"/>
  <c r="AS277" i="1"/>
  <c r="AS338" i="1"/>
  <c r="AS318" i="1"/>
  <c r="AS346" i="1"/>
  <c r="AS408" i="1"/>
  <c r="AS341" i="1"/>
  <c r="AS394" i="1"/>
  <c r="AS369" i="1"/>
  <c r="AS379" i="1"/>
  <c r="AS417" i="1"/>
  <c r="AS414" i="1"/>
  <c r="AS272" i="1"/>
  <c r="AC139" i="1"/>
  <c r="Y259" i="1"/>
  <c r="AB178" i="1"/>
  <c r="AC163" i="1"/>
  <c r="AC147" i="1"/>
  <c r="X145" i="1"/>
  <c r="S139" i="1"/>
  <c r="S131" i="1"/>
  <c r="U123" i="1"/>
  <c r="Y92" i="1"/>
  <c r="T92" i="1"/>
  <c r="W152" i="1"/>
  <c r="AB258" i="1"/>
  <c r="AC258" i="1"/>
  <c r="Z258" i="1"/>
  <c r="Z242" i="1"/>
  <c r="Y242" i="1"/>
  <c r="AB130" i="1"/>
  <c r="Z226" i="1"/>
  <c r="Y130" i="1"/>
  <c r="Y226" i="1"/>
  <c r="T124" i="1"/>
  <c r="Y178" i="1"/>
  <c r="S163" i="1"/>
  <c r="AB82" i="1"/>
  <c r="AB162" i="1"/>
  <c r="AC155" i="1"/>
  <c r="W2" i="1"/>
  <c r="V263" i="1"/>
  <c r="AD255" i="1"/>
  <c r="Z250" i="1"/>
  <c r="AB242" i="1"/>
  <c r="Z234" i="1"/>
  <c r="AB226" i="1"/>
  <c r="Z218" i="1"/>
  <c r="AC207" i="1"/>
  <c r="S191" i="1"/>
  <c r="AA173" i="1"/>
  <c r="W156" i="1"/>
  <c r="S95" i="1"/>
  <c r="X2" i="1"/>
  <c r="U263" i="1"/>
  <c r="AC255" i="1"/>
  <c r="Y250" i="1"/>
  <c r="Y234" i="1"/>
  <c r="Y218" i="1"/>
  <c r="W188" i="1"/>
  <c r="W172" i="1"/>
  <c r="T156" i="1"/>
  <c r="AC143" i="1"/>
  <c r="AB2" i="1"/>
  <c r="U262" i="1"/>
  <c r="Y255" i="1"/>
  <c r="U250" i="1"/>
  <c r="T234" i="1"/>
  <c r="T218" i="1"/>
  <c r="AA205" i="1"/>
  <c r="T188" i="1"/>
  <c r="T172" i="1"/>
  <c r="AC2" i="1"/>
  <c r="AC260" i="1"/>
  <c r="X255" i="1"/>
  <c r="T250" i="1"/>
  <c r="T242" i="1"/>
  <c r="Z232" i="1"/>
  <c r="T226" i="1"/>
  <c r="Z216" i="1"/>
  <c r="W204" i="1"/>
  <c r="AB186" i="1"/>
  <c r="AB170" i="1"/>
  <c r="S155" i="1"/>
  <c r="AA141" i="1"/>
  <c r="U127" i="1"/>
  <c r="U91" i="1"/>
  <c r="Y267" i="1"/>
  <c r="AB260" i="1"/>
  <c r="V255" i="1"/>
  <c r="AD247" i="1"/>
  <c r="X241" i="1"/>
  <c r="AD231" i="1"/>
  <c r="X225" i="1"/>
  <c r="AD215" i="1"/>
  <c r="T204" i="1"/>
  <c r="Y186" i="1"/>
  <c r="Y170" i="1"/>
  <c r="AB154" i="1"/>
  <c r="W140" i="1"/>
  <c r="W88" i="1"/>
  <c r="AC266" i="1"/>
  <c r="Z260" i="1"/>
  <c r="U255" i="1"/>
  <c r="AC247" i="1"/>
  <c r="AD239" i="1"/>
  <c r="AC231" i="1"/>
  <c r="AD223" i="1"/>
  <c r="AC215" i="1"/>
  <c r="AB202" i="1"/>
  <c r="W184" i="1"/>
  <c r="AC167" i="1"/>
  <c r="Y154" i="1"/>
  <c r="T140" i="1"/>
  <c r="Y124" i="1"/>
  <c r="AB266" i="1"/>
  <c r="Y260" i="1"/>
  <c r="U254" i="1"/>
  <c r="X247" i="1"/>
  <c r="AC239" i="1"/>
  <c r="X231" i="1"/>
  <c r="AC223" i="1"/>
  <c r="X215" i="1"/>
  <c r="Y202" i="1"/>
  <c r="AC183" i="1"/>
  <c r="Z266" i="1"/>
  <c r="U260" i="1"/>
  <c r="AC252" i="1"/>
  <c r="V247" i="1"/>
  <c r="X239" i="1"/>
  <c r="V231" i="1"/>
  <c r="X223" i="1"/>
  <c r="V215" i="1"/>
  <c r="AC199" i="1"/>
  <c r="AB166" i="1"/>
  <c r="AC151" i="1"/>
  <c r="Y266" i="1"/>
  <c r="T260" i="1"/>
  <c r="AB252" i="1"/>
  <c r="U247" i="1"/>
  <c r="V239" i="1"/>
  <c r="U231" i="1"/>
  <c r="V223" i="1"/>
  <c r="U215" i="1"/>
  <c r="U181" i="1"/>
  <c r="W164" i="1"/>
  <c r="AB138" i="1"/>
  <c r="Y116" i="1"/>
  <c r="U266" i="1"/>
  <c r="Z252" i="1"/>
  <c r="AB246" i="1"/>
  <c r="U239" i="1"/>
  <c r="AB230" i="1"/>
  <c r="U223" i="1"/>
  <c r="AB214" i="1"/>
  <c r="AB198" i="1"/>
  <c r="W180" i="1"/>
  <c r="T164" i="1"/>
  <c r="U149" i="1"/>
  <c r="Y138" i="1"/>
  <c r="T266" i="1"/>
  <c r="Y252" i="1"/>
  <c r="U245" i="1"/>
  <c r="AD237" i="1"/>
  <c r="U229" i="1"/>
  <c r="AD221" i="1"/>
  <c r="U213" i="1"/>
  <c r="W196" i="1"/>
  <c r="T180" i="1"/>
  <c r="W148" i="1"/>
  <c r="AC135" i="1"/>
  <c r="S68" i="1"/>
  <c r="U252" i="1"/>
  <c r="AB244" i="1"/>
  <c r="AB236" i="1"/>
  <c r="AB228" i="1"/>
  <c r="AB220" i="1"/>
  <c r="W212" i="1"/>
  <c r="T196" i="1"/>
  <c r="T148" i="1"/>
  <c r="AD263" i="1"/>
  <c r="T252" i="1"/>
  <c r="Z244" i="1"/>
  <c r="Z236" i="1"/>
  <c r="Z228" i="1"/>
  <c r="Z220" i="1"/>
  <c r="T212" i="1"/>
  <c r="AB134" i="1"/>
  <c r="AC263" i="1"/>
  <c r="Y258" i="1"/>
  <c r="Y251" i="1"/>
  <c r="Y244" i="1"/>
  <c r="Y236" i="1"/>
  <c r="Y228" i="1"/>
  <c r="Y220" i="1"/>
  <c r="AB210" i="1"/>
  <c r="AB194" i="1"/>
  <c r="X177" i="1"/>
  <c r="Y162" i="1"/>
  <c r="S147" i="1"/>
  <c r="W132" i="1"/>
  <c r="S99" i="1"/>
  <c r="T2" i="1"/>
  <c r="Y263" i="1"/>
  <c r="U258" i="1"/>
  <c r="AC250" i="1"/>
  <c r="T244" i="1"/>
  <c r="T236" i="1"/>
  <c r="T228" i="1"/>
  <c r="T220" i="1"/>
  <c r="Y210" i="1"/>
  <c r="Y194" i="1"/>
  <c r="AC175" i="1"/>
  <c r="AC159" i="1"/>
  <c r="AB146" i="1"/>
  <c r="T132" i="1"/>
  <c r="U2" i="1"/>
  <c r="X263" i="1"/>
  <c r="T258" i="1"/>
  <c r="AB250" i="1"/>
  <c r="V243" i="1"/>
  <c r="AB234" i="1"/>
  <c r="V227" i="1"/>
  <c r="AB218" i="1"/>
  <c r="X209" i="1"/>
  <c r="Y146" i="1"/>
  <c r="AC131" i="1"/>
  <c r="V256" i="1"/>
  <c r="AD256" i="1"/>
  <c r="W256" i="1"/>
  <c r="X256" i="1"/>
  <c r="S256" i="1"/>
  <c r="AA256" i="1"/>
  <c r="T256" i="1"/>
  <c r="U256" i="1"/>
  <c r="Y256" i="1"/>
  <c r="Z256" i="1"/>
  <c r="AB256" i="1"/>
  <c r="U248" i="1"/>
  <c r="AC248" i="1"/>
  <c r="V248" i="1"/>
  <c r="AD248" i="1"/>
  <c r="W248" i="1"/>
  <c r="X248" i="1"/>
  <c r="S248" i="1"/>
  <c r="AA248" i="1"/>
  <c r="T248" i="1"/>
  <c r="Y248" i="1"/>
  <c r="AB248" i="1"/>
  <c r="Z248" i="1"/>
  <c r="Z261" i="1"/>
  <c r="S261" i="1"/>
  <c r="AA261" i="1"/>
  <c r="T261" i="1"/>
  <c r="AB261" i="1"/>
  <c r="W261" i="1"/>
  <c r="X261" i="1"/>
  <c r="Y261" i="1"/>
  <c r="AC261" i="1"/>
  <c r="AD261" i="1"/>
  <c r="U261" i="1"/>
  <c r="V261" i="1"/>
  <c r="V264" i="1"/>
  <c r="AD264" i="1"/>
  <c r="W264" i="1"/>
  <c r="X264" i="1"/>
  <c r="S264" i="1"/>
  <c r="AA264" i="1"/>
  <c r="T264" i="1"/>
  <c r="U264" i="1"/>
  <c r="Y264" i="1"/>
  <c r="Z264" i="1"/>
  <c r="AB264" i="1"/>
  <c r="U240" i="1"/>
  <c r="AC240" i="1"/>
  <c r="V240" i="1"/>
  <c r="AD240" i="1"/>
  <c r="W240" i="1"/>
  <c r="X240" i="1"/>
  <c r="S240" i="1"/>
  <c r="AA240" i="1"/>
  <c r="Y240" i="1"/>
  <c r="Z240" i="1"/>
  <c r="AB240" i="1"/>
  <c r="T240" i="1"/>
  <c r="AC256" i="1"/>
  <c r="V265" i="1"/>
  <c r="Z262" i="1"/>
  <c r="V257" i="1"/>
  <c r="Z254" i="1"/>
  <c r="V253" i="1"/>
  <c r="X245" i="1"/>
  <c r="AD241" i="1"/>
  <c r="Y238" i="1"/>
  <c r="X229" i="1"/>
  <c r="AD225" i="1"/>
  <c r="Y222" i="1"/>
  <c r="X213" i="1"/>
  <c r="AB206" i="1"/>
  <c r="W192" i="1"/>
  <c r="U189" i="1"/>
  <c r="X185" i="1"/>
  <c r="AA181" i="1"/>
  <c r="AB174" i="1"/>
  <c r="W160" i="1"/>
  <c r="U157" i="1"/>
  <c r="X153" i="1"/>
  <c r="AA149" i="1"/>
  <c r="AB142" i="1"/>
  <c r="AA109" i="1"/>
  <c r="Z267" i="1"/>
  <c r="S267" i="1"/>
  <c r="AA267" i="1"/>
  <c r="T267" i="1"/>
  <c r="AB267" i="1"/>
  <c r="W267" i="1"/>
  <c r="Z259" i="1"/>
  <c r="S259" i="1"/>
  <c r="AA259" i="1"/>
  <c r="T259" i="1"/>
  <c r="AB259" i="1"/>
  <c r="W259" i="1"/>
  <c r="Z251" i="1"/>
  <c r="S251" i="1"/>
  <c r="AA251" i="1"/>
  <c r="T251" i="1"/>
  <c r="AB251" i="1"/>
  <c r="W251" i="1"/>
  <c r="Y243" i="1"/>
  <c r="Z243" i="1"/>
  <c r="S243" i="1"/>
  <c r="AA243" i="1"/>
  <c r="T243" i="1"/>
  <c r="AB243" i="1"/>
  <c r="W243" i="1"/>
  <c r="Y235" i="1"/>
  <c r="Z235" i="1"/>
  <c r="S235" i="1"/>
  <c r="AA235" i="1"/>
  <c r="T235" i="1"/>
  <c r="AB235" i="1"/>
  <c r="W235" i="1"/>
  <c r="Y227" i="1"/>
  <c r="Z227" i="1"/>
  <c r="S227" i="1"/>
  <c r="AA227" i="1"/>
  <c r="T227" i="1"/>
  <c r="AB227" i="1"/>
  <c r="W227" i="1"/>
  <c r="Y219" i="1"/>
  <c r="Z219" i="1"/>
  <c r="S219" i="1"/>
  <c r="AA219" i="1"/>
  <c r="T219" i="1"/>
  <c r="AB219" i="1"/>
  <c r="W219" i="1"/>
  <c r="V211" i="1"/>
  <c r="AD211" i="1"/>
  <c r="W211" i="1"/>
  <c r="Y211" i="1"/>
  <c r="T211" i="1"/>
  <c r="AB211" i="1"/>
  <c r="U211" i="1"/>
  <c r="X211" i="1"/>
  <c r="Z211" i="1"/>
  <c r="AA211" i="1"/>
  <c r="V203" i="1"/>
  <c r="AD203" i="1"/>
  <c r="W203" i="1"/>
  <c r="Y203" i="1"/>
  <c r="T203" i="1"/>
  <c r="AB203" i="1"/>
  <c r="U203" i="1"/>
  <c r="X203" i="1"/>
  <c r="Z203" i="1"/>
  <c r="AA203" i="1"/>
  <c r="V195" i="1"/>
  <c r="AD195" i="1"/>
  <c r="W195" i="1"/>
  <c r="Y195" i="1"/>
  <c r="T195" i="1"/>
  <c r="AB195" i="1"/>
  <c r="U195" i="1"/>
  <c r="X195" i="1"/>
  <c r="Z195" i="1"/>
  <c r="AA195" i="1"/>
  <c r="AS195" i="1" s="1"/>
  <c r="V187" i="1"/>
  <c r="AD187" i="1"/>
  <c r="W187" i="1"/>
  <c r="Y187" i="1"/>
  <c r="T187" i="1"/>
  <c r="AB187" i="1"/>
  <c r="U187" i="1"/>
  <c r="X187" i="1"/>
  <c r="Z187" i="1"/>
  <c r="AA187" i="1"/>
  <c r="V179" i="1"/>
  <c r="AD179" i="1"/>
  <c r="W179" i="1"/>
  <c r="Y179" i="1"/>
  <c r="T179" i="1"/>
  <c r="AB179" i="1"/>
  <c r="U179" i="1"/>
  <c r="X179" i="1"/>
  <c r="Z179" i="1"/>
  <c r="AA179" i="1"/>
  <c r="V171" i="1"/>
  <c r="AD171" i="1"/>
  <c r="W171" i="1"/>
  <c r="Y171" i="1"/>
  <c r="T171" i="1"/>
  <c r="AB171" i="1"/>
  <c r="U171" i="1"/>
  <c r="X171" i="1"/>
  <c r="Z171" i="1"/>
  <c r="AA171" i="1"/>
  <c r="AC267" i="1"/>
  <c r="Y262" i="1"/>
  <c r="AC259" i="1"/>
  <c r="Y254" i="1"/>
  <c r="U253" i="1"/>
  <c r="AC251" i="1"/>
  <c r="V245" i="1"/>
  <c r="X243" i="1"/>
  <c r="AB232" i="1"/>
  <c r="V229" i="1"/>
  <c r="X227" i="1"/>
  <c r="AB216" i="1"/>
  <c r="V213" i="1"/>
  <c r="AC195" i="1"/>
  <c r="Z265" i="1"/>
  <c r="S265" i="1"/>
  <c r="AA265" i="1"/>
  <c r="T265" i="1"/>
  <c r="AB265" i="1"/>
  <c r="W265" i="1"/>
  <c r="Z257" i="1"/>
  <c r="S257" i="1"/>
  <c r="AA257" i="1"/>
  <c r="T257" i="1"/>
  <c r="AB257" i="1"/>
  <c r="W257" i="1"/>
  <c r="Y249" i="1"/>
  <c r="Z249" i="1"/>
  <c r="S249" i="1"/>
  <c r="AA249" i="1"/>
  <c r="T249" i="1"/>
  <c r="AB249" i="1"/>
  <c r="W249" i="1"/>
  <c r="Y241" i="1"/>
  <c r="Z241" i="1"/>
  <c r="S241" i="1"/>
  <c r="AA241" i="1"/>
  <c r="T241" i="1"/>
  <c r="AB241" i="1"/>
  <c r="W241" i="1"/>
  <c r="Y233" i="1"/>
  <c r="Z233" i="1"/>
  <c r="S233" i="1"/>
  <c r="AA233" i="1"/>
  <c r="T233" i="1"/>
  <c r="AB233" i="1"/>
  <c r="W233" i="1"/>
  <c r="Y225" i="1"/>
  <c r="Z225" i="1"/>
  <c r="S225" i="1"/>
  <c r="AA225" i="1"/>
  <c r="T225" i="1"/>
  <c r="AB225" i="1"/>
  <c r="W225" i="1"/>
  <c r="Y217" i="1"/>
  <c r="Z217" i="1"/>
  <c r="S217" i="1"/>
  <c r="AA217" i="1"/>
  <c r="T217" i="1"/>
  <c r="AB217" i="1"/>
  <c r="W217" i="1"/>
  <c r="V209" i="1"/>
  <c r="AD209" i="1"/>
  <c r="W209" i="1"/>
  <c r="Y209" i="1"/>
  <c r="T209" i="1"/>
  <c r="AB209" i="1"/>
  <c r="AC209" i="1"/>
  <c r="S209" i="1"/>
  <c r="Z209" i="1"/>
  <c r="V201" i="1"/>
  <c r="AD201" i="1"/>
  <c r="W201" i="1"/>
  <c r="Y201" i="1"/>
  <c r="T201" i="1"/>
  <c r="AB201" i="1"/>
  <c r="AC201" i="1"/>
  <c r="S201" i="1"/>
  <c r="Z201" i="1"/>
  <c r="V193" i="1"/>
  <c r="AD193" i="1"/>
  <c r="W193" i="1"/>
  <c r="Y193" i="1"/>
  <c r="T193" i="1"/>
  <c r="AB193" i="1"/>
  <c r="AC193" i="1"/>
  <c r="S193" i="1"/>
  <c r="Z193" i="1"/>
  <c r="V185" i="1"/>
  <c r="AD185" i="1"/>
  <c r="W185" i="1"/>
  <c r="Y185" i="1"/>
  <c r="T185" i="1"/>
  <c r="AB185" i="1"/>
  <c r="AC185" i="1"/>
  <c r="S185" i="1"/>
  <c r="Z185" i="1"/>
  <c r="V177" i="1"/>
  <c r="AD177" i="1"/>
  <c r="W177" i="1"/>
  <c r="Y177" i="1"/>
  <c r="T177" i="1"/>
  <c r="AB177" i="1"/>
  <c r="AC177" i="1"/>
  <c r="S177" i="1"/>
  <c r="Z177" i="1"/>
  <c r="V169" i="1"/>
  <c r="AD169" i="1"/>
  <c r="W169" i="1"/>
  <c r="Y169" i="1"/>
  <c r="T169" i="1"/>
  <c r="AB169" i="1"/>
  <c r="AC169" i="1"/>
  <c r="S169" i="1"/>
  <c r="Z169" i="1"/>
  <c r="V161" i="1"/>
  <c r="AD161" i="1"/>
  <c r="W161" i="1"/>
  <c r="Y161" i="1"/>
  <c r="T161" i="1"/>
  <c r="AB161" i="1"/>
  <c r="AC161" i="1"/>
  <c r="S161" i="1"/>
  <c r="Z161" i="1"/>
  <c r="V153" i="1"/>
  <c r="AD153" i="1"/>
  <c r="W153" i="1"/>
  <c r="Y153" i="1"/>
  <c r="T153" i="1"/>
  <c r="AB153" i="1"/>
  <c r="AC153" i="1"/>
  <c r="S153" i="1"/>
  <c r="Z153" i="1"/>
  <c r="V145" i="1"/>
  <c r="AD145" i="1"/>
  <c r="W145" i="1"/>
  <c r="Y145" i="1"/>
  <c r="T145" i="1"/>
  <c r="AB145" i="1"/>
  <c r="AC145" i="1"/>
  <c r="S145" i="1"/>
  <c r="Z145" i="1"/>
  <c r="V137" i="1"/>
  <c r="AD137" i="1"/>
  <c r="W137" i="1"/>
  <c r="Y137" i="1"/>
  <c r="T137" i="1"/>
  <c r="AB137" i="1"/>
  <c r="AC137" i="1"/>
  <c r="S137" i="1"/>
  <c r="Z137" i="1"/>
  <c r="V129" i="1"/>
  <c r="AD129" i="1"/>
  <c r="W129" i="1"/>
  <c r="Y129" i="1"/>
  <c r="T129" i="1"/>
  <c r="AB129" i="1"/>
  <c r="AC129" i="1"/>
  <c r="S129" i="1"/>
  <c r="Z129" i="1"/>
  <c r="V121" i="1"/>
  <c r="AD121" i="1"/>
  <c r="W121" i="1"/>
  <c r="Y121" i="1"/>
  <c r="Z121" i="1"/>
  <c r="S121" i="1"/>
  <c r="T121" i="1"/>
  <c r="U121" i="1"/>
  <c r="AB121" i="1"/>
  <c r="AA121" i="1"/>
  <c r="AC121" i="1"/>
  <c r="V113" i="1"/>
  <c r="AD113" i="1"/>
  <c r="W113" i="1"/>
  <c r="Y113" i="1"/>
  <c r="Z113" i="1"/>
  <c r="S113" i="1"/>
  <c r="T113" i="1"/>
  <c r="U113" i="1"/>
  <c r="AB113" i="1"/>
  <c r="AA113" i="1"/>
  <c r="V105" i="1"/>
  <c r="AD105" i="1"/>
  <c r="W105" i="1"/>
  <c r="Y105" i="1"/>
  <c r="Z105" i="1"/>
  <c r="S105" i="1"/>
  <c r="T105" i="1"/>
  <c r="U105" i="1"/>
  <c r="AB105" i="1"/>
  <c r="X105" i="1"/>
  <c r="V97" i="1"/>
  <c r="AD97" i="1"/>
  <c r="W97" i="1"/>
  <c r="Y97" i="1"/>
  <c r="Z97" i="1"/>
  <c r="S97" i="1"/>
  <c r="T97" i="1"/>
  <c r="U97" i="1"/>
  <c r="AB97" i="1"/>
  <c r="X97" i="1"/>
  <c r="AA97" i="1"/>
  <c r="AC97" i="1"/>
  <c r="V89" i="1"/>
  <c r="AD89" i="1"/>
  <c r="W89" i="1"/>
  <c r="Y89" i="1"/>
  <c r="Z89" i="1"/>
  <c r="S89" i="1"/>
  <c r="T89" i="1"/>
  <c r="U89" i="1"/>
  <c r="AB89" i="1"/>
  <c r="AA89" i="1"/>
  <c r="AC89" i="1"/>
  <c r="T81" i="1"/>
  <c r="AB81" i="1"/>
  <c r="U81" i="1"/>
  <c r="AC81" i="1"/>
  <c r="V81" i="1"/>
  <c r="AD81" i="1"/>
  <c r="Y81" i="1"/>
  <c r="S81" i="1"/>
  <c r="W81" i="1"/>
  <c r="X81" i="1"/>
  <c r="Z81" i="1"/>
  <c r="AA81" i="1"/>
  <c r="S73" i="1"/>
  <c r="AA73" i="1"/>
  <c r="T73" i="1"/>
  <c r="AB73" i="1"/>
  <c r="U73" i="1"/>
  <c r="AC73" i="1"/>
  <c r="V73" i="1"/>
  <c r="AD73" i="1"/>
  <c r="Y73" i="1"/>
  <c r="W73" i="1"/>
  <c r="X73" i="1"/>
  <c r="Z73" i="1"/>
  <c r="S65" i="1"/>
  <c r="AA65" i="1"/>
  <c r="T65" i="1"/>
  <c r="AB65" i="1"/>
  <c r="U65" i="1"/>
  <c r="AC65" i="1"/>
  <c r="V65" i="1"/>
  <c r="AD65" i="1"/>
  <c r="Y65" i="1"/>
  <c r="W65" i="1"/>
  <c r="Z65" i="1"/>
  <c r="X65" i="1"/>
  <c r="U57" i="1"/>
  <c r="AC57" i="1"/>
  <c r="W57" i="1"/>
  <c r="Z57" i="1"/>
  <c r="Y57" i="1"/>
  <c r="AA57" i="1"/>
  <c r="AB57" i="1"/>
  <c r="AD57" i="1"/>
  <c r="S57" i="1"/>
  <c r="V57" i="1"/>
  <c r="X57" i="1"/>
  <c r="T57" i="1"/>
  <c r="U49" i="1"/>
  <c r="AC49" i="1"/>
  <c r="W49" i="1"/>
  <c r="Z49" i="1"/>
  <c r="S49" i="1"/>
  <c r="T49" i="1"/>
  <c r="V49" i="1"/>
  <c r="X49" i="1"/>
  <c r="Y49" i="1"/>
  <c r="AB49" i="1"/>
  <c r="AD49" i="1"/>
  <c r="AA49" i="1"/>
  <c r="AS49" i="1" s="1"/>
  <c r="U41" i="1"/>
  <c r="AC41" i="1"/>
  <c r="W41" i="1"/>
  <c r="Z41" i="1"/>
  <c r="Y41" i="1"/>
  <c r="AA41" i="1"/>
  <c r="AB41" i="1"/>
  <c r="AD41" i="1"/>
  <c r="S41" i="1"/>
  <c r="V41" i="1"/>
  <c r="X41" i="1"/>
  <c r="T41" i="1"/>
  <c r="U33" i="1"/>
  <c r="AC33" i="1"/>
  <c r="V33" i="1"/>
  <c r="AD33" i="1"/>
  <c r="W33" i="1"/>
  <c r="Z33" i="1"/>
  <c r="AB33" i="1"/>
  <c r="S33" i="1"/>
  <c r="T33" i="1"/>
  <c r="Y33" i="1"/>
  <c r="AA33" i="1"/>
  <c r="X33" i="1"/>
  <c r="U25" i="1"/>
  <c r="AC25" i="1"/>
  <c r="V25" i="1"/>
  <c r="AD25" i="1"/>
  <c r="W25" i="1"/>
  <c r="Z25" i="1"/>
  <c r="AB25" i="1"/>
  <c r="S25" i="1"/>
  <c r="T25" i="1"/>
  <c r="Y25" i="1"/>
  <c r="AA25" i="1"/>
  <c r="X25" i="1"/>
  <c r="U17" i="1"/>
  <c r="AC17" i="1"/>
  <c r="V17" i="1"/>
  <c r="AD17" i="1"/>
  <c r="W17" i="1"/>
  <c r="Z17" i="1"/>
  <c r="AB17" i="1"/>
  <c r="S17" i="1"/>
  <c r="T17" i="1"/>
  <c r="Y17" i="1"/>
  <c r="AA17" i="1"/>
  <c r="X17" i="1"/>
  <c r="U9" i="1"/>
  <c r="AC9" i="1"/>
  <c r="V9" i="1"/>
  <c r="AD9" i="1"/>
  <c r="W9" i="1"/>
  <c r="Z9" i="1"/>
  <c r="AB9" i="1"/>
  <c r="S9" i="1"/>
  <c r="T9" i="1"/>
  <c r="Y9" i="1"/>
  <c r="AA9" i="1"/>
  <c r="X9" i="1"/>
  <c r="X267" i="1"/>
  <c r="X259" i="1"/>
  <c r="X251" i="1"/>
  <c r="Z246" i="1"/>
  <c r="U243" i="1"/>
  <c r="V241" i="1"/>
  <c r="AC237" i="1"/>
  <c r="AD235" i="1"/>
  <c r="Z230" i="1"/>
  <c r="U227" i="1"/>
  <c r="V225" i="1"/>
  <c r="AC221" i="1"/>
  <c r="AD219" i="1"/>
  <c r="Z214" i="1"/>
  <c r="U209" i="1"/>
  <c r="X205" i="1"/>
  <c r="AA201" i="1"/>
  <c r="AC187" i="1"/>
  <c r="U177" i="1"/>
  <c r="X173" i="1"/>
  <c r="AA169" i="1"/>
  <c r="U145" i="1"/>
  <c r="X141" i="1"/>
  <c r="AA137" i="1"/>
  <c r="AC105" i="1"/>
  <c r="U232" i="1"/>
  <c r="AC232" i="1"/>
  <c r="V232" i="1"/>
  <c r="AD232" i="1"/>
  <c r="W232" i="1"/>
  <c r="X232" i="1"/>
  <c r="S232" i="1"/>
  <c r="AA232" i="1"/>
  <c r="U224" i="1"/>
  <c r="AC224" i="1"/>
  <c r="V224" i="1"/>
  <c r="AD224" i="1"/>
  <c r="W224" i="1"/>
  <c r="X224" i="1"/>
  <c r="S224" i="1"/>
  <c r="AA224" i="1"/>
  <c r="U216" i="1"/>
  <c r="AC216" i="1"/>
  <c r="V216" i="1"/>
  <c r="AD216" i="1"/>
  <c r="W216" i="1"/>
  <c r="X216" i="1"/>
  <c r="S216" i="1"/>
  <c r="AA216" i="1"/>
  <c r="Z208" i="1"/>
  <c r="S208" i="1"/>
  <c r="AA208" i="1"/>
  <c r="U208" i="1"/>
  <c r="AC208" i="1"/>
  <c r="X208" i="1"/>
  <c r="Y208" i="1"/>
  <c r="AB208" i="1"/>
  <c r="AD208" i="1"/>
  <c r="V208" i="1"/>
  <c r="Z200" i="1"/>
  <c r="S200" i="1"/>
  <c r="AA200" i="1"/>
  <c r="U200" i="1"/>
  <c r="AC200" i="1"/>
  <c r="X200" i="1"/>
  <c r="Y200" i="1"/>
  <c r="AB200" i="1"/>
  <c r="AD200" i="1"/>
  <c r="V200" i="1"/>
  <c r="Z192" i="1"/>
  <c r="S192" i="1"/>
  <c r="AA192" i="1"/>
  <c r="U192" i="1"/>
  <c r="AC192" i="1"/>
  <c r="X192" i="1"/>
  <c r="Y192" i="1"/>
  <c r="AB192" i="1"/>
  <c r="AD192" i="1"/>
  <c r="V192" i="1"/>
  <c r="Z184" i="1"/>
  <c r="S184" i="1"/>
  <c r="AA184" i="1"/>
  <c r="U184" i="1"/>
  <c r="AC184" i="1"/>
  <c r="X184" i="1"/>
  <c r="Y184" i="1"/>
  <c r="AB184" i="1"/>
  <c r="AD184" i="1"/>
  <c r="V184" i="1"/>
  <c r="Z176" i="1"/>
  <c r="S176" i="1"/>
  <c r="AA176" i="1"/>
  <c r="U176" i="1"/>
  <c r="AC176" i="1"/>
  <c r="X176" i="1"/>
  <c r="Y176" i="1"/>
  <c r="AB176" i="1"/>
  <c r="AD176" i="1"/>
  <c r="V176" i="1"/>
  <c r="Z168" i="1"/>
  <c r="S168" i="1"/>
  <c r="AA168" i="1"/>
  <c r="U168" i="1"/>
  <c r="AC168" i="1"/>
  <c r="X168" i="1"/>
  <c r="Y168" i="1"/>
  <c r="AB168" i="1"/>
  <c r="AD168" i="1"/>
  <c r="V168" i="1"/>
  <c r="Z160" i="1"/>
  <c r="S160" i="1"/>
  <c r="AA160" i="1"/>
  <c r="U160" i="1"/>
  <c r="AC160" i="1"/>
  <c r="X160" i="1"/>
  <c r="Y160" i="1"/>
  <c r="AB160" i="1"/>
  <c r="AD160" i="1"/>
  <c r="V160" i="1"/>
  <c r="Z152" i="1"/>
  <c r="S152" i="1"/>
  <c r="AA152" i="1"/>
  <c r="U152" i="1"/>
  <c r="AC152" i="1"/>
  <c r="X152" i="1"/>
  <c r="Y152" i="1"/>
  <c r="AB152" i="1"/>
  <c r="AD152" i="1"/>
  <c r="V152" i="1"/>
  <c r="Z144" i="1"/>
  <c r="S144" i="1"/>
  <c r="AA144" i="1"/>
  <c r="U144" i="1"/>
  <c r="AC144" i="1"/>
  <c r="X144" i="1"/>
  <c r="Y144" i="1"/>
  <c r="AB144" i="1"/>
  <c r="AD144" i="1"/>
  <c r="V144" i="1"/>
  <c r="Z136" i="1"/>
  <c r="S136" i="1"/>
  <c r="AA136" i="1"/>
  <c r="U136" i="1"/>
  <c r="AC136" i="1"/>
  <c r="X136" i="1"/>
  <c r="Y136" i="1"/>
  <c r="AB136" i="1"/>
  <c r="AD136" i="1"/>
  <c r="V136" i="1"/>
  <c r="S128" i="1"/>
  <c r="AA128" i="1"/>
  <c r="U128" i="1"/>
  <c r="AC128" i="1"/>
  <c r="X128" i="1"/>
  <c r="Y128" i="1"/>
  <c r="AB128" i="1"/>
  <c r="V128" i="1"/>
  <c r="W128" i="1"/>
  <c r="Z128" i="1"/>
  <c r="AD128" i="1"/>
  <c r="Z120" i="1"/>
  <c r="S120" i="1"/>
  <c r="AA120" i="1"/>
  <c r="U120" i="1"/>
  <c r="AC120" i="1"/>
  <c r="V120" i="1"/>
  <c r="AD120" i="1"/>
  <c r="AB120" i="1"/>
  <c r="X120" i="1"/>
  <c r="Y120" i="1"/>
  <c r="Z112" i="1"/>
  <c r="S112" i="1"/>
  <c r="AA112" i="1"/>
  <c r="U112" i="1"/>
  <c r="AC112" i="1"/>
  <c r="V112" i="1"/>
  <c r="AD112" i="1"/>
  <c r="AB112" i="1"/>
  <c r="X112" i="1"/>
  <c r="T112" i="1"/>
  <c r="W112" i="1"/>
  <c r="Z104" i="1"/>
  <c r="S104" i="1"/>
  <c r="AA104" i="1"/>
  <c r="U104" i="1"/>
  <c r="AC104" i="1"/>
  <c r="V104" i="1"/>
  <c r="AD104" i="1"/>
  <c r="AB104" i="1"/>
  <c r="X104" i="1"/>
  <c r="T104" i="1"/>
  <c r="W104" i="1"/>
  <c r="Y104" i="1"/>
  <c r="Z96" i="1"/>
  <c r="S96" i="1"/>
  <c r="AA96" i="1"/>
  <c r="U96" i="1"/>
  <c r="AC96" i="1"/>
  <c r="V96" i="1"/>
  <c r="AD96" i="1"/>
  <c r="AB96" i="1"/>
  <c r="X96" i="1"/>
  <c r="Y96" i="1"/>
  <c r="T96" i="1"/>
  <c r="Z88" i="1"/>
  <c r="S88" i="1"/>
  <c r="AA88" i="1"/>
  <c r="U88" i="1"/>
  <c r="AC88" i="1"/>
  <c r="V88" i="1"/>
  <c r="AD88" i="1"/>
  <c r="AB88" i="1"/>
  <c r="X88" i="1"/>
  <c r="Y88" i="1"/>
  <c r="X80" i="1"/>
  <c r="Y80" i="1"/>
  <c r="Z80" i="1"/>
  <c r="U80" i="1"/>
  <c r="AC80" i="1"/>
  <c r="AA80" i="1"/>
  <c r="AB80" i="1"/>
  <c r="S80" i="1"/>
  <c r="AD80" i="1"/>
  <c r="V80" i="1"/>
  <c r="T80" i="1"/>
  <c r="W80" i="1"/>
  <c r="W72" i="1"/>
  <c r="X72" i="1"/>
  <c r="Y72" i="1"/>
  <c r="Z72" i="1"/>
  <c r="U72" i="1"/>
  <c r="AC72" i="1"/>
  <c r="T72" i="1"/>
  <c r="V72" i="1"/>
  <c r="AB72" i="1"/>
  <c r="AD72" i="1"/>
  <c r="AA72" i="1"/>
  <c r="S72" i="1"/>
  <c r="W64" i="1"/>
  <c r="X64" i="1"/>
  <c r="Y64" i="1"/>
  <c r="Z64" i="1"/>
  <c r="U64" i="1"/>
  <c r="AC64" i="1"/>
  <c r="AD64" i="1"/>
  <c r="S64" i="1"/>
  <c r="T64" i="1"/>
  <c r="AA64" i="1"/>
  <c r="V64" i="1"/>
  <c r="AB64" i="1"/>
  <c r="Y56" i="1"/>
  <c r="S56" i="1"/>
  <c r="AA56" i="1"/>
  <c r="V56" i="1"/>
  <c r="AD56" i="1"/>
  <c r="X56" i="1"/>
  <c r="Z56" i="1"/>
  <c r="AB56" i="1"/>
  <c r="AC56" i="1"/>
  <c r="U56" i="1"/>
  <c r="W56" i="1"/>
  <c r="T56" i="1"/>
  <c r="Y48" i="1"/>
  <c r="S48" i="1"/>
  <c r="AA48" i="1"/>
  <c r="V48" i="1"/>
  <c r="AD48" i="1"/>
  <c r="T48" i="1"/>
  <c r="U48" i="1"/>
  <c r="W48" i="1"/>
  <c r="X48" i="1"/>
  <c r="AB48" i="1"/>
  <c r="AC48" i="1"/>
  <c r="Z48" i="1"/>
  <c r="Y40" i="1"/>
  <c r="S40" i="1"/>
  <c r="AA40" i="1"/>
  <c r="V40" i="1"/>
  <c r="AD40" i="1"/>
  <c r="X40" i="1"/>
  <c r="Z40" i="1"/>
  <c r="AB40" i="1"/>
  <c r="AC40" i="1"/>
  <c r="U40" i="1"/>
  <c r="W40" i="1"/>
  <c r="T40" i="1"/>
  <c r="Y32" i="1"/>
  <c r="Z32" i="1"/>
  <c r="S32" i="1"/>
  <c r="AA32" i="1"/>
  <c r="V32" i="1"/>
  <c r="AD32" i="1"/>
  <c r="X32" i="1"/>
  <c r="AB32" i="1"/>
  <c r="AC32" i="1"/>
  <c r="U32" i="1"/>
  <c r="W32" i="1"/>
  <c r="T32" i="1"/>
  <c r="Y24" i="1"/>
  <c r="Z24" i="1"/>
  <c r="S24" i="1"/>
  <c r="AA24" i="1"/>
  <c r="V24" i="1"/>
  <c r="AD24" i="1"/>
  <c r="X24" i="1"/>
  <c r="AB24" i="1"/>
  <c r="AC24" i="1"/>
  <c r="U24" i="1"/>
  <c r="W24" i="1"/>
  <c r="T24" i="1"/>
  <c r="Y16" i="1"/>
  <c r="Z16" i="1"/>
  <c r="S16" i="1"/>
  <c r="AA16" i="1"/>
  <c r="V16" i="1"/>
  <c r="AD16" i="1"/>
  <c r="X16" i="1"/>
  <c r="AB16" i="1"/>
  <c r="AC16" i="1"/>
  <c r="U16" i="1"/>
  <c r="W16" i="1"/>
  <c r="T16" i="1"/>
  <c r="Y8" i="1"/>
  <c r="Z8" i="1"/>
  <c r="S8" i="1"/>
  <c r="AA8" i="1"/>
  <c r="V8" i="1"/>
  <c r="AD8" i="1"/>
  <c r="X8" i="1"/>
  <c r="AB8" i="1"/>
  <c r="AC8" i="1"/>
  <c r="U8" i="1"/>
  <c r="W8" i="1"/>
  <c r="T8" i="1"/>
  <c r="V267" i="1"/>
  <c r="AD265" i="1"/>
  <c r="V259" i="1"/>
  <c r="AD257" i="1"/>
  <c r="AD253" i="1"/>
  <c r="V251" i="1"/>
  <c r="AD249" i="1"/>
  <c r="Y246" i="1"/>
  <c r="U241" i="1"/>
  <c r="X237" i="1"/>
  <c r="AC235" i="1"/>
  <c r="AD233" i="1"/>
  <c r="T232" i="1"/>
  <c r="Y230" i="1"/>
  <c r="U225" i="1"/>
  <c r="X221" i="1"/>
  <c r="AC219" i="1"/>
  <c r="AD217" i="1"/>
  <c r="T216" i="1"/>
  <c r="Y214" i="1"/>
  <c r="W208" i="1"/>
  <c r="X201" i="1"/>
  <c r="AA197" i="1"/>
  <c r="AB190" i="1"/>
  <c r="S187" i="1"/>
  <c r="W176" i="1"/>
  <c r="X169" i="1"/>
  <c r="AA165" i="1"/>
  <c r="AB158" i="1"/>
  <c r="W144" i="1"/>
  <c r="X137" i="1"/>
  <c r="AA133" i="1"/>
  <c r="AC113" i="1"/>
  <c r="AA105" i="1"/>
  <c r="U267" i="1"/>
  <c r="AC265" i="1"/>
  <c r="U259" i="1"/>
  <c r="AC257" i="1"/>
  <c r="AC253" i="1"/>
  <c r="U251" i="1"/>
  <c r="AC249" i="1"/>
  <c r="V237" i="1"/>
  <c r="X235" i="1"/>
  <c r="AC233" i="1"/>
  <c r="AB224" i="1"/>
  <c r="V221" i="1"/>
  <c r="X219" i="1"/>
  <c r="AC217" i="1"/>
  <c r="AC211" i="1"/>
  <c r="T208" i="1"/>
  <c r="U201" i="1"/>
  <c r="X197" i="1"/>
  <c r="AA193" i="1"/>
  <c r="AC179" i="1"/>
  <c r="T176" i="1"/>
  <c r="U169" i="1"/>
  <c r="X165" i="1"/>
  <c r="AA161" i="1"/>
  <c r="T144" i="1"/>
  <c r="U137" i="1"/>
  <c r="X133" i="1"/>
  <c r="AA129" i="1"/>
  <c r="X113" i="1"/>
  <c r="V262" i="1"/>
  <c r="AD262" i="1"/>
  <c r="W262" i="1"/>
  <c r="X262" i="1"/>
  <c r="S262" i="1"/>
  <c r="AA262" i="1"/>
  <c r="V254" i="1"/>
  <c r="AD254" i="1"/>
  <c r="W254" i="1"/>
  <c r="X254" i="1"/>
  <c r="S254" i="1"/>
  <c r="AA254" i="1"/>
  <c r="U246" i="1"/>
  <c r="AC246" i="1"/>
  <c r="V246" i="1"/>
  <c r="AD246" i="1"/>
  <c r="W246" i="1"/>
  <c r="X246" i="1"/>
  <c r="S246" i="1"/>
  <c r="AA246" i="1"/>
  <c r="U238" i="1"/>
  <c r="AC238" i="1"/>
  <c r="V238" i="1"/>
  <c r="AD238" i="1"/>
  <c r="W238" i="1"/>
  <c r="X238" i="1"/>
  <c r="S238" i="1"/>
  <c r="AA238" i="1"/>
  <c r="U230" i="1"/>
  <c r="AC230" i="1"/>
  <c r="V230" i="1"/>
  <c r="AD230" i="1"/>
  <c r="W230" i="1"/>
  <c r="X230" i="1"/>
  <c r="S230" i="1"/>
  <c r="AA230" i="1"/>
  <c r="U222" i="1"/>
  <c r="AC222" i="1"/>
  <c r="V222" i="1"/>
  <c r="AD222" i="1"/>
  <c r="W222" i="1"/>
  <c r="X222" i="1"/>
  <c r="S222" i="1"/>
  <c r="AA222" i="1"/>
  <c r="U214" i="1"/>
  <c r="AC214" i="1"/>
  <c r="V214" i="1"/>
  <c r="AD214" i="1"/>
  <c r="W214" i="1"/>
  <c r="X214" i="1"/>
  <c r="S214" i="1"/>
  <c r="AA214" i="1"/>
  <c r="Z206" i="1"/>
  <c r="S206" i="1"/>
  <c r="AA206" i="1"/>
  <c r="U206" i="1"/>
  <c r="AC206" i="1"/>
  <c r="X206" i="1"/>
  <c r="T206" i="1"/>
  <c r="V206" i="1"/>
  <c r="W206" i="1"/>
  <c r="AD206" i="1"/>
  <c r="Z198" i="1"/>
  <c r="S198" i="1"/>
  <c r="AA198" i="1"/>
  <c r="U198" i="1"/>
  <c r="AC198" i="1"/>
  <c r="X198" i="1"/>
  <c r="T198" i="1"/>
  <c r="V198" i="1"/>
  <c r="W198" i="1"/>
  <c r="AD198" i="1"/>
  <c r="Z190" i="1"/>
  <c r="S190" i="1"/>
  <c r="AA190" i="1"/>
  <c r="U190" i="1"/>
  <c r="AC190" i="1"/>
  <c r="X190" i="1"/>
  <c r="T190" i="1"/>
  <c r="V190" i="1"/>
  <c r="W190" i="1"/>
  <c r="AD190" i="1"/>
  <c r="Z182" i="1"/>
  <c r="S182" i="1"/>
  <c r="AA182" i="1"/>
  <c r="U182" i="1"/>
  <c r="AC182" i="1"/>
  <c r="X182" i="1"/>
  <c r="T182" i="1"/>
  <c r="V182" i="1"/>
  <c r="W182" i="1"/>
  <c r="AD182" i="1"/>
  <c r="Z174" i="1"/>
  <c r="S174" i="1"/>
  <c r="AA174" i="1"/>
  <c r="U174" i="1"/>
  <c r="AC174" i="1"/>
  <c r="X174" i="1"/>
  <c r="T174" i="1"/>
  <c r="V174" i="1"/>
  <c r="W174" i="1"/>
  <c r="AD174" i="1"/>
  <c r="Z166" i="1"/>
  <c r="S166" i="1"/>
  <c r="AA166" i="1"/>
  <c r="U166" i="1"/>
  <c r="AC166" i="1"/>
  <c r="X166" i="1"/>
  <c r="T166" i="1"/>
  <c r="V166" i="1"/>
  <c r="W166" i="1"/>
  <c r="AD166" i="1"/>
  <c r="Z158" i="1"/>
  <c r="S158" i="1"/>
  <c r="AA158" i="1"/>
  <c r="U158" i="1"/>
  <c r="AC158" i="1"/>
  <c r="X158" i="1"/>
  <c r="T158" i="1"/>
  <c r="V158" i="1"/>
  <c r="W158" i="1"/>
  <c r="AD158" i="1"/>
  <c r="Z150" i="1"/>
  <c r="S150" i="1"/>
  <c r="AA150" i="1"/>
  <c r="U150" i="1"/>
  <c r="AC150" i="1"/>
  <c r="X150" i="1"/>
  <c r="T150" i="1"/>
  <c r="V150" i="1"/>
  <c r="W150" i="1"/>
  <c r="AD150" i="1"/>
  <c r="Z142" i="1"/>
  <c r="S142" i="1"/>
  <c r="AA142" i="1"/>
  <c r="U142" i="1"/>
  <c r="AC142" i="1"/>
  <c r="X142" i="1"/>
  <c r="T142" i="1"/>
  <c r="V142" i="1"/>
  <c r="W142" i="1"/>
  <c r="AD142" i="1"/>
  <c r="Z134" i="1"/>
  <c r="S134" i="1"/>
  <c r="AA134" i="1"/>
  <c r="U134" i="1"/>
  <c r="AC134" i="1"/>
  <c r="X134" i="1"/>
  <c r="T134" i="1"/>
  <c r="V134" i="1"/>
  <c r="W134" i="1"/>
  <c r="AD134" i="1"/>
  <c r="Z126" i="1"/>
  <c r="S126" i="1"/>
  <c r="AA126" i="1"/>
  <c r="U126" i="1"/>
  <c r="AC126" i="1"/>
  <c r="V126" i="1"/>
  <c r="AD126" i="1"/>
  <c r="T126" i="1"/>
  <c r="W126" i="1"/>
  <c r="X126" i="1"/>
  <c r="Y126" i="1"/>
  <c r="AB126" i="1"/>
  <c r="Z118" i="1"/>
  <c r="S118" i="1"/>
  <c r="AA118" i="1"/>
  <c r="U118" i="1"/>
  <c r="AC118" i="1"/>
  <c r="V118" i="1"/>
  <c r="AD118" i="1"/>
  <c r="T118" i="1"/>
  <c r="W118" i="1"/>
  <c r="X118" i="1"/>
  <c r="Y118" i="1"/>
  <c r="AB118" i="1"/>
  <c r="Z110" i="1"/>
  <c r="S110" i="1"/>
  <c r="AA110" i="1"/>
  <c r="U110" i="1"/>
  <c r="AC110" i="1"/>
  <c r="V110" i="1"/>
  <c r="AD110" i="1"/>
  <c r="T110" i="1"/>
  <c r="W110" i="1"/>
  <c r="X110" i="1"/>
  <c r="Y110" i="1"/>
  <c r="Z102" i="1"/>
  <c r="S102" i="1"/>
  <c r="AA102" i="1"/>
  <c r="U102" i="1"/>
  <c r="AC102" i="1"/>
  <c r="V102" i="1"/>
  <c r="AD102" i="1"/>
  <c r="T102" i="1"/>
  <c r="W102" i="1"/>
  <c r="X102" i="1"/>
  <c r="Y102" i="1"/>
  <c r="Z94" i="1"/>
  <c r="S94" i="1"/>
  <c r="AA94" i="1"/>
  <c r="U94" i="1"/>
  <c r="AC94" i="1"/>
  <c r="V94" i="1"/>
  <c r="AD94" i="1"/>
  <c r="T94" i="1"/>
  <c r="W94" i="1"/>
  <c r="X94" i="1"/>
  <c r="Y94" i="1"/>
  <c r="AB94" i="1"/>
  <c r="U86" i="1"/>
  <c r="Z86" i="1"/>
  <c r="AA86" i="1"/>
  <c r="T86" i="1"/>
  <c r="AC86" i="1"/>
  <c r="V86" i="1"/>
  <c r="AD86" i="1"/>
  <c r="S86" i="1"/>
  <c r="W86" i="1"/>
  <c r="X86" i="1"/>
  <c r="Y86" i="1"/>
  <c r="AB86" i="1"/>
  <c r="X78" i="1"/>
  <c r="Y78" i="1"/>
  <c r="Z78" i="1"/>
  <c r="U78" i="1"/>
  <c r="AC78" i="1"/>
  <c r="S78" i="1"/>
  <c r="T78" i="1"/>
  <c r="W78" i="1"/>
  <c r="AA78" i="1"/>
  <c r="V78" i="1"/>
  <c r="AB78" i="1"/>
  <c r="AD78" i="1"/>
  <c r="W70" i="1"/>
  <c r="X70" i="1"/>
  <c r="Y70" i="1"/>
  <c r="Z70" i="1"/>
  <c r="U70" i="1"/>
  <c r="AC70" i="1"/>
  <c r="V70" i="1"/>
  <c r="AA70" i="1"/>
  <c r="AD70" i="1"/>
  <c r="S70" i="1"/>
  <c r="T70" i="1"/>
  <c r="W62" i="1"/>
  <c r="X62" i="1"/>
  <c r="Y62" i="1"/>
  <c r="Z62" i="1"/>
  <c r="S62" i="1"/>
  <c r="AA62" i="1"/>
  <c r="U62" i="1"/>
  <c r="AC62" i="1"/>
  <c r="AD62" i="1"/>
  <c r="T62" i="1"/>
  <c r="V62" i="1"/>
  <c r="AB62" i="1"/>
  <c r="Y54" i="1"/>
  <c r="S54" i="1"/>
  <c r="AA54" i="1"/>
  <c r="V54" i="1"/>
  <c r="AD54" i="1"/>
  <c r="W54" i="1"/>
  <c r="X54" i="1"/>
  <c r="Z54" i="1"/>
  <c r="AB54" i="1"/>
  <c r="AC54" i="1"/>
  <c r="T54" i="1"/>
  <c r="U54" i="1"/>
  <c r="Y46" i="1"/>
  <c r="S46" i="1"/>
  <c r="AA46" i="1"/>
  <c r="V46" i="1"/>
  <c r="AD46" i="1"/>
  <c r="AC46" i="1"/>
  <c r="T46" i="1"/>
  <c r="U46" i="1"/>
  <c r="W46" i="1"/>
  <c r="Z46" i="1"/>
  <c r="AB46" i="1"/>
  <c r="X46" i="1"/>
  <c r="Y38" i="1"/>
  <c r="S38" i="1"/>
  <c r="AA38" i="1"/>
  <c r="V38" i="1"/>
  <c r="AD38" i="1"/>
  <c r="W38" i="1"/>
  <c r="X38" i="1"/>
  <c r="Z38" i="1"/>
  <c r="AB38" i="1"/>
  <c r="AC38" i="1"/>
  <c r="T38" i="1"/>
  <c r="U38" i="1"/>
  <c r="Y30" i="1"/>
  <c r="Z30" i="1"/>
  <c r="S30" i="1"/>
  <c r="AA30" i="1"/>
  <c r="V30" i="1"/>
  <c r="AD30" i="1"/>
  <c r="T30" i="1"/>
  <c r="U30" i="1"/>
  <c r="W30" i="1"/>
  <c r="X30" i="1"/>
  <c r="AC30" i="1"/>
  <c r="AB30" i="1"/>
  <c r="Y22" i="1"/>
  <c r="Z22" i="1"/>
  <c r="S22" i="1"/>
  <c r="AA22" i="1"/>
  <c r="V22" i="1"/>
  <c r="AD22" i="1"/>
  <c r="T22" i="1"/>
  <c r="U22" i="1"/>
  <c r="W22" i="1"/>
  <c r="X22" i="1"/>
  <c r="AC22" i="1"/>
  <c r="AB22" i="1"/>
  <c r="Y14" i="1"/>
  <c r="Z14" i="1"/>
  <c r="S14" i="1"/>
  <c r="AA14" i="1"/>
  <c r="V14" i="1"/>
  <c r="AD14" i="1"/>
  <c r="T14" i="1"/>
  <c r="U14" i="1"/>
  <c r="W14" i="1"/>
  <c r="X14" i="1"/>
  <c r="AC14" i="1"/>
  <c r="AB14" i="1"/>
  <c r="Y6" i="1"/>
  <c r="Z6" i="1"/>
  <c r="S6" i="1"/>
  <c r="AA6" i="1"/>
  <c r="V6" i="1"/>
  <c r="AD6" i="1"/>
  <c r="T6" i="1"/>
  <c r="U6" i="1"/>
  <c r="W6" i="1"/>
  <c r="X6" i="1"/>
  <c r="AC6" i="1"/>
  <c r="AB6" i="1"/>
  <c r="Y265" i="1"/>
  <c r="AC262" i="1"/>
  <c r="Y257" i="1"/>
  <c r="AC254" i="1"/>
  <c r="X249" i="1"/>
  <c r="AB238" i="1"/>
  <c r="V235" i="1"/>
  <c r="X233" i="1"/>
  <c r="Z224" i="1"/>
  <c r="AB222" i="1"/>
  <c r="V219" i="1"/>
  <c r="X217" i="1"/>
  <c r="S211" i="1"/>
  <c r="W200" i="1"/>
  <c r="X193" i="1"/>
  <c r="AB182" i="1"/>
  <c r="S179" i="1"/>
  <c r="W168" i="1"/>
  <c r="X161" i="1"/>
  <c r="AB150" i="1"/>
  <c r="W136" i="1"/>
  <c r="X129" i="1"/>
  <c r="X121" i="1"/>
  <c r="Y112" i="1"/>
  <c r="AB102" i="1"/>
  <c r="Z253" i="1"/>
  <c r="S253" i="1"/>
  <c r="AA253" i="1"/>
  <c r="T253" i="1"/>
  <c r="AB253" i="1"/>
  <c r="W253" i="1"/>
  <c r="Y245" i="1"/>
  <c r="Z245" i="1"/>
  <c r="S245" i="1"/>
  <c r="AA245" i="1"/>
  <c r="T245" i="1"/>
  <c r="AB245" i="1"/>
  <c r="W245" i="1"/>
  <c r="Y237" i="1"/>
  <c r="Z237" i="1"/>
  <c r="S237" i="1"/>
  <c r="AA237" i="1"/>
  <c r="T237" i="1"/>
  <c r="AB237" i="1"/>
  <c r="W237" i="1"/>
  <c r="Y229" i="1"/>
  <c r="Z229" i="1"/>
  <c r="S229" i="1"/>
  <c r="AA229" i="1"/>
  <c r="T229" i="1"/>
  <c r="AB229" i="1"/>
  <c r="W229" i="1"/>
  <c r="Y221" i="1"/>
  <c r="Z221" i="1"/>
  <c r="S221" i="1"/>
  <c r="AA221" i="1"/>
  <c r="T221" i="1"/>
  <c r="AB221" i="1"/>
  <c r="W221" i="1"/>
  <c r="T213" i="1"/>
  <c r="Y213" i="1"/>
  <c r="Z213" i="1"/>
  <c r="AA213" i="1"/>
  <c r="S213" i="1"/>
  <c r="AB213" i="1"/>
  <c r="W213" i="1"/>
  <c r="V205" i="1"/>
  <c r="AD205" i="1"/>
  <c r="W205" i="1"/>
  <c r="Y205" i="1"/>
  <c r="T205" i="1"/>
  <c r="AB205" i="1"/>
  <c r="AC205" i="1"/>
  <c r="S205" i="1"/>
  <c r="Z205" i="1"/>
  <c r="V197" i="1"/>
  <c r="AD197" i="1"/>
  <c r="W197" i="1"/>
  <c r="Y197" i="1"/>
  <c r="T197" i="1"/>
  <c r="AB197" i="1"/>
  <c r="AC197" i="1"/>
  <c r="S197" i="1"/>
  <c r="Z197" i="1"/>
  <c r="V189" i="1"/>
  <c r="AD189" i="1"/>
  <c r="W189" i="1"/>
  <c r="Y189" i="1"/>
  <c r="T189" i="1"/>
  <c r="AB189" i="1"/>
  <c r="AC189" i="1"/>
  <c r="S189" i="1"/>
  <c r="Z189" i="1"/>
  <c r="V181" i="1"/>
  <c r="AD181" i="1"/>
  <c r="W181" i="1"/>
  <c r="Y181" i="1"/>
  <c r="T181" i="1"/>
  <c r="AB181" i="1"/>
  <c r="AC181" i="1"/>
  <c r="S181" i="1"/>
  <c r="Z181" i="1"/>
  <c r="V173" i="1"/>
  <c r="AD173" i="1"/>
  <c r="W173" i="1"/>
  <c r="Y173" i="1"/>
  <c r="T173" i="1"/>
  <c r="AB173" i="1"/>
  <c r="AC173" i="1"/>
  <c r="S173" i="1"/>
  <c r="Z173" i="1"/>
  <c r="V165" i="1"/>
  <c r="AD165" i="1"/>
  <c r="W165" i="1"/>
  <c r="Y165" i="1"/>
  <c r="T165" i="1"/>
  <c r="AB165" i="1"/>
  <c r="AC165" i="1"/>
  <c r="S165" i="1"/>
  <c r="Z165" i="1"/>
  <c r="V157" i="1"/>
  <c r="AD157" i="1"/>
  <c r="W157" i="1"/>
  <c r="Y157" i="1"/>
  <c r="T157" i="1"/>
  <c r="AB157" i="1"/>
  <c r="AC157" i="1"/>
  <c r="S157" i="1"/>
  <c r="Z157" i="1"/>
  <c r="V149" i="1"/>
  <c r="AD149" i="1"/>
  <c r="W149" i="1"/>
  <c r="Y149" i="1"/>
  <c r="T149" i="1"/>
  <c r="AB149" i="1"/>
  <c r="AC149" i="1"/>
  <c r="S149" i="1"/>
  <c r="Z149" i="1"/>
  <c r="V141" i="1"/>
  <c r="AD141" i="1"/>
  <c r="W141" i="1"/>
  <c r="Y141" i="1"/>
  <c r="T141" i="1"/>
  <c r="AB141" i="1"/>
  <c r="AC141" i="1"/>
  <c r="S141" i="1"/>
  <c r="Z141" i="1"/>
  <c r="V133" i="1"/>
  <c r="AD133" i="1"/>
  <c r="W133" i="1"/>
  <c r="Y133" i="1"/>
  <c r="T133" i="1"/>
  <c r="AB133" i="1"/>
  <c r="AC133" i="1"/>
  <c r="S133" i="1"/>
  <c r="Z133" i="1"/>
  <c r="V125" i="1"/>
  <c r="AD125" i="1"/>
  <c r="W125" i="1"/>
  <c r="Y125" i="1"/>
  <c r="Z125" i="1"/>
  <c r="S125" i="1"/>
  <c r="T125" i="1"/>
  <c r="U125" i="1"/>
  <c r="AB125" i="1"/>
  <c r="X125" i="1"/>
  <c r="AA125" i="1"/>
  <c r="AC125" i="1"/>
  <c r="V117" i="1"/>
  <c r="AD117" i="1"/>
  <c r="W117" i="1"/>
  <c r="Y117" i="1"/>
  <c r="Z117" i="1"/>
  <c r="S117" i="1"/>
  <c r="T117" i="1"/>
  <c r="U117" i="1"/>
  <c r="AB117" i="1"/>
  <c r="AC117" i="1"/>
  <c r="X117" i="1"/>
  <c r="V109" i="1"/>
  <c r="AD109" i="1"/>
  <c r="W109" i="1"/>
  <c r="Y109" i="1"/>
  <c r="Z109" i="1"/>
  <c r="S109" i="1"/>
  <c r="T109" i="1"/>
  <c r="U109" i="1"/>
  <c r="AB109" i="1"/>
  <c r="AC109" i="1"/>
  <c r="V101" i="1"/>
  <c r="AD101" i="1"/>
  <c r="W101" i="1"/>
  <c r="Y101" i="1"/>
  <c r="Z101" i="1"/>
  <c r="S101" i="1"/>
  <c r="T101" i="1"/>
  <c r="U101" i="1"/>
  <c r="AB101" i="1"/>
  <c r="X101" i="1"/>
  <c r="AA101" i="1"/>
  <c r="V93" i="1"/>
  <c r="AD93" i="1"/>
  <c r="W93" i="1"/>
  <c r="Y93" i="1"/>
  <c r="Z93" i="1"/>
  <c r="S93" i="1"/>
  <c r="T93" i="1"/>
  <c r="U93" i="1"/>
  <c r="AB93" i="1"/>
  <c r="X93" i="1"/>
  <c r="AA93" i="1"/>
  <c r="AC93" i="1"/>
  <c r="T85" i="1"/>
  <c r="AB85" i="1"/>
  <c r="V85" i="1"/>
  <c r="AD85" i="1"/>
  <c r="Y85" i="1"/>
  <c r="AA85" i="1"/>
  <c r="AC85" i="1"/>
  <c r="S85" i="1"/>
  <c r="U85" i="1"/>
  <c r="X85" i="1"/>
  <c r="Z85" i="1"/>
  <c r="T77" i="1"/>
  <c r="AB77" i="1"/>
  <c r="U77" i="1"/>
  <c r="AC77" i="1"/>
  <c r="V77" i="1"/>
  <c r="AD77" i="1"/>
  <c r="Y77" i="1"/>
  <c r="S77" i="1"/>
  <c r="W77" i="1"/>
  <c r="Z77" i="1"/>
  <c r="X77" i="1"/>
  <c r="S69" i="1"/>
  <c r="AA69" i="1"/>
  <c r="T69" i="1"/>
  <c r="AB69" i="1"/>
  <c r="U69" i="1"/>
  <c r="AC69" i="1"/>
  <c r="V69" i="1"/>
  <c r="AD69" i="1"/>
  <c r="Y69" i="1"/>
  <c r="W69" i="1"/>
  <c r="X69" i="1"/>
  <c r="Z69" i="1"/>
  <c r="S61" i="1"/>
  <c r="AA61" i="1"/>
  <c r="T61" i="1"/>
  <c r="AB61" i="1"/>
  <c r="U61" i="1"/>
  <c r="AC61" i="1"/>
  <c r="V61" i="1"/>
  <c r="AD61" i="1"/>
  <c r="W61" i="1"/>
  <c r="Y61" i="1"/>
  <c r="X61" i="1"/>
  <c r="Z61" i="1"/>
  <c r="U53" i="1"/>
  <c r="AC53" i="1"/>
  <c r="W53" i="1"/>
  <c r="Z53" i="1"/>
  <c r="V53" i="1"/>
  <c r="X53" i="1"/>
  <c r="Y53" i="1"/>
  <c r="AA53" i="1"/>
  <c r="AB53" i="1"/>
  <c r="S53" i="1"/>
  <c r="T53" i="1"/>
  <c r="AD53" i="1"/>
  <c r="U45" i="1"/>
  <c r="AC45" i="1"/>
  <c r="W45" i="1"/>
  <c r="Z45" i="1"/>
  <c r="AB45" i="1"/>
  <c r="AD45" i="1"/>
  <c r="S45" i="1"/>
  <c r="T45" i="1"/>
  <c r="V45" i="1"/>
  <c r="Y45" i="1"/>
  <c r="AA45" i="1"/>
  <c r="X45" i="1"/>
  <c r="U37" i="1"/>
  <c r="AC37" i="1"/>
  <c r="W37" i="1"/>
  <c r="Z37" i="1"/>
  <c r="V37" i="1"/>
  <c r="X37" i="1"/>
  <c r="Y37" i="1"/>
  <c r="AA37" i="1"/>
  <c r="AB37" i="1"/>
  <c r="S37" i="1"/>
  <c r="T37" i="1"/>
  <c r="AD37" i="1"/>
  <c r="U29" i="1"/>
  <c r="AC29" i="1"/>
  <c r="V29" i="1"/>
  <c r="AD29" i="1"/>
  <c r="W29" i="1"/>
  <c r="Z29" i="1"/>
  <c r="AB29" i="1"/>
  <c r="S29" i="1"/>
  <c r="T29" i="1"/>
  <c r="Y29" i="1"/>
  <c r="AA29" i="1"/>
  <c r="X29" i="1"/>
  <c r="U21" i="1"/>
  <c r="AC21" i="1"/>
  <c r="V21" i="1"/>
  <c r="AD21" i="1"/>
  <c r="W21" i="1"/>
  <c r="Z21" i="1"/>
  <c r="AB21" i="1"/>
  <c r="S21" i="1"/>
  <c r="T21" i="1"/>
  <c r="Y21" i="1"/>
  <c r="AA21" i="1"/>
  <c r="X21" i="1"/>
  <c r="U13" i="1"/>
  <c r="AC13" i="1"/>
  <c r="V13" i="1"/>
  <c r="AD13" i="1"/>
  <c r="W13" i="1"/>
  <c r="Z13" i="1"/>
  <c r="AB13" i="1"/>
  <c r="S13" i="1"/>
  <c r="T13" i="1"/>
  <c r="Y13" i="1"/>
  <c r="AA13" i="1"/>
  <c r="X13" i="1"/>
  <c r="U5" i="1"/>
  <c r="AC5" i="1"/>
  <c r="V5" i="1"/>
  <c r="AD5" i="1"/>
  <c r="W5" i="1"/>
  <c r="Z5" i="1"/>
  <c r="AB5" i="1"/>
  <c r="S5" i="1"/>
  <c r="T5" i="1"/>
  <c r="Y5" i="1"/>
  <c r="AA5" i="1"/>
  <c r="X5" i="1"/>
  <c r="X265" i="1"/>
  <c r="AB262" i="1"/>
  <c r="X257" i="1"/>
  <c r="AB254" i="1"/>
  <c r="X253" i="1"/>
  <c r="V249" i="1"/>
  <c r="AC245" i="1"/>
  <c r="AD243" i="1"/>
  <c r="Z238" i="1"/>
  <c r="U235" i="1"/>
  <c r="V233" i="1"/>
  <c r="AC229" i="1"/>
  <c r="AD227" i="1"/>
  <c r="Y224" i="1"/>
  <c r="Z222" i="1"/>
  <c r="U219" i="1"/>
  <c r="V217" i="1"/>
  <c r="AC213" i="1"/>
  <c r="AC203" i="1"/>
  <c r="T200" i="1"/>
  <c r="U193" i="1"/>
  <c r="X189" i="1"/>
  <c r="AA185" i="1"/>
  <c r="AS185" i="1" s="1"/>
  <c r="Y182" i="1"/>
  <c r="AC171" i="1"/>
  <c r="T168" i="1"/>
  <c r="U161" i="1"/>
  <c r="X157" i="1"/>
  <c r="AA153" i="1"/>
  <c r="Y150" i="1"/>
  <c r="T136" i="1"/>
  <c r="U129" i="1"/>
  <c r="W120" i="1"/>
  <c r="AB110" i="1"/>
  <c r="AC101" i="1"/>
  <c r="AA77" i="1"/>
  <c r="V207" i="1"/>
  <c r="AD207" i="1"/>
  <c r="W207" i="1"/>
  <c r="Y207" i="1"/>
  <c r="T207" i="1"/>
  <c r="AB207" i="1"/>
  <c r="V199" i="1"/>
  <c r="AD199" i="1"/>
  <c r="W199" i="1"/>
  <c r="Y199" i="1"/>
  <c r="T199" i="1"/>
  <c r="AB199" i="1"/>
  <c r="V191" i="1"/>
  <c r="AD191" i="1"/>
  <c r="W191" i="1"/>
  <c r="Y191" i="1"/>
  <c r="T191" i="1"/>
  <c r="AB191" i="1"/>
  <c r="V183" i="1"/>
  <c r="AD183" i="1"/>
  <c r="W183" i="1"/>
  <c r="Y183" i="1"/>
  <c r="T183" i="1"/>
  <c r="AB183" i="1"/>
  <c r="V175" i="1"/>
  <c r="AD175" i="1"/>
  <c r="W175" i="1"/>
  <c r="Y175" i="1"/>
  <c r="T175" i="1"/>
  <c r="AB175" i="1"/>
  <c r="V167" i="1"/>
  <c r="AD167" i="1"/>
  <c r="W167" i="1"/>
  <c r="Y167" i="1"/>
  <c r="T167" i="1"/>
  <c r="AB167" i="1"/>
  <c r="V159" i="1"/>
  <c r="AD159" i="1"/>
  <c r="W159" i="1"/>
  <c r="Y159" i="1"/>
  <c r="T159" i="1"/>
  <c r="AB159" i="1"/>
  <c r="V151" i="1"/>
  <c r="AD151" i="1"/>
  <c r="W151" i="1"/>
  <c r="Y151" i="1"/>
  <c r="T151" i="1"/>
  <c r="AB151" i="1"/>
  <c r="V143" i="1"/>
  <c r="AD143" i="1"/>
  <c r="W143" i="1"/>
  <c r="Y143" i="1"/>
  <c r="T143" i="1"/>
  <c r="AB143" i="1"/>
  <c r="V135" i="1"/>
  <c r="AD135" i="1"/>
  <c r="W135" i="1"/>
  <c r="Y135" i="1"/>
  <c r="T135" i="1"/>
  <c r="AB135" i="1"/>
  <c r="V127" i="1"/>
  <c r="W127" i="1"/>
  <c r="Y127" i="1"/>
  <c r="Z127" i="1"/>
  <c r="X127" i="1"/>
  <c r="AA127" i="1"/>
  <c r="AB127" i="1"/>
  <c r="AC127" i="1"/>
  <c r="T127" i="1"/>
  <c r="V119" i="1"/>
  <c r="AD119" i="1"/>
  <c r="W119" i="1"/>
  <c r="Y119" i="1"/>
  <c r="Z119" i="1"/>
  <c r="X119" i="1"/>
  <c r="AA119" i="1"/>
  <c r="AB119" i="1"/>
  <c r="AC119" i="1"/>
  <c r="T119" i="1"/>
  <c r="V111" i="1"/>
  <c r="AD111" i="1"/>
  <c r="W111" i="1"/>
  <c r="Y111" i="1"/>
  <c r="Z111" i="1"/>
  <c r="X111" i="1"/>
  <c r="AA111" i="1"/>
  <c r="AB111" i="1"/>
  <c r="AC111" i="1"/>
  <c r="T111" i="1"/>
  <c r="V103" i="1"/>
  <c r="AD103" i="1"/>
  <c r="W103" i="1"/>
  <c r="Y103" i="1"/>
  <c r="Z103" i="1"/>
  <c r="X103" i="1"/>
  <c r="AA103" i="1"/>
  <c r="AB103" i="1"/>
  <c r="AC103" i="1"/>
  <c r="T103" i="1"/>
  <c r="V95" i="1"/>
  <c r="AD95" i="1"/>
  <c r="W95" i="1"/>
  <c r="Y95" i="1"/>
  <c r="Z95" i="1"/>
  <c r="X95" i="1"/>
  <c r="AA95" i="1"/>
  <c r="AB95" i="1"/>
  <c r="AC95" i="1"/>
  <c r="T95" i="1"/>
  <c r="V87" i="1"/>
  <c r="AD87" i="1"/>
  <c r="W87" i="1"/>
  <c r="Y87" i="1"/>
  <c r="Z87" i="1"/>
  <c r="X87" i="1"/>
  <c r="AA87" i="1"/>
  <c r="AB87" i="1"/>
  <c r="AC87" i="1"/>
  <c r="T87" i="1"/>
  <c r="T79" i="1"/>
  <c r="AB79" i="1"/>
  <c r="U79" i="1"/>
  <c r="AC79" i="1"/>
  <c r="V79" i="1"/>
  <c r="AD79" i="1"/>
  <c r="Y79" i="1"/>
  <c r="W79" i="1"/>
  <c r="X79" i="1"/>
  <c r="AA79" i="1"/>
  <c r="S79" i="1"/>
  <c r="S71" i="1"/>
  <c r="AA71" i="1"/>
  <c r="T71" i="1"/>
  <c r="AB71" i="1"/>
  <c r="U71" i="1"/>
  <c r="AC71" i="1"/>
  <c r="V71" i="1"/>
  <c r="AD71" i="1"/>
  <c r="Y71" i="1"/>
  <c r="W71" i="1"/>
  <c r="Z71" i="1"/>
  <c r="S63" i="1"/>
  <c r="AA63" i="1"/>
  <c r="T63" i="1"/>
  <c r="AB63" i="1"/>
  <c r="U63" i="1"/>
  <c r="AC63" i="1"/>
  <c r="V63" i="1"/>
  <c r="AD63" i="1"/>
  <c r="W63" i="1"/>
  <c r="Y63" i="1"/>
  <c r="X63" i="1"/>
  <c r="U55" i="1"/>
  <c r="AC55" i="1"/>
  <c r="W55" i="1"/>
  <c r="Z55" i="1"/>
  <c r="X55" i="1"/>
  <c r="Y55" i="1"/>
  <c r="AA55" i="1"/>
  <c r="AB55" i="1"/>
  <c r="AD55" i="1"/>
  <c r="T55" i="1"/>
  <c r="V55" i="1"/>
  <c r="S55" i="1"/>
  <c r="U47" i="1"/>
  <c r="AC47" i="1"/>
  <c r="W47" i="1"/>
  <c r="Z47" i="1"/>
  <c r="AD47" i="1"/>
  <c r="S47" i="1"/>
  <c r="T47" i="1"/>
  <c r="V47" i="1"/>
  <c r="X47" i="1"/>
  <c r="AA47" i="1"/>
  <c r="AB47" i="1"/>
  <c r="Y47" i="1"/>
  <c r="U39" i="1"/>
  <c r="AC39" i="1"/>
  <c r="W39" i="1"/>
  <c r="Z39" i="1"/>
  <c r="X39" i="1"/>
  <c r="Y39" i="1"/>
  <c r="AA39" i="1"/>
  <c r="AB39" i="1"/>
  <c r="AD39" i="1"/>
  <c r="T39" i="1"/>
  <c r="V39" i="1"/>
  <c r="U31" i="1"/>
  <c r="AC31" i="1"/>
  <c r="V31" i="1"/>
  <c r="AD31" i="1"/>
  <c r="W31" i="1"/>
  <c r="Z31" i="1"/>
  <c r="T31" i="1"/>
  <c r="X31" i="1"/>
  <c r="Y31" i="1"/>
  <c r="AA31" i="1"/>
  <c r="AB31" i="1"/>
  <c r="S31" i="1"/>
  <c r="U23" i="1"/>
  <c r="AC23" i="1"/>
  <c r="V23" i="1"/>
  <c r="AD23" i="1"/>
  <c r="W23" i="1"/>
  <c r="Z23" i="1"/>
  <c r="T23" i="1"/>
  <c r="X23" i="1"/>
  <c r="Y23" i="1"/>
  <c r="AA23" i="1"/>
  <c r="AB23" i="1"/>
  <c r="S23" i="1"/>
  <c r="U15" i="1"/>
  <c r="AC15" i="1"/>
  <c r="V15" i="1"/>
  <c r="AD15" i="1"/>
  <c r="W15" i="1"/>
  <c r="Z15" i="1"/>
  <c r="T15" i="1"/>
  <c r="X15" i="1"/>
  <c r="Y15" i="1"/>
  <c r="AA15" i="1"/>
  <c r="AB15" i="1"/>
  <c r="S15" i="1"/>
  <c r="U7" i="1"/>
  <c r="AC7" i="1"/>
  <c r="V7" i="1"/>
  <c r="AD7" i="1"/>
  <c r="W7" i="1"/>
  <c r="Z7" i="1"/>
  <c r="T7" i="1"/>
  <c r="X7" i="1"/>
  <c r="Y7" i="1"/>
  <c r="AA7" i="1"/>
  <c r="AB7" i="1"/>
  <c r="S7" i="1"/>
  <c r="V2" i="1"/>
  <c r="AD2" i="1"/>
  <c r="AA266" i="1"/>
  <c r="AS266" i="1" s="1"/>
  <c r="S266" i="1"/>
  <c r="W263" i="1"/>
  <c r="AA260" i="1"/>
  <c r="AS260" i="1" s="1"/>
  <c r="S260" i="1"/>
  <c r="AA258" i="1"/>
  <c r="S258" i="1"/>
  <c r="W255" i="1"/>
  <c r="AA252" i="1"/>
  <c r="AS252" i="1" s="1"/>
  <c r="S252" i="1"/>
  <c r="AA250" i="1"/>
  <c r="S250" i="1"/>
  <c r="W247" i="1"/>
  <c r="AA244" i="1"/>
  <c r="S244" i="1"/>
  <c r="AA242" i="1"/>
  <c r="S242" i="1"/>
  <c r="W239" i="1"/>
  <c r="AA236" i="1"/>
  <c r="S236" i="1"/>
  <c r="AA234" i="1"/>
  <c r="S234" i="1"/>
  <c r="W231" i="1"/>
  <c r="AA228" i="1"/>
  <c r="S228" i="1"/>
  <c r="AA226" i="1"/>
  <c r="S226" i="1"/>
  <c r="W223" i="1"/>
  <c r="AA220" i="1"/>
  <c r="S220" i="1"/>
  <c r="AA218" i="1"/>
  <c r="S218" i="1"/>
  <c r="W215" i="1"/>
  <c r="AD210" i="1"/>
  <c r="AD202" i="1"/>
  <c r="AD194" i="1"/>
  <c r="AD186" i="1"/>
  <c r="AD178" i="1"/>
  <c r="AD170" i="1"/>
  <c r="AD162" i="1"/>
  <c r="AD154" i="1"/>
  <c r="AD146" i="1"/>
  <c r="AD138" i="1"/>
  <c r="AD130" i="1"/>
  <c r="AD127" i="1"/>
  <c r="S103" i="1"/>
  <c r="Z212" i="1"/>
  <c r="S212" i="1"/>
  <c r="AA212" i="1"/>
  <c r="U212" i="1"/>
  <c r="AC212" i="1"/>
  <c r="X212" i="1"/>
  <c r="Z204" i="1"/>
  <c r="S204" i="1"/>
  <c r="AA204" i="1"/>
  <c r="U204" i="1"/>
  <c r="AC204" i="1"/>
  <c r="X204" i="1"/>
  <c r="Z196" i="1"/>
  <c r="S196" i="1"/>
  <c r="AA196" i="1"/>
  <c r="U196" i="1"/>
  <c r="AC196" i="1"/>
  <c r="X196" i="1"/>
  <c r="Z188" i="1"/>
  <c r="S188" i="1"/>
  <c r="AA188" i="1"/>
  <c r="U188" i="1"/>
  <c r="AC188" i="1"/>
  <c r="X188" i="1"/>
  <c r="Z180" i="1"/>
  <c r="S180" i="1"/>
  <c r="AA180" i="1"/>
  <c r="U180" i="1"/>
  <c r="AC180" i="1"/>
  <c r="X180" i="1"/>
  <c r="Z172" i="1"/>
  <c r="S172" i="1"/>
  <c r="AA172" i="1"/>
  <c r="U172" i="1"/>
  <c r="AC172" i="1"/>
  <c r="X172" i="1"/>
  <c r="Z164" i="1"/>
  <c r="S164" i="1"/>
  <c r="AA164" i="1"/>
  <c r="U164" i="1"/>
  <c r="AC164" i="1"/>
  <c r="X164" i="1"/>
  <c r="Z156" i="1"/>
  <c r="S156" i="1"/>
  <c r="AA156" i="1"/>
  <c r="U156" i="1"/>
  <c r="AC156" i="1"/>
  <c r="X156" i="1"/>
  <c r="Z148" i="1"/>
  <c r="S148" i="1"/>
  <c r="AA148" i="1"/>
  <c r="U148" i="1"/>
  <c r="AC148" i="1"/>
  <c r="X148" i="1"/>
  <c r="Z140" i="1"/>
  <c r="S140" i="1"/>
  <c r="AA140" i="1"/>
  <c r="U140" i="1"/>
  <c r="AC140" i="1"/>
  <c r="X140" i="1"/>
  <c r="Z132" i="1"/>
  <c r="S132" i="1"/>
  <c r="AA132" i="1"/>
  <c r="U132" i="1"/>
  <c r="AC132" i="1"/>
  <c r="X132" i="1"/>
  <c r="Z124" i="1"/>
  <c r="S124" i="1"/>
  <c r="AA124" i="1"/>
  <c r="U124" i="1"/>
  <c r="AC124" i="1"/>
  <c r="V124" i="1"/>
  <c r="AD124" i="1"/>
  <c r="AB124" i="1"/>
  <c r="X124" i="1"/>
  <c r="Z116" i="1"/>
  <c r="S116" i="1"/>
  <c r="AA116" i="1"/>
  <c r="U116" i="1"/>
  <c r="AC116" i="1"/>
  <c r="V116" i="1"/>
  <c r="AD116" i="1"/>
  <c r="AB116" i="1"/>
  <c r="X116" i="1"/>
  <c r="Z108" i="1"/>
  <c r="S108" i="1"/>
  <c r="AA108" i="1"/>
  <c r="U108" i="1"/>
  <c r="AC108" i="1"/>
  <c r="V108" i="1"/>
  <c r="AD108" i="1"/>
  <c r="AB108" i="1"/>
  <c r="X108" i="1"/>
  <c r="Z100" i="1"/>
  <c r="S100" i="1"/>
  <c r="AA100" i="1"/>
  <c r="U100" i="1"/>
  <c r="AC100" i="1"/>
  <c r="V100" i="1"/>
  <c r="AD100" i="1"/>
  <c r="AB100" i="1"/>
  <c r="X100" i="1"/>
  <c r="Z92" i="1"/>
  <c r="S92" i="1"/>
  <c r="AA92" i="1"/>
  <c r="U92" i="1"/>
  <c r="AC92" i="1"/>
  <c r="V92" i="1"/>
  <c r="AD92" i="1"/>
  <c r="AB92" i="1"/>
  <c r="X92" i="1"/>
  <c r="X84" i="1"/>
  <c r="Y84" i="1"/>
  <c r="Z84" i="1"/>
  <c r="U84" i="1"/>
  <c r="AC84" i="1"/>
  <c r="AA84" i="1"/>
  <c r="AB84" i="1"/>
  <c r="S84" i="1"/>
  <c r="T84" i="1"/>
  <c r="V84" i="1"/>
  <c r="W84" i="1"/>
  <c r="X76" i="1"/>
  <c r="Y76" i="1"/>
  <c r="Z76" i="1"/>
  <c r="U76" i="1"/>
  <c r="AC76" i="1"/>
  <c r="AA76" i="1"/>
  <c r="AB76" i="1"/>
  <c r="S76" i="1"/>
  <c r="T76" i="1"/>
  <c r="V76" i="1"/>
  <c r="W76" i="1"/>
  <c r="W68" i="1"/>
  <c r="X68" i="1"/>
  <c r="Y68" i="1"/>
  <c r="Z68" i="1"/>
  <c r="U68" i="1"/>
  <c r="AC68" i="1"/>
  <c r="AA68" i="1"/>
  <c r="AB68" i="1"/>
  <c r="AD68" i="1"/>
  <c r="T68" i="1"/>
  <c r="W60" i="1"/>
  <c r="X60" i="1"/>
  <c r="Y60" i="1"/>
  <c r="Z60" i="1"/>
  <c r="S60" i="1"/>
  <c r="AA60" i="1"/>
  <c r="U60" i="1"/>
  <c r="AC60" i="1"/>
  <c r="V60" i="1"/>
  <c r="AB60" i="1"/>
  <c r="AD60" i="1"/>
  <c r="Y52" i="1"/>
  <c r="S52" i="1"/>
  <c r="AA52" i="1"/>
  <c r="V52" i="1"/>
  <c r="AD52" i="1"/>
  <c r="U52" i="1"/>
  <c r="W52" i="1"/>
  <c r="X52" i="1"/>
  <c r="Z52" i="1"/>
  <c r="AB52" i="1"/>
  <c r="T52" i="1"/>
  <c r="AC52" i="1"/>
  <c r="Y44" i="1"/>
  <c r="S44" i="1"/>
  <c r="AA44" i="1"/>
  <c r="V44" i="1"/>
  <c r="AD44" i="1"/>
  <c r="AB44" i="1"/>
  <c r="AC44" i="1"/>
  <c r="T44" i="1"/>
  <c r="U44" i="1"/>
  <c r="X44" i="1"/>
  <c r="Z44" i="1"/>
  <c r="Y36" i="1"/>
  <c r="S36" i="1"/>
  <c r="AA36" i="1"/>
  <c r="V36" i="1"/>
  <c r="AD36" i="1"/>
  <c r="U36" i="1"/>
  <c r="W36" i="1"/>
  <c r="X36" i="1"/>
  <c r="Z36" i="1"/>
  <c r="AB36" i="1"/>
  <c r="T36" i="1"/>
  <c r="AC36" i="1"/>
  <c r="Y28" i="1"/>
  <c r="Z28" i="1"/>
  <c r="S28" i="1"/>
  <c r="AA28" i="1"/>
  <c r="V28" i="1"/>
  <c r="AD28" i="1"/>
  <c r="X28" i="1"/>
  <c r="AB28" i="1"/>
  <c r="AC28" i="1"/>
  <c r="U28" i="1"/>
  <c r="W28" i="1"/>
  <c r="T28" i="1"/>
  <c r="Y20" i="1"/>
  <c r="Z20" i="1"/>
  <c r="S20" i="1"/>
  <c r="AA20" i="1"/>
  <c r="V20" i="1"/>
  <c r="AD20" i="1"/>
  <c r="X20" i="1"/>
  <c r="AB20" i="1"/>
  <c r="AC20" i="1"/>
  <c r="U20" i="1"/>
  <c r="W20" i="1"/>
  <c r="T20" i="1"/>
  <c r="Y12" i="1"/>
  <c r="Z12" i="1"/>
  <c r="S12" i="1"/>
  <c r="AA12" i="1"/>
  <c r="V12" i="1"/>
  <c r="AD12" i="1"/>
  <c r="X12" i="1"/>
  <c r="AB12" i="1"/>
  <c r="AC12" i="1"/>
  <c r="U12" i="1"/>
  <c r="W12" i="1"/>
  <c r="T12" i="1"/>
  <c r="Y4" i="1"/>
  <c r="Z4" i="1"/>
  <c r="S4" i="1"/>
  <c r="AA4" i="1"/>
  <c r="V4" i="1"/>
  <c r="AD4" i="1"/>
  <c r="X4" i="1"/>
  <c r="AB4" i="1"/>
  <c r="AC4" i="1"/>
  <c r="U4" i="1"/>
  <c r="W4" i="1"/>
  <c r="Y2" i="1"/>
  <c r="X266" i="1"/>
  <c r="AB263" i="1"/>
  <c r="T263" i="1"/>
  <c r="X260" i="1"/>
  <c r="X258" i="1"/>
  <c r="AB255" i="1"/>
  <c r="T255" i="1"/>
  <c r="X252" i="1"/>
  <c r="X250" i="1"/>
  <c r="AB247" i="1"/>
  <c r="T247" i="1"/>
  <c r="X244" i="1"/>
  <c r="X242" i="1"/>
  <c r="AB239" i="1"/>
  <c r="T239" i="1"/>
  <c r="X236" i="1"/>
  <c r="X234" i="1"/>
  <c r="AB231" i="1"/>
  <c r="T231" i="1"/>
  <c r="X228" i="1"/>
  <c r="X226" i="1"/>
  <c r="AB223" i="1"/>
  <c r="T223" i="1"/>
  <c r="X220" i="1"/>
  <c r="X218" i="1"/>
  <c r="AB215" i="1"/>
  <c r="T215" i="1"/>
  <c r="W210" i="1"/>
  <c r="AA207" i="1"/>
  <c r="W202" i="1"/>
  <c r="AA199" i="1"/>
  <c r="W194" i="1"/>
  <c r="AA191" i="1"/>
  <c r="W186" i="1"/>
  <c r="AA183" i="1"/>
  <c r="W178" i="1"/>
  <c r="AA175" i="1"/>
  <c r="AS175" i="1" s="1"/>
  <c r="W170" i="1"/>
  <c r="AA167" i="1"/>
  <c r="W162" i="1"/>
  <c r="AA159" i="1"/>
  <c r="W154" i="1"/>
  <c r="AA151" i="1"/>
  <c r="W146" i="1"/>
  <c r="AA143" i="1"/>
  <c r="W138" i="1"/>
  <c r="AA135" i="1"/>
  <c r="W130" i="1"/>
  <c r="U119" i="1"/>
  <c r="T116" i="1"/>
  <c r="Y108" i="1"/>
  <c r="U87" i="1"/>
  <c r="AB74" i="1"/>
  <c r="S39" i="1"/>
  <c r="V163" i="1"/>
  <c r="AD163" i="1"/>
  <c r="W163" i="1"/>
  <c r="Y163" i="1"/>
  <c r="T163" i="1"/>
  <c r="AB163" i="1"/>
  <c r="AS163" i="1" s="1"/>
  <c r="V155" i="1"/>
  <c r="AD155" i="1"/>
  <c r="W155" i="1"/>
  <c r="Y155" i="1"/>
  <c r="T155" i="1"/>
  <c r="AB155" i="1"/>
  <c r="AS155" i="1" s="1"/>
  <c r="V147" i="1"/>
  <c r="AD147" i="1"/>
  <c r="W147" i="1"/>
  <c r="Y147" i="1"/>
  <c r="T147" i="1"/>
  <c r="AB147" i="1"/>
  <c r="AS147" i="1" s="1"/>
  <c r="V139" i="1"/>
  <c r="AD139" i="1"/>
  <c r="W139" i="1"/>
  <c r="Y139" i="1"/>
  <c r="T139" i="1"/>
  <c r="AB139" i="1"/>
  <c r="AS139" i="1" s="1"/>
  <c r="V131" i="1"/>
  <c r="AD131" i="1"/>
  <c r="W131" i="1"/>
  <c r="Y131" i="1"/>
  <c r="T131" i="1"/>
  <c r="AB131" i="1"/>
  <c r="AS131" i="1" s="1"/>
  <c r="V123" i="1"/>
  <c r="AD123" i="1"/>
  <c r="W123" i="1"/>
  <c r="Y123" i="1"/>
  <c r="Z123" i="1"/>
  <c r="X123" i="1"/>
  <c r="AA123" i="1"/>
  <c r="AB123" i="1"/>
  <c r="AC123" i="1"/>
  <c r="T123" i="1"/>
  <c r="V115" i="1"/>
  <c r="AD115" i="1"/>
  <c r="W115" i="1"/>
  <c r="Y115" i="1"/>
  <c r="Z115" i="1"/>
  <c r="X115" i="1"/>
  <c r="AA115" i="1"/>
  <c r="AB115" i="1"/>
  <c r="AC115" i="1"/>
  <c r="T115" i="1"/>
  <c r="V107" i="1"/>
  <c r="AD107" i="1"/>
  <c r="W107" i="1"/>
  <c r="Y107" i="1"/>
  <c r="Z107" i="1"/>
  <c r="X107" i="1"/>
  <c r="AA107" i="1"/>
  <c r="AB107" i="1"/>
  <c r="AC107" i="1"/>
  <c r="T107" i="1"/>
  <c r="V99" i="1"/>
  <c r="AD99" i="1"/>
  <c r="W99" i="1"/>
  <c r="Y99" i="1"/>
  <c r="Z99" i="1"/>
  <c r="X99" i="1"/>
  <c r="AA99" i="1"/>
  <c r="AB99" i="1"/>
  <c r="AC99" i="1"/>
  <c r="T99" i="1"/>
  <c r="V91" i="1"/>
  <c r="AD91" i="1"/>
  <c r="W91" i="1"/>
  <c r="Y91" i="1"/>
  <c r="Z91" i="1"/>
  <c r="X91" i="1"/>
  <c r="AA91" i="1"/>
  <c r="AB91" i="1"/>
  <c r="AC91" i="1"/>
  <c r="T91" i="1"/>
  <c r="T83" i="1"/>
  <c r="AB83" i="1"/>
  <c r="U83" i="1"/>
  <c r="AC83" i="1"/>
  <c r="V83" i="1"/>
  <c r="AD83" i="1"/>
  <c r="Y83" i="1"/>
  <c r="W83" i="1"/>
  <c r="X83" i="1"/>
  <c r="AA83" i="1"/>
  <c r="Z83" i="1"/>
  <c r="T75" i="1"/>
  <c r="AB75" i="1"/>
  <c r="U75" i="1"/>
  <c r="AC75" i="1"/>
  <c r="V75" i="1"/>
  <c r="AD75" i="1"/>
  <c r="Y75" i="1"/>
  <c r="W75" i="1"/>
  <c r="X75" i="1"/>
  <c r="AA75" i="1"/>
  <c r="Z75" i="1"/>
  <c r="S67" i="1"/>
  <c r="AA67" i="1"/>
  <c r="T67" i="1"/>
  <c r="AB67" i="1"/>
  <c r="U67" i="1"/>
  <c r="AC67" i="1"/>
  <c r="V67" i="1"/>
  <c r="AD67" i="1"/>
  <c r="Y67" i="1"/>
  <c r="X67" i="1"/>
  <c r="Z67" i="1"/>
  <c r="U59" i="1"/>
  <c r="W59" i="1"/>
  <c r="Z59" i="1"/>
  <c r="AA59" i="1"/>
  <c r="AB59" i="1"/>
  <c r="AC59" i="1"/>
  <c r="S59" i="1"/>
  <c r="AD59" i="1"/>
  <c r="T59" i="1"/>
  <c r="X59" i="1"/>
  <c r="Y59" i="1"/>
  <c r="U51" i="1"/>
  <c r="AC51" i="1"/>
  <c r="W51" i="1"/>
  <c r="Z51" i="1"/>
  <c r="T51" i="1"/>
  <c r="V51" i="1"/>
  <c r="X51" i="1"/>
  <c r="Y51" i="1"/>
  <c r="AA51" i="1"/>
  <c r="AD51" i="1"/>
  <c r="S51" i="1"/>
  <c r="AB51" i="1"/>
  <c r="U43" i="1"/>
  <c r="AC43" i="1"/>
  <c r="W43" i="1"/>
  <c r="Z43" i="1"/>
  <c r="AA43" i="1"/>
  <c r="AB43" i="1"/>
  <c r="AD43" i="1"/>
  <c r="S43" i="1"/>
  <c r="T43" i="1"/>
  <c r="X43" i="1"/>
  <c r="Y43" i="1"/>
  <c r="V43" i="1"/>
  <c r="U35" i="1"/>
  <c r="AC35" i="1"/>
  <c r="W35" i="1"/>
  <c r="Z35" i="1"/>
  <c r="T35" i="1"/>
  <c r="V35" i="1"/>
  <c r="X35" i="1"/>
  <c r="Y35" i="1"/>
  <c r="AA35" i="1"/>
  <c r="AD35" i="1"/>
  <c r="S35" i="1"/>
  <c r="AB35" i="1"/>
  <c r="U27" i="1"/>
  <c r="AC27" i="1"/>
  <c r="V27" i="1"/>
  <c r="AD27" i="1"/>
  <c r="W27" i="1"/>
  <c r="Z27" i="1"/>
  <c r="T27" i="1"/>
  <c r="X27" i="1"/>
  <c r="Y27" i="1"/>
  <c r="AA27" i="1"/>
  <c r="AB27" i="1"/>
  <c r="S27" i="1"/>
  <c r="U19" i="1"/>
  <c r="AC19" i="1"/>
  <c r="V19" i="1"/>
  <c r="AD19" i="1"/>
  <c r="W19" i="1"/>
  <c r="Z19" i="1"/>
  <c r="T19" i="1"/>
  <c r="X19" i="1"/>
  <c r="Y19" i="1"/>
  <c r="AA19" i="1"/>
  <c r="AB19" i="1"/>
  <c r="S19" i="1"/>
  <c r="U11" i="1"/>
  <c r="AC11" i="1"/>
  <c r="V11" i="1"/>
  <c r="AD11" i="1"/>
  <c r="W11" i="1"/>
  <c r="Z11" i="1"/>
  <c r="T11" i="1"/>
  <c r="X11" i="1"/>
  <c r="Y11" i="1"/>
  <c r="AA11" i="1"/>
  <c r="AB11" i="1"/>
  <c r="S11" i="1"/>
  <c r="U3" i="1"/>
  <c r="AC3" i="1"/>
  <c r="V3" i="1"/>
  <c r="AD3" i="1"/>
  <c r="W3" i="1"/>
  <c r="Z3" i="1"/>
  <c r="T3" i="1"/>
  <c r="X3" i="1"/>
  <c r="Y3" i="1"/>
  <c r="AA3" i="1"/>
  <c r="AB3" i="1"/>
  <c r="S3" i="1"/>
  <c r="Z2" i="1"/>
  <c r="W266" i="1"/>
  <c r="AA263" i="1"/>
  <c r="S263" i="1"/>
  <c r="W260" i="1"/>
  <c r="W258" i="1"/>
  <c r="AA255" i="1"/>
  <c r="S255" i="1"/>
  <c r="W252" i="1"/>
  <c r="W250" i="1"/>
  <c r="AA247" i="1"/>
  <c r="S247" i="1"/>
  <c r="W244" i="1"/>
  <c r="W242" i="1"/>
  <c r="AA239" i="1"/>
  <c r="S239" i="1"/>
  <c r="W236" i="1"/>
  <c r="W234" i="1"/>
  <c r="AA231" i="1"/>
  <c r="S231" i="1"/>
  <c r="W228" i="1"/>
  <c r="W226" i="1"/>
  <c r="AA223" i="1"/>
  <c r="S223" i="1"/>
  <c r="W220" i="1"/>
  <c r="W218" i="1"/>
  <c r="AA215" i="1"/>
  <c r="S215" i="1"/>
  <c r="AD212" i="1"/>
  <c r="Z207" i="1"/>
  <c r="AD204" i="1"/>
  <c r="Z199" i="1"/>
  <c r="AD196" i="1"/>
  <c r="Z191" i="1"/>
  <c r="AD188" i="1"/>
  <c r="Z183" i="1"/>
  <c r="AD180" i="1"/>
  <c r="Z175" i="1"/>
  <c r="AD172" i="1"/>
  <c r="Z167" i="1"/>
  <c r="AD164" i="1"/>
  <c r="Z163" i="1"/>
  <c r="Z159" i="1"/>
  <c r="AD156" i="1"/>
  <c r="Z155" i="1"/>
  <c r="Z151" i="1"/>
  <c r="AD148" i="1"/>
  <c r="Z147" i="1"/>
  <c r="Z143" i="1"/>
  <c r="AD140" i="1"/>
  <c r="Z139" i="1"/>
  <c r="Z135" i="1"/>
  <c r="AD132" i="1"/>
  <c r="Z131" i="1"/>
  <c r="S119" i="1"/>
  <c r="U115" i="1"/>
  <c r="W108" i="1"/>
  <c r="S87" i="1"/>
  <c r="Z210" i="1"/>
  <c r="S210" i="1"/>
  <c r="AA210" i="1"/>
  <c r="U210" i="1"/>
  <c r="AC210" i="1"/>
  <c r="X210" i="1"/>
  <c r="Z202" i="1"/>
  <c r="S202" i="1"/>
  <c r="AA202" i="1"/>
  <c r="U202" i="1"/>
  <c r="AC202" i="1"/>
  <c r="X202" i="1"/>
  <c r="Z194" i="1"/>
  <c r="S194" i="1"/>
  <c r="AA194" i="1"/>
  <c r="U194" i="1"/>
  <c r="AC194" i="1"/>
  <c r="X194" i="1"/>
  <c r="Z186" i="1"/>
  <c r="S186" i="1"/>
  <c r="AA186" i="1"/>
  <c r="U186" i="1"/>
  <c r="AC186" i="1"/>
  <c r="X186" i="1"/>
  <c r="Z178" i="1"/>
  <c r="S178" i="1"/>
  <c r="AA178" i="1"/>
  <c r="U178" i="1"/>
  <c r="AC178" i="1"/>
  <c r="X178" i="1"/>
  <c r="Z170" i="1"/>
  <c r="S170" i="1"/>
  <c r="AA170" i="1"/>
  <c r="U170" i="1"/>
  <c r="AC170" i="1"/>
  <c r="X170" i="1"/>
  <c r="Z162" i="1"/>
  <c r="S162" i="1"/>
  <c r="AA162" i="1"/>
  <c r="U162" i="1"/>
  <c r="AC162" i="1"/>
  <c r="X162" i="1"/>
  <c r="Z154" i="1"/>
  <c r="S154" i="1"/>
  <c r="AA154" i="1"/>
  <c r="U154" i="1"/>
  <c r="AC154" i="1"/>
  <c r="X154" i="1"/>
  <c r="Z146" i="1"/>
  <c r="S146" i="1"/>
  <c r="AA146" i="1"/>
  <c r="U146" i="1"/>
  <c r="AC146" i="1"/>
  <c r="X146" i="1"/>
  <c r="Z138" i="1"/>
  <c r="S138" i="1"/>
  <c r="AA138" i="1"/>
  <c r="U138" i="1"/>
  <c r="AC138" i="1"/>
  <c r="X138" i="1"/>
  <c r="Z130" i="1"/>
  <c r="S130" i="1"/>
  <c r="AA130" i="1"/>
  <c r="U130" i="1"/>
  <c r="AC130" i="1"/>
  <c r="X130" i="1"/>
  <c r="Z122" i="1"/>
  <c r="S122" i="1"/>
  <c r="AA122" i="1"/>
  <c r="U122" i="1"/>
  <c r="AC122" i="1"/>
  <c r="V122" i="1"/>
  <c r="AD122" i="1"/>
  <c r="T122" i="1"/>
  <c r="W122" i="1"/>
  <c r="X122" i="1"/>
  <c r="Y122" i="1"/>
  <c r="Z114" i="1"/>
  <c r="S114" i="1"/>
  <c r="AA114" i="1"/>
  <c r="U114" i="1"/>
  <c r="AC114" i="1"/>
  <c r="V114" i="1"/>
  <c r="AD114" i="1"/>
  <c r="T114" i="1"/>
  <c r="W114" i="1"/>
  <c r="X114" i="1"/>
  <c r="Y114" i="1"/>
  <c r="Z106" i="1"/>
  <c r="S106" i="1"/>
  <c r="AA106" i="1"/>
  <c r="U106" i="1"/>
  <c r="AC106" i="1"/>
  <c r="V106" i="1"/>
  <c r="AD106" i="1"/>
  <c r="T106" i="1"/>
  <c r="W106" i="1"/>
  <c r="X106" i="1"/>
  <c r="Y106" i="1"/>
  <c r="Z98" i="1"/>
  <c r="S98" i="1"/>
  <c r="AA98" i="1"/>
  <c r="U98" i="1"/>
  <c r="AC98" i="1"/>
  <c r="V98" i="1"/>
  <c r="AD98" i="1"/>
  <c r="T98" i="1"/>
  <c r="W98" i="1"/>
  <c r="X98" i="1"/>
  <c r="Y98" i="1"/>
  <c r="Z90" i="1"/>
  <c r="S90" i="1"/>
  <c r="AA90" i="1"/>
  <c r="U90" i="1"/>
  <c r="AC90" i="1"/>
  <c r="V90" i="1"/>
  <c r="AD90" i="1"/>
  <c r="T90" i="1"/>
  <c r="W90" i="1"/>
  <c r="X90" i="1"/>
  <c r="Y90" i="1"/>
  <c r="X82" i="1"/>
  <c r="Y82" i="1"/>
  <c r="Z82" i="1"/>
  <c r="U82" i="1"/>
  <c r="AC82" i="1"/>
  <c r="S82" i="1"/>
  <c r="T82" i="1"/>
  <c r="W82" i="1"/>
  <c r="AA82" i="1"/>
  <c r="AD82" i="1"/>
  <c r="X74" i="1"/>
  <c r="Y74" i="1"/>
  <c r="Z74" i="1"/>
  <c r="U74" i="1"/>
  <c r="AC74" i="1"/>
  <c r="S74" i="1"/>
  <c r="T74" i="1"/>
  <c r="W74" i="1"/>
  <c r="AA74" i="1"/>
  <c r="AD74" i="1"/>
  <c r="W66" i="1"/>
  <c r="X66" i="1"/>
  <c r="Y66" i="1"/>
  <c r="Z66" i="1"/>
  <c r="U66" i="1"/>
  <c r="AC66" i="1"/>
  <c r="AB66" i="1"/>
  <c r="AD66" i="1"/>
  <c r="S66" i="1"/>
  <c r="T66" i="1"/>
  <c r="V66" i="1"/>
  <c r="AA66" i="1"/>
  <c r="Y58" i="1"/>
  <c r="S58" i="1"/>
  <c r="AA58" i="1"/>
  <c r="V58" i="1"/>
  <c r="AD58" i="1"/>
  <c r="Z58" i="1"/>
  <c r="AB58" i="1"/>
  <c r="AC58" i="1"/>
  <c r="T58" i="1"/>
  <c r="W58" i="1"/>
  <c r="X58" i="1"/>
  <c r="U58" i="1"/>
  <c r="Y50" i="1"/>
  <c r="S50" i="1"/>
  <c r="AA50" i="1"/>
  <c r="V50" i="1"/>
  <c r="AD50" i="1"/>
  <c r="T50" i="1"/>
  <c r="U50" i="1"/>
  <c r="W50" i="1"/>
  <c r="X50" i="1"/>
  <c r="Z50" i="1"/>
  <c r="AC50" i="1"/>
  <c r="AB50" i="1"/>
  <c r="Y42" i="1"/>
  <c r="S42" i="1"/>
  <c r="AA42" i="1"/>
  <c r="V42" i="1"/>
  <c r="AD42" i="1"/>
  <c r="Z42" i="1"/>
  <c r="AB42" i="1"/>
  <c r="AC42" i="1"/>
  <c r="T42" i="1"/>
  <c r="W42" i="1"/>
  <c r="X42" i="1"/>
  <c r="Y34" i="1"/>
  <c r="Z34" i="1"/>
  <c r="S34" i="1"/>
  <c r="AA34" i="1"/>
  <c r="V34" i="1"/>
  <c r="AD34" i="1"/>
  <c r="T34" i="1"/>
  <c r="U34" i="1"/>
  <c r="W34" i="1"/>
  <c r="X34" i="1"/>
  <c r="AC34" i="1"/>
  <c r="AB34" i="1"/>
  <c r="Y26" i="1"/>
  <c r="Z26" i="1"/>
  <c r="S26" i="1"/>
  <c r="AA26" i="1"/>
  <c r="V26" i="1"/>
  <c r="AD26" i="1"/>
  <c r="T26" i="1"/>
  <c r="U26" i="1"/>
  <c r="W26" i="1"/>
  <c r="X26" i="1"/>
  <c r="AC26" i="1"/>
  <c r="AB26" i="1"/>
  <c r="Y18" i="1"/>
  <c r="Z18" i="1"/>
  <c r="S18" i="1"/>
  <c r="AA18" i="1"/>
  <c r="V18" i="1"/>
  <c r="AD18" i="1"/>
  <c r="T18" i="1"/>
  <c r="U18" i="1"/>
  <c r="W18" i="1"/>
  <c r="X18" i="1"/>
  <c r="AC18" i="1"/>
  <c r="Y10" i="1"/>
  <c r="Z10" i="1"/>
  <c r="S10" i="1"/>
  <c r="AA10" i="1"/>
  <c r="V10" i="1"/>
  <c r="AD10" i="1"/>
  <c r="T10" i="1"/>
  <c r="U10" i="1"/>
  <c r="W10" i="1"/>
  <c r="X10" i="1"/>
  <c r="AC10" i="1"/>
  <c r="AB10" i="1"/>
  <c r="S2" i="1"/>
  <c r="AD266" i="1"/>
  <c r="AD260" i="1"/>
  <c r="AD258" i="1"/>
  <c r="AD252" i="1"/>
  <c r="AD250" i="1"/>
  <c r="Z247" i="1"/>
  <c r="AD244" i="1"/>
  <c r="V244" i="1"/>
  <c r="AD242" i="1"/>
  <c r="V242" i="1"/>
  <c r="Z239" i="1"/>
  <c r="AD236" i="1"/>
  <c r="V236" i="1"/>
  <c r="AD234" i="1"/>
  <c r="V234" i="1"/>
  <c r="Z231" i="1"/>
  <c r="AD228" i="1"/>
  <c r="V228" i="1"/>
  <c r="AD226" i="1"/>
  <c r="V226" i="1"/>
  <c r="Z223" i="1"/>
  <c r="AD220" i="1"/>
  <c r="V220" i="1"/>
  <c r="AD218" i="1"/>
  <c r="V218" i="1"/>
  <c r="Z215" i="1"/>
  <c r="AB212" i="1"/>
  <c r="T210" i="1"/>
  <c r="X207" i="1"/>
  <c r="AB204" i="1"/>
  <c r="T202" i="1"/>
  <c r="X199" i="1"/>
  <c r="AB196" i="1"/>
  <c r="T194" i="1"/>
  <c r="X191" i="1"/>
  <c r="AB188" i="1"/>
  <c r="T186" i="1"/>
  <c r="X183" i="1"/>
  <c r="AB180" i="1"/>
  <c r="T178" i="1"/>
  <c r="X175" i="1"/>
  <c r="AB172" i="1"/>
  <c r="T170" i="1"/>
  <c r="X167" i="1"/>
  <c r="AB164" i="1"/>
  <c r="X163" i="1"/>
  <c r="T162" i="1"/>
  <c r="X159" i="1"/>
  <c r="AB156" i="1"/>
  <c r="X155" i="1"/>
  <c r="T154" i="1"/>
  <c r="X151" i="1"/>
  <c r="AB148" i="1"/>
  <c r="X147" i="1"/>
  <c r="T146" i="1"/>
  <c r="X143" i="1"/>
  <c r="AB140" i="1"/>
  <c r="X139" i="1"/>
  <c r="T138" i="1"/>
  <c r="X135" i="1"/>
  <c r="AB132" i="1"/>
  <c r="X131" i="1"/>
  <c r="T130" i="1"/>
  <c r="S115" i="1"/>
  <c r="U111" i="1"/>
  <c r="T108" i="1"/>
  <c r="Y100" i="1"/>
  <c r="Z63" i="1"/>
  <c r="AC244" i="1"/>
  <c r="AC242" i="1"/>
  <c r="AC236" i="1"/>
  <c r="AC234" i="1"/>
  <c r="AC228" i="1"/>
  <c r="AC226" i="1"/>
  <c r="AC220" i="1"/>
  <c r="AC218" i="1"/>
  <c r="Y212" i="1"/>
  <c r="U207" i="1"/>
  <c r="Y204" i="1"/>
  <c r="U199" i="1"/>
  <c r="Y196" i="1"/>
  <c r="U191" i="1"/>
  <c r="Y188" i="1"/>
  <c r="U183" i="1"/>
  <c r="Y180" i="1"/>
  <c r="U175" i="1"/>
  <c r="Y172" i="1"/>
  <c r="U167" i="1"/>
  <c r="Y164" i="1"/>
  <c r="U163" i="1"/>
  <c r="U159" i="1"/>
  <c r="Y156" i="1"/>
  <c r="U155" i="1"/>
  <c r="U151" i="1"/>
  <c r="Y148" i="1"/>
  <c r="U147" i="1"/>
  <c r="U143" i="1"/>
  <c r="Y140" i="1"/>
  <c r="U139" i="1"/>
  <c r="U135" i="1"/>
  <c r="Y132" i="1"/>
  <c r="U131" i="1"/>
  <c r="AB114" i="1"/>
  <c r="S111" i="1"/>
  <c r="U107" i="1"/>
  <c r="W100" i="1"/>
  <c r="Z79" i="1"/>
  <c r="X71" i="1"/>
  <c r="T60" i="1"/>
  <c r="AB18" i="1"/>
  <c r="AS22" i="1" l="1"/>
  <c r="AS223" i="1"/>
  <c r="AS255" i="1"/>
  <c r="AS75" i="1"/>
  <c r="AS151" i="1"/>
  <c r="AS21" i="1"/>
  <c r="AS70" i="1"/>
  <c r="AS9" i="1"/>
  <c r="AS52" i="1"/>
  <c r="AS84" i="1"/>
  <c r="AS103" i="1"/>
  <c r="AS237" i="1"/>
  <c r="AS42" i="1"/>
  <c r="AS28" i="1"/>
  <c r="AS172" i="1"/>
  <c r="AS119" i="1"/>
  <c r="AS62" i="1"/>
  <c r="AS190" i="1"/>
  <c r="AS161" i="1"/>
  <c r="AS104" i="1"/>
  <c r="AS192" i="1"/>
  <c r="AS137" i="1"/>
  <c r="AS146" i="1"/>
  <c r="AS210" i="1"/>
  <c r="AS215" i="1"/>
  <c r="AS247" i="1"/>
  <c r="AS191" i="1"/>
  <c r="AS209" i="1"/>
  <c r="AS250" i="1"/>
  <c r="AS230" i="1"/>
  <c r="AS246" i="1"/>
  <c r="AS216" i="1"/>
  <c r="AS232" i="1"/>
  <c r="AS105" i="1"/>
  <c r="AS154" i="1"/>
  <c r="AS213" i="1"/>
  <c r="AS214" i="1"/>
  <c r="AS60" i="1"/>
  <c r="AS77" i="1"/>
  <c r="AS53" i="1"/>
  <c r="AS189" i="1"/>
  <c r="AS129" i="1"/>
  <c r="AS80" i="1"/>
  <c r="AS97" i="1"/>
  <c r="AS121" i="1"/>
  <c r="AS227" i="1"/>
  <c r="AS167" i="1"/>
  <c r="AS177" i="1"/>
  <c r="AS3" i="1"/>
  <c r="AS35" i="1"/>
  <c r="AS116" i="1"/>
  <c r="AS7" i="1"/>
  <c r="AS40" i="1"/>
  <c r="AS225" i="1"/>
  <c r="AS2" i="1"/>
  <c r="AS117" i="1"/>
  <c r="AS143" i="1"/>
  <c r="AS228" i="1"/>
  <c r="AS31" i="1"/>
  <c r="AS157" i="1"/>
  <c r="AS106" i="1"/>
  <c r="AS178" i="1"/>
  <c r="AS59" i="1"/>
  <c r="AS123" i="1"/>
  <c r="AS258" i="1"/>
  <c r="AS88" i="1"/>
  <c r="AS207" i="1"/>
  <c r="AS145" i="1"/>
  <c r="AS18" i="1"/>
  <c r="AS11" i="1"/>
  <c r="AS4" i="1"/>
  <c r="AS124" i="1"/>
  <c r="AS174" i="1"/>
  <c r="AS176" i="1"/>
  <c r="AS217" i="1"/>
  <c r="AS218" i="1"/>
  <c r="AS126" i="1"/>
  <c r="AS64" i="1"/>
  <c r="AS179" i="1"/>
  <c r="AS109" i="1"/>
  <c r="AS5" i="1"/>
  <c r="AS25" i="1"/>
  <c r="AS241" i="1"/>
  <c r="AS82" i="1"/>
  <c r="AS220" i="1"/>
  <c r="AS30" i="1"/>
  <c r="AS8" i="1"/>
  <c r="AS90" i="1"/>
  <c r="AS170" i="1"/>
  <c r="AS153" i="1"/>
  <c r="AS93" i="1"/>
  <c r="AS169" i="1"/>
  <c r="AS235" i="1"/>
  <c r="AS10" i="1"/>
  <c r="AS43" i="1"/>
  <c r="AS91" i="1"/>
  <c r="AS183" i="1"/>
  <c r="AS76" i="1"/>
  <c r="AS100" i="1"/>
  <c r="AS244" i="1"/>
  <c r="AS128" i="1"/>
  <c r="AS89" i="1"/>
  <c r="AS113" i="1"/>
  <c r="AS251" i="1"/>
  <c r="AS132" i="1"/>
  <c r="AS196" i="1"/>
  <c r="AS95" i="1"/>
  <c r="AS94" i="1"/>
  <c r="AS166" i="1"/>
  <c r="AS168" i="1"/>
  <c r="AS73" i="1"/>
  <c r="AS149" i="1"/>
  <c r="AS245" i="1"/>
  <c r="AS197" i="1"/>
  <c r="AS27" i="1"/>
  <c r="AS83" i="1"/>
  <c r="AS20" i="1"/>
  <c r="AS156" i="1"/>
  <c r="AS37" i="1"/>
  <c r="AS78" i="1"/>
  <c r="AS118" i="1"/>
  <c r="AS142" i="1"/>
  <c r="AS206" i="1"/>
  <c r="AS96" i="1"/>
  <c r="AS144" i="1"/>
  <c r="AS208" i="1"/>
  <c r="AS81" i="1"/>
  <c r="AS34" i="1"/>
  <c r="AS130" i="1"/>
  <c r="AS194" i="1"/>
  <c r="AS107" i="1"/>
  <c r="AS135" i="1"/>
  <c r="AS199" i="1"/>
  <c r="AS68" i="1"/>
  <c r="AS226" i="1"/>
  <c r="AS39" i="1"/>
  <c r="AS29" i="1"/>
  <c r="AS229" i="1"/>
  <c r="AS262" i="1"/>
  <c r="AS193" i="1"/>
  <c r="AS120" i="1"/>
  <c r="AS17" i="1"/>
  <c r="AS265" i="1"/>
  <c r="AS219" i="1"/>
  <c r="AS114" i="1"/>
  <c r="AS67" i="1"/>
  <c r="AS180" i="1"/>
  <c r="AS111" i="1"/>
  <c r="AS86" i="1"/>
  <c r="AS182" i="1"/>
  <c r="AS32" i="1"/>
  <c r="AS184" i="1"/>
  <c r="AS57" i="1"/>
  <c r="AS65" i="1"/>
  <c r="AS171" i="1"/>
  <c r="AS54" i="1"/>
  <c r="AS201" i="1"/>
  <c r="AS259" i="1"/>
  <c r="AS181" i="1"/>
  <c r="AS26" i="1"/>
  <c r="AS58" i="1"/>
  <c r="AS74" i="1"/>
  <c r="AS19" i="1"/>
  <c r="AS12" i="1"/>
  <c r="AS44" i="1"/>
  <c r="AS92" i="1"/>
  <c r="AS140" i="1"/>
  <c r="AS204" i="1"/>
  <c r="AS71" i="1"/>
  <c r="AS87" i="1"/>
  <c r="AS110" i="1"/>
  <c r="AS158" i="1"/>
  <c r="AS160" i="1"/>
  <c r="AS249" i="1"/>
  <c r="AS211" i="1"/>
  <c r="AS141" i="1"/>
  <c r="AS108" i="1"/>
  <c r="AS164" i="1"/>
  <c r="AS234" i="1"/>
  <c r="AS127" i="1"/>
  <c r="AS69" i="1"/>
  <c r="AS253" i="1"/>
  <c r="AS14" i="1"/>
  <c r="AS134" i="1"/>
  <c r="AS198" i="1"/>
  <c r="AS133" i="1"/>
  <c r="AS24" i="1"/>
  <c r="AS136" i="1"/>
  <c r="AS200" i="1"/>
  <c r="AS233" i="1"/>
  <c r="AS187" i="1"/>
  <c r="AS243" i="1"/>
  <c r="AS264" i="1"/>
  <c r="AS51" i="1"/>
  <c r="AS66" i="1"/>
  <c r="AS138" i="1"/>
  <c r="AS202" i="1"/>
  <c r="AS231" i="1"/>
  <c r="AS263" i="1"/>
  <c r="AS99" i="1"/>
  <c r="AS159" i="1"/>
  <c r="AS23" i="1"/>
  <c r="AS79" i="1"/>
  <c r="AS46" i="1"/>
  <c r="AS56" i="1"/>
  <c r="AS72" i="1"/>
  <c r="AS112" i="1"/>
  <c r="AS261" i="1"/>
  <c r="AS256" i="1"/>
  <c r="AS85" i="1"/>
  <c r="AS173" i="1"/>
  <c r="AS50" i="1"/>
  <c r="AS162" i="1"/>
  <c r="AS36" i="1"/>
  <c r="AS55" i="1"/>
  <c r="AS63" i="1"/>
  <c r="AS13" i="1"/>
  <c r="AS45" i="1"/>
  <c r="AS102" i="1"/>
  <c r="AS33" i="1"/>
  <c r="AS267" i="1"/>
  <c r="AS240" i="1"/>
  <c r="AS188" i="1"/>
  <c r="AS98" i="1"/>
  <c r="AS148" i="1"/>
  <c r="AS212" i="1"/>
  <c r="AS47" i="1"/>
  <c r="AS61" i="1"/>
  <c r="AS101" i="1"/>
  <c r="AS221" i="1"/>
  <c r="AS6" i="1"/>
  <c r="AS150" i="1"/>
  <c r="AS165" i="1"/>
  <c r="AS16" i="1"/>
  <c r="AS152" i="1"/>
  <c r="AS41" i="1"/>
  <c r="AS203" i="1"/>
  <c r="AS248" i="1"/>
  <c r="AS205" i="1"/>
  <c r="AS236" i="1"/>
  <c r="AS122" i="1"/>
  <c r="AS186" i="1"/>
  <c r="AS239" i="1"/>
  <c r="AS115" i="1"/>
  <c r="AS242" i="1"/>
  <c r="AS15" i="1"/>
  <c r="AS125" i="1"/>
  <c r="AS38" i="1"/>
  <c r="AS222" i="1"/>
  <c r="AS238" i="1"/>
  <c r="AS254" i="1"/>
  <c r="AS48" i="1"/>
  <c r="AS224" i="1"/>
  <c r="AS257" i="1"/>
</calcChain>
</file>

<file path=xl/sharedStrings.xml><?xml version="1.0" encoding="utf-8"?>
<sst xmlns="http://schemas.openxmlformats.org/spreadsheetml/2006/main" count="45" uniqueCount="45">
  <si>
    <t>kpi</t>
  </si>
  <si>
    <t>nattv</t>
  </si>
  <si>
    <t>context</t>
  </si>
  <si>
    <t>display</t>
  </si>
  <si>
    <t>radio</t>
  </si>
  <si>
    <t>ooh</t>
  </si>
  <si>
    <t>seasonalsales</t>
  </si>
  <si>
    <t>usdrate</t>
  </si>
  <si>
    <t>priceindex</t>
  </si>
  <si>
    <t>num_of_holidays</t>
  </si>
  <si>
    <t>date</t>
  </si>
  <si>
    <t>usdrate_diff</t>
  </si>
  <si>
    <t>usdrate_diff_pos</t>
  </si>
  <si>
    <t>usdrate_diff_neg</t>
  </si>
  <si>
    <t>month</t>
  </si>
  <si>
    <t>d_m_1</t>
  </si>
  <si>
    <t>d_m_2</t>
  </si>
  <si>
    <t>d_m_3</t>
  </si>
  <si>
    <t>d_m_4</t>
  </si>
  <si>
    <t>d_m_5</t>
  </si>
  <si>
    <t>d_m_6</t>
  </si>
  <si>
    <t>d_m_7</t>
  </si>
  <si>
    <t>d_m_8</t>
  </si>
  <si>
    <t>d_m_9</t>
  </si>
  <si>
    <t>d_m_10</t>
  </si>
  <si>
    <t>d_m_11</t>
  </si>
  <si>
    <t>d_m_12</t>
  </si>
  <si>
    <t>d_promo_price</t>
  </si>
  <si>
    <t>d_promo_price_2</t>
  </si>
  <si>
    <t>d_promo_price_3</t>
  </si>
  <si>
    <t>d_promo_price_4</t>
  </si>
  <si>
    <t>d_promo_price_5</t>
  </si>
  <si>
    <t>d_NY</t>
  </si>
  <si>
    <t>nattv_brand</t>
  </si>
  <si>
    <t>radio_brand</t>
  </si>
  <si>
    <t>d_NY_2013</t>
  </si>
  <si>
    <t>d_NY_2014</t>
  </si>
  <si>
    <t>d_NY_2015</t>
  </si>
  <si>
    <t>d_NY_2016</t>
  </si>
  <si>
    <t>comp_nattv</t>
  </si>
  <si>
    <t>priceindex_demin</t>
  </si>
  <si>
    <t>d_dec2014_peak</t>
  </si>
  <si>
    <t>d_4nov</t>
  </si>
  <si>
    <t>d_1_9may</t>
  </si>
  <si>
    <t>d_automn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</si>
</sst>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3">
    <cellStyle name="Comma 2" xfId="2" xr:uid="{9BCBC7AC-0155-47F9-99B1-07EC2FC91DDF}"/>
    <cellStyle name="Normal" xfId="0" builtinId="0"/>
    <cellStyle name="Normal 2" xfId="1" xr:uid="{DAAF1BF3-046B-43C0-9B97-23A8264D1B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DE9F-A38F-4BAC-AEDC-C2B414AA5721}">
  <dimension ref="A1:AS419"/>
  <sheetViews>
    <sheetView tabSelected="1" zoomScale="120" zoomScaleNormal="120" workbookViewId="0">
      <pane xSplit="1" ySplit="1" topLeftCell="B233" activePane="bottomRight" state="frozen"/>
      <selection pane="topRight" activeCell="B1" sqref="B1"/>
      <selection pane="bottomLeft" activeCell="A2" sqref="A2"/>
      <selection pane="bottomRight" activeCell="AQ239" sqref="AQ239"/>
    </sheetView>
  </sheetViews>
  <sheetFormatPr defaultRowHeight="14.4" x14ac:dyDescent="0.3"/>
  <cols>
    <col min="1" max="1" width="10.88671875" style="2" bestFit="1" customWidth="1"/>
    <col min="2" max="2" width="13.6640625" customWidth="1"/>
    <col min="3" max="3" width="11.44140625" customWidth="1"/>
    <col min="4" max="4" width="7" customWidth="1"/>
    <col min="5" max="5" width="7.33203125" customWidth="1"/>
    <col min="6" max="6" width="6.88671875" customWidth="1"/>
    <col min="7" max="7" width="7" customWidth="1"/>
    <col min="8" max="8" width="12" customWidth="1"/>
    <col min="9" max="9" width="12.33203125" customWidth="1"/>
    <col min="10" max="10" width="12" customWidth="1"/>
    <col min="11" max="11" width="9.5546875" customWidth="1"/>
    <col min="12" max="13" width="11.33203125" customWidth="1"/>
    <col min="14" max="14" width="12.33203125" customWidth="1"/>
    <col min="15" max="16" width="15.6640625" customWidth="1"/>
    <col min="17" max="29" width="8.88671875" customWidth="1"/>
    <col min="30" max="30" width="14" customWidth="1"/>
    <col min="31" max="34" width="16" customWidth="1"/>
    <col min="35" max="36" width="8.88671875" customWidth="1"/>
    <col min="37" max="40" width="10.44140625" customWidth="1"/>
    <col min="41" max="41" width="12" customWidth="1"/>
  </cols>
  <sheetData>
    <row r="1" spans="1:45" x14ac:dyDescent="0.3">
      <c r="A1" s="1" t="s">
        <v>10</v>
      </c>
      <c r="B1" s="4" t="s">
        <v>0</v>
      </c>
      <c r="C1" s="4" t="s">
        <v>33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34</v>
      </c>
      <c r="I1" s="4" t="s">
        <v>5</v>
      </c>
      <c r="J1" s="4" t="s">
        <v>6</v>
      </c>
      <c r="K1" s="4" t="s">
        <v>7</v>
      </c>
      <c r="L1" s="4" t="s">
        <v>11</v>
      </c>
      <c r="M1" s="4" t="s">
        <v>12</v>
      </c>
      <c r="N1" s="4" t="s">
        <v>13</v>
      </c>
      <c r="O1" s="4" t="s">
        <v>8</v>
      </c>
      <c r="P1" s="4" t="s">
        <v>40</v>
      </c>
      <c r="Q1" s="3" t="s">
        <v>9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41</v>
      </c>
      <c r="AQ1" s="3" t="s">
        <v>42</v>
      </c>
      <c r="AR1" s="3" t="s">
        <v>43</v>
      </c>
      <c r="AS1" s="3" t="s">
        <v>44</v>
      </c>
    </row>
    <row r="2" spans="1:45" x14ac:dyDescent="0.3">
      <c r="A2" s="2">
        <v>41274</v>
      </c>
      <c r="B2">
        <v>285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6.0801755395868552E-2</v>
      </c>
      <c r="K2">
        <v>30.301450166666669</v>
      </c>
      <c r="L2">
        <v>0</v>
      </c>
      <c r="M2">
        <v>0</v>
      </c>
      <c r="N2">
        <v>0</v>
      </c>
      <c r="O2">
        <v>0.91024187002669521</v>
      </c>
      <c r="P2">
        <v>0.91024187002669521</v>
      </c>
      <c r="Q2">
        <v>6</v>
      </c>
      <c r="R2">
        <f t="shared" ref="R2:R65" si="0">MONTH(A2)</f>
        <v>12</v>
      </c>
      <c r="S2">
        <f>IF($R2=1,1,0)</f>
        <v>0</v>
      </c>
      <c r="T2">
        <f>IF($R2=2,1,0)</f>
        <v>0</v>
      </c>
      <c r="U2">
        <f>IF($R2=3,1,0)</f>
        <v>0</v>
      </c>
      <c r="V2">
        <f>IF($R2=4,1,0)</f>
        <v>0</v>
      </c>
      <c r="W2">
        <f>IF($R2=5,1,0)</f>
        <v>0</v>
      </c>
      <c r="X2">
        <f>IF($R2=6,1,0)</f>
        <v>0</v>
      </c>
      <c r="Y2">
        <f>IF($R2=7,1,0)</f>
        <v>0</v>
      </c>
      <c r="Z2">
        <f>IF($R2=8,1,0)</f>
        <v>0</v>
      </c>
      <c r="AA2">
        <f>IF($R2=9,1,0)</f>
        <v>0</v>
      </c>
      <c r="AB2">
        <f>IF($R2=10,1,0)</f>
        <v>0</v>
      </c>
      <c r="AC2">
        <f>IF($R2=11,1,0)</f>
        <v>0</v>
      </c>
      <c r="AD2">
        <f>IF($R2=12,1,0)</f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f>AA2+AB2+AC2</f>
        <v>0</v>
      </c>
    </row>
    <row r="3" spans="1:45" x14ac:dyDescent="0.3">
      <c r="A3" s="2">
        <v>41281</v>
      </c>
      <c r="B3">
        <v>571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6.0801755395868552E-2</v>
      </c>
      <c r="K3">
        <v>30.235699857142858</v>
      </c>
      <c r="L3">
        <v>-6.5750309523810557E-2</v>
      </c>
      <c r="M3">
        <v>0</v>
      </c>
      <c r="N3">
        <v>-6.5750309523810557E-2</v>
      </c>
      <c r="O3">
        <v>0.91024187002669521</v>
      </c>
      <c r="P3">
        <v>0.91024187002669521</v>
      </c>
      <c r="Q3">
        <v>4</v>
      </c>
      <c r="R3">
        <f t="shared" si="0"/>
        <v>1</v>
      </c>
      <c r="S3">
        <f t="shared" ref="S3:S66" si="1">IF($R3=1,1,0)</f>
        <v>1</v>
      </c>
      <c r="T3">
        <f t="shared" ref="T3:T66" si="2">IF($R3=2,1,0)</f>
        <v>0</v>
      </c>
      <c r="U3">
        <f t="shared" ref="U3:U66" si="3">IF($R3=3,1,0)</f>
        <v>0</v>
      </c>
      <c r="V3">
        <f t="shared" ref="V3:V66" si="4">IF($R3=4,1,0)</f>
        <v>0</v>
      </c>
      <c r="W3">
        <f t="shared" ref="W3:W66" si="5">IF($R3=5,1,0)</f>
        <v>0</v>
      </c>
      <c r="X3">
        <f t="shared" ref="X3:X66" si="6">IF($R3=6,1,0)</f>
        <v>0</v>
      </c>
      <c r="Y3">
        <f t="shared" ref="Y3:Y66" si="7">IF($R3=7,1,0)</f>
        <v>0</v>
      </c>
      <c r="Z3">
        <f t="shared" ref="Z3:Z66" si="8">IF($R3=8,1,0)</f>
        <v>0</v>
      </c>
      <c r="AA3">
        <f t="shared" ref="AA3:AA66" si="9">IF($R3=9,1,0)</f>
        <v>0</v>
      </c>
      <c r="AB3">
        <f t="shared" ref="AB3:AB66" si="10">IF($R3=10,1,0)</f>
        <v>0</v>
      </c>
      <c r="AC3">
        <f t="shared" ref="AC3:AC66" si="11">IF($R3=11,1,0)</f>
        <v>0</v>
      </c>
      <c r="AD3">
        <f t="shared" ref="AD3:AD66" si="12">IF($R3=12,1,0)</f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f t="shared" ref="AS3:AS66" si="13">AA3+AB3+AC3</f>
        <v>0</v>
      </c>
    </row>
    <row r="4" spans="1:45" x14ac:dyDescent="0.3">
      <c r="A4" s="2">
        <v>41288</v>
      </c>
      <c r="B4">
        <v>900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6.0801755395868552E-2</v>
      </c>
      <c r="K4">
        <v>30.21241471428571</v>
      </c>
      <c r="L4">
        <v>-2.3285142857147889E-2</v>
      </c>
      <c r="M4">
        <v>0</v>
      </c>
      <c r="N4">
        <v>-2.3285142857147889E-2</v>
      </c>
      <c r="O4">
        <v>0.91024187002669521</v>
      </c>
      <c r="P4">
        <v>0.91024187002669521</v>
      </c>
      <c r="Q4">
        <v>2</v>
      </c>
      <c r="R4">
        <f t="shared" si="0"/>
        <v>1</v>
      </c>
      <c r="S4">
        <f t="shared" si="1"/>
        <v>1</v>
      </c>
      <c r="T4">
        <f t="shared" si="2"/>
        <v>0</v>
      </c>
      <c r="U4">
        <f t="shared" si="3"/>
        <v>0</v>
      </c>
      <c r="V4">
        <f t="shared" si="4"/>
        <v>0</v>
      </c>
      <c r="W4">
        <f t="shared" si="5"/>
        <v>0</v>
      </c>
      <c r="X4">
        <f t="shared" si="6"/>
        <v>0</v>
      </c>
      <c r="Y4">
        <f t="shared" si="7"/>
        <v>0</v>
      </c>
      <c r="Z4">
        <f t="shared" si="8"/>
        <v>0</v>
      </c>
      <c r="AA4">
        <f t="shared" si="9"/>
        <v>0</v>
      </c>
      <c r="AB4">
        <f t="shared" si="10"/>
        <v>0</v>
      </c>
      <c r="AC4">
        <f t="shared" si="11"/>
        <v>0</v>
      </c>
      <c r="AD4">
        <f t="shared" si="12"/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f t="shared" si="13"/>
        <v>0</v>
      </c>
    </row>
    <row r="5" spans="1:45" x14ac:dyDescent="0.3">
      <c r="A5" s="2">
        <v>41295</v>
      </c>
      <c r="B5">
        <v>745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6.0801755395868552E-2</v>
      </c>
      <c r="K5">
        <v>30.11971471428572</v>
      </c>
      <c r="L5">
        <v>-9.2699999999990013E-2</v>
      </c>
      <c r="M5">
        <v>0</v>
      </c>
      <c r="N5">
        <v>-9.2699999999990013E-2</v>
      </c>
      <c r="O5">
        <v>0.91024187002669521</v>
      </c>
      <c r="P5">
        <v>0.91024187002669521</v>
      </c>
      <c r="Q5">
        <v>2</v>
      </c>
      <c r="R5">
        <f t="shared" si="0"/>
        <v>1</v>
      </c>
      <c r="S5">
        <f t="shared" si="1"/>
        <v>1</v>
      </c>
      <c r="T5">
        <f t="shared" si="2"/>
        <v>0</v>
      </c>
      <c r="U5">
        <f t="shared" si="3"/>
        <v>0</v>
      </c>
      <c r="V5">
        <f t="shared" si="4"/>
        <v>0</v>
      </c>
      <c r="W5">
        <f t="shared" si="5"/>
        <v>0</v>
      </c>
      <c r="X5">
        <f t="shared" si="6"/>
        <v>0</v>
      </c>
      <c r="Y5">
        <f t="shared" si="7"/>
        <v>0</v>
      </c>
      <c r="Z5">
        <f t="shared" si="8"/>
        <v>0</v>
      </c>
      <c r="AA5">
        <f t="shared" si="9"/>
        <v>0</v>
      </c>
      <c r="AB5">
        <f t="shared" si="10"/>
        <v>0</v>
      </c>
      <c r="AC5">
        <f t="shared" si="11"/>
        <v>0</v>
      </c>
      <c r="AD5">
        <f t="shared" si="12"/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f t="shared" si="13"/>
        <v>0</v>
      </c>
    </row>
    <row r="6" spans="1:45" x14ac:dyDescent="0.3">
      <c r="A6" s="2">
        <v>41302</v>
      </c>
      <c r="B6">
        <v>670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3.47438602262106E-2</v>
      </c>
      <c r="K6">
        <v>30.020799857142858</v>
      </c>
      <c r="L6">
        <v>-9.8914857142862189E-2</v>
      </c>
      <c r="M6">
        <v>0</v>
      </c>
      <c r="N6">
        <v>-9.8914857142862189E-2</v>
      </c>
      <c r="O6">
        <v>0.90599999142545962</v>
      </c>
      <c r="P6">
        <v>0.90599999142545962</v>
      </c>
      <c r="Q6">
        <v>2</v>
      </c>
      <c r="R6">
        <f t="shared" si="0"/>
        <v>1</v>
      </c>
      <c r="S6">
        <f t="shared" si="1"/>
        <v>1</v>
      </c>
      <c r="T6">
        <f t="shared" si="2"/>
        <v>0</v>
      </c>
      <c r="U6">
        <f t="shared" si="3"/>
        <v>0</v>
      </c>
      <c r="V6">
        <f t="shared" si="4"/>
        <v>0</v>
      </c>
      <c r="W6">
        <f t="shared" si="5"/>
        <v>0</v>
      </c>
      <c r="X6">
        <f t="shared" si="6"/>
        <v>0</v>
      </c>
      <c r="Y6">
        <f t="shared" si="7"/>
        <v>0</v>
      </c>
      <c r="Z6">
        <f t="shared" si="8"/>
        <v>0</v>
      </c>
      <c r="AA6">
        <f t="shared" si="9"/>
        <v>0</v>
      </c>
      <c r="AB6">
        <f t="shared" si="10"/>
        <v>0</v>
      </c>
      <c r="AC6">
        <f t="shared" si="11"/>
        <v>0</v>
      </c>
      <c r="AD6">
        <f t="shared" si="12"/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f t="shared" si="13"/>
        <v>0</v>
      </c>
    </row>
    <row r="7" spans="1:45" x14ac:dyDescent="0.3">
      <c r="A7" s="2">
        <v>41309</v>
      </c>
      <c r="B7">
        <v>634</v>
      </c>
      <c r="C7">
        <v>0</v>
      </c>
      <c r="D7">
        <v>0</v>
      </c>
      <c r="E7">
        <v>0</v>
      </c>
      <c r="F7">
        <v>0</v>
      </c>
      <c r="G7">
        <v>0</v>
      </c>
      <c r="H7">
        <v>26171.631994129883</v>
      </c>
      <c r="I7">
        <v>0</v>
      </c>
      <c r="J7">
        <v>0</v>
      </c>
      <c r="K7">
        <v>30.053429285714291</v>
      </c>
      <c r="L7">
        <v>3.2629428571432584E-2</v>
      </c>
      <c r="M7">
        <v>3.2629428571432584E-2</v>
      </c>
      <c r="N7">
        <v>0</v>
      </c>
      <c r="O7">
        <v>0.90034415329047879</v>
      </c>
      <c r="P7">
        <v>0.90034415329047879</v>
      </c>
      <c r="Q7">
        <v>2</v>
      </c>
      <c r="R7">
        <f t="shared" si="0"/>
        <v>2</v>
      </c>
      <c r="S7">
        <f t="shared" si="1"/>
        <v>0</v>
      </c>
      <c r="T7">
        <f t="shared" si="2"/>
        <v>1</v>
      </c>
      <c r="U7">
        <f t="shared" si="3"/>
        <v>0</v>
      </c>
      <c r="V7">
        <f t="shared" si="4"/>
        <v>0</v>
      </c>
      <c r="W7">
        <f t="shared" si="5"/>
        <v>0</v>
      </c>
      <c r="X7">
        <f t="shared" si="6"/>
        <v>0</v>
      </c>
      <c r="Y7">
        <f t="shared" si="7"/>
        <v>0</v>
      </c>
      <c r="Z7">
        <f t="shared" si="8"/>
        <v>0</v>
      </c>
      <c r="AA7">
        <f t="shared" si="9"/>
        <v>0</v>
      </c>
      <c r="AB7">
        <f t="shared" si="10"/>
        <v>0</v>
      </c>
      <c r="AC7">
        <f t="shared" si="11"/>
        <v>0</v>
      </c>
      <c r="AD7">
        <f t="shared" si="12"/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f t="shared" si="13"/>
        <v>0</v>
      </c>
    </row>
    <row r="8" spans="1:45" x14ac:dyDescent="0.3">
      <c r="A8" s="2">
        <v>41316</v>
      </c>
      <c r="B8">
        <v>1045</v>
      </c>
      <c r="C8">
        <v>0</v>
      </c>
      <c r="D8">
        <v>0</v>
      </c>
      <c r="E8">
        <v>0</v>
      </c>
      <c r="F8">
        <v>0</v>
      </c>
      <c r="G8">
        <v>0</v>
      </c>
      <c r="H8">
        <v>24029.016924091669</v>
      </c>
      <c r="I8">
        <v>0</v>
      </c>
      <c r="J8">
        <v>0</v>
      </c>
      <c r="K8">
        <v>30.057385714285719</v>
      </c>
      <c r="L8">
        <v>3.9564285714277503E-3</v>
      </c>
      <c r="M8">
        <v>3.9564285714277503E-3</v>
      </c>
      <c r="N8">
        <v>0</v>
      </c>
      <c r="O8">
        <v>0.90034415329047879</v>
      </c>
      <c r="P8">
        <v>0.90034415329047879</v>
      </c>
      <c r="Q8">
        <v>2</v>
      </c>
      <c r="R8">
        <f t="shared" si="0"/>
        <v>2</v>
      </c>
      <c r="S8">
        <f t="shared" si="1"/>
        <v>0</v>
      </c>
      <c r="T8">
        <f t="shared" si="2"/>
        <v>1</v>
      </c>
      <c r="U8">
        <f t="shared" si="3"/>
        <v>0</v>
      </c>
      <c r="V8">
        <f t="shared" si="4"/>
        <v>0</v>
      </c>
      <c r="W8">
        <f t="shared" si="5"/>
        <v>0</v>
      </c>
      <c r="X8">
        <f t="shared" si="6"/>
        <v>0</v>
      </c>
      <c r="Y8">
        <f t="shared" si="7"/>
        <v>0</v>
      </c>
      <c r="Z8">
        <f t="shared" si="8"/>
        <v>0</v>
      </c>
      <c r="AA8">
        <f t="shared" si="9"/>
        <v>0</v>
      </c>
      <c r="AB8">
        <f t="shared" si="10"/>
        <v>0</v>
      </c>
      <c r="AC8">
        <f t="shared" si="11"/>
        <v>0</v>
      </c>
      <c r="AD8">
        <f t="shared" si="12"/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f t="shared" si="13"/>
        <v>0</v>
      </c>
    </row>
    <row r="9" spans="1:45" x14ac:dyDescent="0.3">
      <c r="A9" s="2">
        <v>41323</v>
      </c>
      <c r="B9">
        <v>1162</v>
      </c>
      <c r="C9">
        <v>0</v>
      </c>
      <c r="D9">
        <v>80915</v>
      </c>
      <c r="E9">
        <v>0</v>
      </c>
      <c r="F9">
        <v>0</v>
      </c>
      <c r="G9">
        <v>0</v>
      </c>
      <c r="H9">
        <v>22954.852535406961</v>
      </c>
      <c r="I9">
        <v>0</v>
      </c>
      <c r="J9">
        <v>0</v>
      </c>
      <c r="K9">
        <v>30.23414285714286</v>
      </c>
      <c r="L9">
        <v>0.1767571428571415</v>
      </c>
      <c r="M9">
        <v>0.1767571428571415</v>
      </c>
      <c r="N9">
        <v>0</v>
      </c>
      <c r="O9">
        <v>0.90034415329047879</v>
      </c>
      <c r="P9">
        <v>0.90034415329047879</v>
      </c>
      <c r="Q9">
        <v>2</v>
      </c>
      <c r="R9">
        <f t="shared" si="0"/>
        <v>2</v>
      </c>
      <c r="S9">
        <f t="shared" si="1"/>
        <v>0</v>
      </c>
      <c r="T9">
        <f t="shared" si="2"/>
        <v>1</v>
      </c>
      <c r="U9">
        <f t="shared" si="3"/>
        <v>0</v>
      </c>
      <c r="V9">
        <f t="shared" si="4"/>
        <v>0</v>
      </c>
      <c r="W9">
        <f t="shared" si="5"/>
        <v>0</v>
      </c>
      <c r="X9">
        <f t="shared" si="6"/>
        <v>0</v>
      </c>
      <c r="Y9">
        <f t="shared" si="7"/>
        <v>0</v>
      </c>
      <c r="Z9">
        <f t="shared" si="8"/>
        <v>0</v>
      </c>
      <c r="AA9">
        <f t="shared" si="9"/>
        <v>0</v>
      </c>
      <c r="AB9">
        <f t="shared" si="10"/>
        <v>0</v>
      </c>
      <c r="AC9">
        <f t="shared" si="11"/>
        <v>0</v>
      </c>
      <c r="AD9">
        <f t="shared" si="12"/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f t="shared" si="13"/>
        <v>0</v>
      </c>
    </row>
    <row r="10" spans="1:45" x14ac:dyDescent="0.3">
      <c r="A10" s="2">
        <v>41330</v>
      </c>
      <c r="B10">
        <v>1402</v>
      </c>
      <c r="C10">
        <v>0</v>
      </c>
      <c r="D10">
        <v>71956</v>
      </c>
      <c r="E10">
        <v>0</v>
      </c>
      <c r="F10">
        <v>0</v>
      </c>
      <c r="G10">
        <v>0</v>
      </c>
      <c r="H10">
        <v>0</v>
      </c>
      <c r="I10">
        <v>4240.4516129032254</v>
      </c>
      <c r="J10">
        <v>0.3255858462116385</v>
      </c>
      <c r="K10">
        <v>30.54665685714286</v>
      </c>
      <c r="L10">
        <v>0.31251400000000018</v>
      </c>
      <c r="M10">
        <v>0.31251400000000018</v>
      </c>
      <c r="N10">
        <v>0</v>
      </c>
      <c r="O10">
        <v>0.90034415329047879</v>
      </c>
      <c r="P10">
        <v>0.90034415329047879</v>
      </c>
      <c r="Q10">
        <v>2</v>
      </c>
      <c r="R10">
        <f t="shared" si="0"/>
        <v>2</v>
      </c>
      <c r="S10">
        <f t="shared" si="1"/>
        <v>0</v>
      </c>
      <c r="T10">
        <f t="shared" si="2"/>
        <v>1</v>
      </c>
      <c r="U10">
        <f t="shared" si="3"/>
        <v>0</v>
      </c>
      <c r="V10">
        <f t="shared" si="4"/>
        <v>0</v>
      </c>
      <c r="W10">
        <f t="shared" si="5"/>
        <v>0</v>
      </c>
      <c r="X10">
        <f t="shared" si="6"/>
        <v>0</v>
      </c>
      <c r="Y10">
        <f t="shared" si="7"/>
        <v>0</v>
      </c>
      <c r="Z10">
        <f t="shared" si="8"/>
        <v>0</v>
      </c>
      <c r="AA10">
        <f t="shared" si="9"/>
        <v>0</v>
      </c>
      <c r="AB10">
        <f t="shared" si="10"/>
        <v>0</v>
      </c>
      <c r="AC10">
        <f t="shared" si="11"/>
        <v>0</v>
      </c>
      <c r="AD10">
        <f t="shared" si="12"/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f t="shared" si="13"/>
        <v>0</v>
      </c>
    </row>
    <row r="11" spans="1:45" x14ac:dyDescent="0.3">
      <c r="A11" s="2">
        <v>41337</v>
      </c>
      <c r="B11">
        <v>1034</v>
      </c>
      <c r="C11">
        <v>0</v>
      </c>
      <c r="D11">
        <v>82752</v>
      </c>
      <c r="E11">
        <v>0</v>
      </c>
      <c r="F11">
        <v>0</v>
      </c>
      <c r="G11">
        <v>0</v>
      </c>
      <c r="H11">
        <v>0</v>
      </c>
      <c r="I11">
        <v>9894.3870967741932</v>
      </c>
      <c r="J11">
        <v>0.75970030782715658</v>
      </c>
      <c r="K11">
        <v>30.670785285714281</v>
      </c>
      <c r="L11">
        <v>0.12412842857142081</v>
      </c>
      <c r="M11">
        <v>0.12412842857142081</v>
      </c>
      <c r="N11">
        <v>0</v>
      </c>
      <c r="O11">
        <v>0.90034415329047879</v>
      </c>
      <c r="P11">
        <v>0.90034415329047879</v>
      </c>
      <c r="Q11">
        <v>3</v>
      </c>
      <c r="R11">
        <f t="shared" si="0"/>
        <v>3</v>
      </c>
      <c r="S11">
        <f t="shared" si="1"/>
        <v>0</v>
      </c>
      <c r="T11">
        <f t="shared" si="2"/>
        <v>0</v>
      </c>
      <c r="U11">
        <f t="shared" si="3"/>
        <v>1</v>
      </c>
      <c r="V11">
        <f t="shared" si="4"/>
        <v>0</v>
      </c>
      <c r="W11">
        <f t="shared" si="5"/>
        <v>0</v>
      </c>
      <c r="X11">
        <f t="shared" si="6"/>
        <v>0</v>
      </c>
      <c r="Y11">
        <f t="shared" si="7"/>
        <v>0</v>
      </c>
      <c r="Z11">
        <f t="shared" si="8"/>
        <v>0</v>
      </c>
      <c r="AA11">
        <f t="shared" si="9"/>
        <v>0</v>
      </c>
      <c r="AB11">
        <f t="shared" si="10"/>
        <v>0</v>
      </c>
      <c r="AC11">
        <f t="shared" si="11"/>
        <v>0</v>
      </c>
      <c r="AD11">
        <f t="shared" si="12"/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f t="shared" si="13"/>
        <v>0</v>
      </c>
    </row>
    <row r="12" spans="1:45" x14ac:dyDescent="0.3">
      <c r="A12" s="2">
        <v>41344</v>
      </c>
      <c r="B12">
        <v>1333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9894.3870967741932</v>
      </c>
      <c r="J12">
        <v>0.75970030782715658</v>
      </c>
      <c r="K12">
        <v>30.726014428571428</v>
      </c>
      <c r="L12">
        <v>5.5229142857147195E-2</v>
      </c>
      <c r="M12">
        <v>5.5229142857147195E-2</v>
      </c>
      <c r="N12">
        <v>0</v>
      </c>
      <c r="O12">
        <v>0.90034415329047879</v>
      </c>
      <c r="P12">
        <v>0.90034415329047879</v>
      </c>
      <c r="Q12">
        <v>2</v>
      </c>
      <c r="R12">
        <f t="shared" si="0"/>
        <v>3</v>
      </c>
      <c r="S12">
        <f t="shared" si="1"/>
        <v>0</v>
      </c>
      <c r="T12">
        <f t="shared" si="2"/>
        <v>0</v>
      </c>
      <c r="U12">
        <f t="shared" si="3"/>
        <v>1</v>
      </c>
      <c r="V12">
        <f t="shared" si="4"/>
        <v>0</v>
      </c>
      <c r="W12">
        <f t="shared" si="5"/>
        <v>0</v>
      </c>
      <c r="X12">
        <f t="shared" si="6"/>
        <v>0</v>
      </c>
      <c r="Y12">
        <f t="shared" si="7"/>
        <v>0</v>
      </c>
      <c r="Z12">
        <f t="shared" si="8"/>
        <v>0</v>
      </c>
      <c r="AA12">
        <f t="shared" si="9"/>
        <v>0</v>
      </c>
      <c r="AB12">
        <f t="shared" si="10"/>
        <v>0</v>
      </c>
      <c r="AC12">
        <f t="shared" si="11"/>
        <v>0</v>
      </c>
      <c r="AD12">
        <f t="shared" si="12"/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f t="shared" si="13"/>
        <v>0</v>
      </c>
    </row>
    <row r="13" spans="1:45" x14ac:dyDescent="0.3">
      <c r="A13" s="2">
        <v>41351</v>
      </c>
      <c r="B13">
        <v>985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9894.3870967741932</v>
      </c>
      <c r="J13">
        <v>0.75970030782715658</v>
      </c>
      <c r="K13">
        <v>30.888799571428571</v>
      </c>
      <c r="L13">
        <v>0.16278514285714252</v>
      </c>
      <c r="M13">
        <v>0.16278514285714252</v>
      </c>
      <c r="N13">
        <v>0</v>
      </c>
      <c r="O13">
        <v>0.90034415329047879</v>
      </c>
      <c r="P13">
        <v>0.90034415329047879</v>
      </c>
      <c r="Q13">
        <v>2</v>
      </c>
      <c r="R13">
        <f t="shared" si="0"/>
        <v>3</v>
      </c>
      <c r="S13">
        <f t="shared" si="1"/>
        <v>0</v>
      </c>
      <c r="T13">
        <f t="shared" si="2"/>
        <v>0</v>
      </c>
      <c r="U13">
        <f t="shared" si="3"/>
        <v>1</v>
      </c>
      <c r="V13">
        <f t="shared" si="4"/>
        <v>0</v>
      </c>
      <c r="W13">
        <f t="shared" si="5"/>
        <v>0</v>
      </c>
      <c r="X13">
        <f t="shared" si="6"/>
        <v>0</v>
      </c>
      <c r="Y13">
        <f t="shared" si="7"/>
        <v>0</v>
      </c>
      <c r="Z13">
        <f t="shared" si="8"/>
        <v>0</v>
      </c>
      <c r="AA13">
        <f t="shared" si="9"/>
        <v>0</v>
      </c>
      <c r="AB13">
        <f t="shared" si="10"/>
        <v>0</v>
      </c>
      <c r="AC13">
        <f t="shared" si="11"/>
        <v>0</v>
      </c>
      <c r="AD13">
        <f t="shared" si="12"/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f t="shared" si="13"/>
        <v>0</v>
      </c>
    </row>
    <row r="14" spans="1:45" x14ac:dyDescent="0.3">
      <c r="A14" s="2">
        <v>41358</v>
      </c>
      <c r="B14">
        <v>762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9894.3870967741932</v>
      </c>
      <c r="J14">
        <v>0.75970030782715658</v>
      </c>
      <c r="K14">
        <v>30.952199571428569</v>
      </c>
      <c r="L14">
        <v>6.3399999999997902E-2</v>
      </c>
      <c r="M14">
        <v>6.3399999999997902E-2</v>
      </c>
      <c r="N14">
        <v>0</v>
      </c>
      <c r="O14">
        <v>0.90034415329047879</v>
      </c>
      <c r="P14">
        <v>0.90034415329047879</v>
      </c>
      <c r="Q14">
        <v>2</v>
      </c>
      <c r="R14">
        <f t="shared" si="0"/>
        <v>3</v>
      </c>
      <c r="S14">
        <f t="shared" si="1"/>
        <v>0</v>
      </c>
      <c r="T14">
        <f t="shared" si="2"/>
        <v>0</v>
      </c>
      <c r="U14">
        <f t="shared" si="3"/>
        <v>1</v>
      </c>
      <c r="V14">
        <f t="shared" si="4"/>
        <v>0</v>
      </c>
      <c r="W14">
        <f t="shared" si="5"/>
        <v>0</v>
      </c>
      <c r="X14">
        <f t="shared" si="6"/>
        <v>0</v>
      </c>
      <c r="Y14">
        <f t="shared" si="7"/>
        <v>0</v>
      </c>
      <c r="Z14">
        <f t="shared" si="8"/>
        <v>0</v>
      </c>
      <c r="AA14">
        <f t="shared" si="9"/>
        <v>0</v>
      </c>
      <c r="AB14">
        <f t="shared" si="10"/>
        <v>0</v>
      </c>
      <c r="AC14">
        <f t="shared" si="11"/>
        <v>0</v>
      </c>
      <c r="AD14">
        <f t="shared" si="12"/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f t="shared" si="13"/>
        <v>0</v>
      </c>
    </row>
    <row r="15" spans="1:45" x14ac:dyDescent="0.3">
      <c r="A15" s="2">
        <v>41365</v>
      </c>
      <c r="B15">
        <v>747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1987.65</v>
      </c>
      <c r="J15">
        <v>0.51531874371774888</v>
      </c>
      <c r="K15">
        <v>31.447614000000002</v>
      </c>
      <c r="L15">
        <v>0.49541442857143281</v>
      </c>
      <c r="M15">
        <v>0.49541442857143281</v>
      </c>
      <c r="N15">
        <v>0</v>
      </c>
      <c r="O15">
        <v>0.90034415329047879</v>
      </c>
      <c r="P15">
        <v>0.90034415329047879</v>
      </c>
      <c r="Q15">
        <v>2</v>
      </c>
      <c r="R15">
        <f t="shared" si="0"/>
        <v>4</v>
      </c>
      <c r="S15">
        <f t="shared" si="1"/>
        <v>0</v>
      </c>
      <c r="T15">
        <f t="shared" si="2"/>
        <v>0</v>
      </c>
      <c r="U15">
        <f t="shared" si="3"/>
        <v>0</v>
      </c>
      <c r="V15">
        <f t="shared" si="4"/>
        <v>1</v>
      </c>
      <c r="W15">
        <f t="shared" si="5"/>
        <v>0</v>
      </c>
      <c r="X15">
        <f t="shared" si="6"/>
        <v>0</v>
      </c>
      <c r="Y15">
        <f t="shared" si="7"/>
        <v>0</v>
      </c>
      <c r="Z15">
        <f t="shared" si="8"/>
        <v>0</v>
      </c>
      <c r="AA15">
        <f t="shared" si="9"/>
        <v>0</v>
      </c>
      <c r="AB15">
        <f t="shared" si="10"/>
        <v>0</v>
      </c>
      <c r="AC15">
        <f t="shared" si="11"/>
        <v>0</v>
      </c>
      <c r="AD15">
        <f t="shared" si="12"/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5986.2861037718931</v>
      </c>
      <c r="AP15">
        <v>0</v>
      </c>
      <c r="AQ15">
        <v>0</v>
      </c>
      <c r="AR15">
        <v>0</v>
      </c>
      <c r="AS15">
        <f t="shared" si="13"/>
        <v>0</v>
      </c>
    </row>
    <row r="16" spans="1:45" x14ac:dyDescent="0.3">
      <c r="A16" s="2">
        <v>41372</v>
      </c>
      <c r="B16">
        <v>758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1987.65</v>
      </c>
      <c r="J16">
        <v>0.51531874371774888</v>
      </c>
      <c r="K16">
        <v>30.92468628571428</v>
      </c>
      <c r="L16">
        <v>-0.52292771428572138</v>
      </c>
      <c r="M16">
        <v>0</v>
      </c>
      <c r="N16">
        <v>-0.52292771428572138</v>
      </c>
      <c r="O16">
        <v>0.90034415329047879</v>
      </c>
      <c r="P16">
        <v>0.90034415329047879</v>
      </c>
      <c r="Q16">
        <v>2</v>
      </c>
      <c r="R16">
        <f t="shared" si="0"/>
        <v>4</v>
      </c>
      <c r="S16">
        <f t="shared" si="1"/>
        <v>0</v>
      </c>
      <c r="T16">
        <f t="shared" si="2"/>
        <v>0</v>
      </c>
      <c r="U16">
        <f t="shared" si="3"/>
        <v>0</v>
      </c>
      <c r="V16">
        <f t="shared" si="4"/>
        <v>1</v>
      </c>
      <c r="W16">
        <f t="shared" si="5"/>
        <v>0</v>
      </c>
      <c r="X16">
        <f t="shared" si="6"/>
        <v>0</v>
      </c>
      <c r="Y16">
        <f t="shared" si="7"/>
        <v>0</v>
      </c>
      <c r="Z16">
        <f t="shared" si="8"/>
        <v>0</v>
      </c>
      <c r="AA16">
        <f t="shared" si="9"/>
        <v>0</v>
      </c>
      <c r="AB16">
        <f t="shared" si="10"/>
        <v>0</v>
      </c>
      <c r="AC16">
        <f t="shared" si="11"/>
        <v>0</v>
      </c>
      <c r="AD16">
        <f t="shared" si="12"/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6541.676406030474</v>
      </c>
      <c r="AP16">
        <v>0</v>
      </c>
      <c r="AQ16">
        <v>0</v>
      </c>
      <c r="AR16">
        <v>0</v>
      </c>
      <c r="AS16">
        <f t="shared" si="13"/>
        <v>0</v>
      </c>
    </row>
    <row r="17" spans="1:45" x14ac:dyDescent="0.3">
      <c r="A17" s="2">
        <v>41379</v>
      </c>
      <c r="B17">
        <v>592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1987.65</v>
      </c>
      <c r="J17">
        <v>0.51531874371774888</v>
      </c>
      <c r="K17">
        <v>31.514742428571431</v>
      </c>
      <c r="L17">
        <v>0.59005614285715069</v>
      </c>
      <c r="M17">
        <v>0.59005614285715069</v>
      </c>
      <c r="N17">
        <v>0</v>
      </c>
      <c r="O17">
        <v>0.90034415329047879</v>
      </c>
      <c r="P17">
        <v>0.90034415329047879</v>
      </c>
      <c r="Q17">
        <v>2</v>
      </c>
      <c r="R17">
        <f t="shared" si="0"/>
        <v>4</v>
      </c>
      <c r="S17">
        <f t="shared" si="1"/>
        <v>0</v>
      </c>
      <c r="T17">
        <f t="shared" si="2"/>
        <v>0</v>
      </c>
      <c r="U17">
        <f t="shared" si="3"/>
        <v>0</v>
      </c>
      <c r="V17">
        <f t="shared" si="4"/>
        <v>1</v>
      </c>
      <c r="W17">
        <f t="shared" si="5"/>
        <v>0</v>
      </c>
      <c r="X17">
        <f t="shared" si="6"/>
        <v>0</v>
      </c>
      <c r="Y17">
        <f t="shared" si="7"/>
        <v>0</v>
      </c>
      <c r="Z17">
        <f t="shared" si="8"/>
        <v>0</v>
      </c>
      <c r="AA17">
        <f t="shared" si="9"/>
        <v>0</v>
      </c>
      <c r="AB17">
        <f t="shared" si="10"/>
        <v>0</v>
      </c>
      <c r="AC17">
        <f t="shared" si="11"/>
        <v>0</v>
      </c>
      <c r="AD17">
        <f t="shared" si="12"/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6627.9345606175066</v>
      </c>
      <c r="AP17">
        <v>0</v>
      </c>
      <c r="AQ17">
        <v>0</v>
      </c>
      <c r="AR17">
        <v>0</v>
      </c>
      <c r="AS17">
        <f t="shared" si="13"/>
        <v>0</v>
      </c>
    </row>
    <row r="18" spans="1:45" x14ac:dyDescent="0.3">
      <c r="A18" s="2">
        <v>41386</v>
      </c>
      <c r="B18">
        <v>662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1987.65</v>
      </c>
      <c r="J18">
        <v>0.51531874371774888</v>
      </c>
      <c r="K18">
        <v>31.299229</v>
      </c>
      <c r="L18">
        <v>-0.21551342857143041</v>
      </c>
      <c r="M18">
        <v>0</v>
      </c>
      <c r="N18">
        <v>-0.21551342857143041</v>
      </c>
      <c r="O18">
        <v>0.90034415329047879</v>
      </c>
      <c r="P18">
        <v>0.90034415329047879</v>
      </c>
      <c r="Q18">
        <v>2</v>
      </c>
      <c r="R18">
        <f t="shared" si="0"/>
        <v>4</v>
      </c>
      <c r="S18">
        <f t="shared" si="1"/>
        <v>0</v>
      </c>
      <c r="T18">
        <f t="shared" si="2"/>
        <v>0</v>
      </c>
      <c r="U18">
        <f t="shared" si="3"/>
        <v>0</v>
      </c>
      <c r="V18">
        <f t="shared" si="4"/>
        <v>1</v>
      </c>
      <c r="W18">
        <f t="shared" si="5"/>
        <v>0</v>
      </c>
      <c r="X18">
        <f t="shared" si="6"/>
        <v>0</v>
      </c>
      <c r="Y18">
        <f t="shared" si="7"/>
        <v>0</v>
      </c>
      <c r="Z18">
        <f t="shared" si="8"/>
        <v>0</v>
      </c>
      <c r="AA18">
        <f t="shared" si="9"/>
        <v>0</v>
      </c>
      <c r="AB18">
        <f t="shared" si="10"/>
        <v>0</v>
      </c>
      <c r="AC18">
        <f t="shared" si="11"/>
        <v>0</v>
      </c>
      <c r="AD18">
        <f t="shared" si="12"/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7176.0353564805191</v>
      </c>
      <c r="AP18">
        <v>0</v>
      </c>
      <c r="AQ18">
        <v>0</v>
      </c>
      <c r="AR18">
        <v>0</v>
      </c>
      <c r="AS18">
        <f t="shared" si="13"/>
        <v>0</v>
      </c>
    </row>
    <row r="19" spans="1:45" x14ac:dyDescent="0.3">
      <c r="A19" s="2">
        <v>41393</v>
      </c>
      <c r="B19">
        <v>605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1966.529032258064</v>
      </c>
      <c r="J19">
        <v>0.24307530111163109</v>
      </c>
      <c r="K19">
        <v>31.095743142857149</v>
      </c>
      <c r="L19">
        <v>-0.2034858571428515</v>
      </c>
      <c r="M19">
        <v>0</v>
      </c>
      <c r="N19">
        <v>-0.2034858571428515</v>
      </c>
      <c r="O19">
        <v>0.90034415329047879</v>
      </c>
      <c r="P19">
        <v>0.90034415329047879</v>
      </c>
      <c r="Q19">
        <v>5</v>
      </c>
      <c r="R19">
        <f t="shared" si="0"/>
        <v>4</v>
      </c>
      <c r="S19">
        <f t="shared" si="1"/>
        <v>0</v>
      </c>
      <c r="T19">
        <f t="shared" si="2"/>
        <v>0</v>
      </c>
      <c r="U19">
        <f t="shared" si="3"/>
        <v>0</v>
      </c>
      <c r="V19">
        <f t="shared" si="4"/>
        <v>1</v>
      </c>
      <c r="W19">
        <f t="shared" si="5"/>
        <v>0</v>
      </c>
      <c r="X19">
        <f t="shared" si="6"/>
        <v>0</v>
      </c>
      <c r="Y19">
        <f t="shared" si="7"/>
        <v>0</v>
      </c>
      <c r="Z19">
        <f t="shared" si="8"/>
        <v>0</v>
      </c>
      <c r="AA19">
        <f t="shared" si="9"/>
        <v>0</v>
      </c>
      <c r="AB19">
        <f t="shared" si="10"/>
        <v>0</v>
      </c>
      <c r="AC19">
        <f t="shared" si="11"/>
        <v>0</v>
      </c>
      <c r="AD19">
        <f t="shared" si="12"/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9951.1231301635944</v>
      </c>
      <c r="AP19">
        <v>0</v>
      </c>
      <c r="AQ19">
        <v>0</v>
      </c>
      <c r="AR19">
        <v>1</v>
      </c>
      <c r="AS19">
        <f t="shared" si="13"/>
        <v>0</v>
      </c>
    </row>
    <row r="20" spans="1:45" x14ac:dyDescent="0.3">
      <c r="A20" s="2">
        <v>41400</v>
      </c>
      <c r="B20">
        <v>438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1958.08064516129</v>
      </c>
      <c r="J20">
        <v>0.134177924069184</v>
      </c>
      <c r="K20">
        <v>31.12892857142857</v>
      </c>
      <c r="L20">
        <v>3.3185428571421483E-2</v>
      </c>
      <c r="M20">
        <v>3.3185428571421483E-2</v>
      </c>
      <c r="N20">
        <v>0</v>
      </c>
      <c r="O20">
        <v>0.90034415329047879</v>
      </c>
      <c r="P20">
        <v>0.90034415329047879</v>
      </c>
      <c r="Q20">
        <v>4</v>
      </c>
      <c r="R20">
        <f t="shared" si="0"/>
        <v>5</v>
      </c>
      <c r="S20">
        <f t="shared" si="1"/>
        <v>0</v>
      </c>
      <c r="T20">
        <f t="shared" si="2"/>
        <v>0</v>
      </c>
      <c r="U20">
        <f t="shared" si="3"/>
        <v>0</v>
      </c>
      <c r="V20">
        <f t="shared" si="4"/>
        <v>0</v>
      </c>
      <c r="W20">
        <f t="shared" si="5"/>
        <v>1</v>
      </c>
      <c r="X20">
        <f t="shared" si="6"/>
        <v>0</v>
      </c>
      <c r="Y20">
        <f t="shared" si="7"/>
        <v>0</v>
      </c>
      <c r="Z20">
        <f t="shared" si="8"/>
        <v>0</v>
      </c>
      <c r="AA20">
        <f t="shared" si="9"/>
        <v>0</v>
      </c>
      <c r="AB20">
        <f t="shared" si="10"/>
        <v>0</v>
      </c>
      <c r="AC20">
        <f t="shared" si="11"/>
        <v>0</v>
      </c>
      <c r="AD20">
        <f t="shared" si="12"/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19226.992375412512</v>
      </c>
      <c r="AP20">
        <v>0</v>
      </c>
      <c r="AQ20">
        <v>0</v>
      </c>
      <c r="AR20">
        <v>1</v>
      </c>
      <c r="AS20">
        <f t="shared" si="13"/>
        <v>0</v>
      </c>
    </row>
    <row r="21" spans="1:45" x14ac:dyDescent="0.3">
      <c r="A21" s="2">
        <v>41407</v>
      </c>
      <c r="B21">
        <v>787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1958.08064516129</v>
      </c>
      <c r="J21">
        <v>0.134177924069184</v>
      </c>
      <c r="K21">
        <v>31.34711442857143</v>
      </c>
      <c r="L21">
        <v>0.21818585714285987</v>
      </c>
      <c r="M21">
        <v>0.21818585714285987</v>
      </c>
      <c r="N21">
        <v>0</v>
      </c>
      <c r="O21">
        <v>0.90034415329047879</v>
      </c>
      <c r="P21">
        <v>0.90034415329047879</v>
      </c>
      <c r="Q21">
        <v>2</v>
      </c>
      <c r="R21">
        <f t="shared" si="0"/>
        <v>5</v>
      </c>
      <c r="S21">
        <f t="shared" si="1"/>
        <v>0</v>
      </c>
      <c r="T21">
        <f t="shared" si="2"/>
        <v>0</v>
      </c>
      <c r="U21">
        <f t="shared" si="3"/>
        <v>0</v>
      </c>
      <c r="V21">
        <f t="shared" si="4"/>
        <v>0</v>
      </c>
      <c r="W21">
        <f t="shared" si="5"/>
        <v>1</v>
      </c>
      <c r="X21">
        <f t="shared" si="6"/>
        <v>0</v>
      </c>
      <c r="Y21">
        <f t="shared" si="7"/>
        <v>0</v>
      </c>
      <c r="Z21">
        <f t="shared" si="8"/>
        <v>0</v>
      </c>
      <c r="AA21">
        <f t="shared" si="9"/>
        <v>0</v>
      </c>
      <c r="AB21">
        <f t="shared" si="10"/>
        <v>0</v>
      </c>
      <c r="AC21">
        <f t="shared" si="11"/>
        <v>0</v>
      </c>
      <c r="AD21">
        <f t="shared" si="12"/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42500.820976106901</v>
      </c>
      <c r="AP21">
        <v>0</v>
      </c>
      <c r="AQ21">
        <v>0</v>
      </c>
      <c r="AR21">
        <v>0</v>
      </c>
      <c r="AS21">
        <f t="shared" si="13"/>
        <v>0</v>
      </c>
    </row>
    <row r="22" spans="1:45" x14ac:dyDescent="0.3">
      <c r="A22" s="2">
        <v>41414</v>
      </c>
      <c r="B22">
        <v>821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1958.08064516129</v>
      </c>
      <c r="J22">
        <v>0.134177924069184</v>
      </c>
      <c r="K22">
        <v>31.294514142857139</v>
      </c>
      <c r="L22">
        <v>-5.2600285714291317E-2</v>
      </c>
      <c r="M22">
        <v>0</v>
      </c>
      <c r="N22">
        <v>-5.2600285714291317E-2</v>
      </c>
      <c r="O22">
        <v>0.90034415329047879</v>
      </c>
      <c r="P22">
        <v>0.90034415329047879</v>
      </c>
      <c r="Q22">
        <v>2</v>
      </c>
      <c r="R22">
        <f t="shared" si="0"/>
        <v>5</v>
      </c>
      <c r="S22">
        <f t="shared" si="1"/>
        <v>0</v>
      </c>
      <c r="T22">
        <f t="shared" si="2"/>
        <v>0</v>
      </c>
      <c r="U22">
        <f t="shared" si="3"/>
        <v>0</v>
      </c>
      <c r="V22">
        <f t="shared" si="4"/>
        <v>0</v>
      </c>
      <c r="W22">
        <f t="shared" si="5"/>
        <v>1</v>
      </c>
      <c r="X22">
        <f t="shared" si="6"/>
        <v>0</v>
      </c>
      <c r="Y22">
        <f t="shared" si="7"/>
        <v>0</v>
      </c>
      <c r="Z22">
        <f t="shared" si="8"/>
        <v>0</v>
      </c>
      <c r="AA22">
        <f t="shared" si="9"/>
        <v>0</v>
      </c>
      <c r="AB22">
        <f t="shared" si="10"/>
        <v>0</v>
      </c>
      <c r="AC22">
        <f t="shared" si="11"/>
        <v>0</v>
      </c>
      <c r="AD22">
        <f t="shared" si="12"/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29867.517726988775</v>
      </c>
      <c r="AP22">
        <v>0</v>
      </c>
      <c r="AQ22">
        <v>0</v>
      </c>
      <c r="AR22">
        <v>0</v>
      </c>
      <c r="AS22">
        <f t="shared" si="13"/>
        <v>0</v>
      </c>
    </row>
    <row r="23" spans="1:45" x14ac:dyDescent="0.3">
      <c r="A23" s="2">
        <v>41421</v>
      </c>
      <c r="B23">
        <v>619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2267.2290322580639</v>
      </c>
      <c r="J23">
        <v>0.1987016220056381</v>
      </c>
      <c r="K23">
        <v>31.611257428571431</v>
      </c>
      <c r="L23">
        <v>0.316743285714292</v>
      </c>
      <c r="M23">
        <v>0.316743285714292</v>
      </c>
      <c r="N23">
        <v>0</v>
      </c>
      <c r="O23">
        <v>0.90070362494884981</v>
      </c>
      <c r="P23">
        <v>0.90070362494884981</v>
      </c>
      <c r="Q23">
        <v>2</v>
      </c>
      <c r="R23">
        <f t="shared" si="0"/>
        <v>5</v>
      </c>
      <c r="S23">
        <f t="shared" si="1"/>
        <v>0</v>
      </c>
      <c r="T23">
        <f t="shared" si="2"/>
        <v>0</v>
      </c>
      <c r="U23">
        <f t="shared" si="3"/>
        <v>0</v>
      </c>
      <c r="V23">
        <f t="shared" si="4"/>
        <v>0</v>
      </c>
      <c r="W23">
        <f t="shared" si="5"/>
        <v>1</v>
      </c>
      <c r="X23">
        <f t="shared" si="6"/>
        <v>0</v>
      </c>
      <c r="Y23">
        <f t="shared" si="7"/>
        <v>0</v>
      </c>
      <c r="Z23">
        <f t="shared" si="8"/>
        <v>0</v>
      </c>
      <c r="AA23">
        <f t="shared" si="9"/>
        <v>0</v>
      </c>
      <c r="AB23">
        <f t="shared" si="10"/>
        <v>0</v>
      </c>
      <c r="AC23">
        <f t="shared" si="11"/>
        <v>0</v>
      </c>
      <c r="AD23">
        <f t="shared" si="12"/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12566.072768850323</v>
      </c>
      <c r="AP23">
        <v>0</v>
      </c>
      <c r="AQ23">
        <v>0</v>
      </c>
      <c r="AR23">
        <v>0</v>
      </c>
      <c r="AS23">
        <f t="shared" si="13"/>
        <v>0</v>
      </c>
    </row>
    <row r="24" spans="1:45" x14ac:dyDescent="0.3">
      <c r="A24" s="2">
        <v>41428</v>
      </c>
      <c r="B24">
        <v>606</v>
      </c>
      <c r="C24">
        <v>0</v>
      </c>
      <c r="D24">
        <v>0</v>
      </c>
      <c r="E24">
        <v>0</v>
      </c>
      <c r="F24">
        <v>0</v>
      </c>
      <c r="G24">
        <v>3322</v>
      </c>
      <c r="H24">
        <v>0</v>
      </c>
      <c r="I24">
        <v>3040.1</v>
      </c>
      <c r="J24">
        <v>0.36001086684677341</v>
      </c>
      <c r="K24">
        <v>32.041200571428568</v>
      </c>
      <c r="L24">
        <v>0.42994314285713742</v>
      </c>
      <c r="M24">
        <v>0.42994314285713742</v>
      </c>
      <c r="N24">
        <v>0</v>
      </c>
      <c r="O24">
        <v>0.90160230409477726</v>
      </c>
      <c r="P24">
        <v>0.90160230409477726</v>
      </c>
      <c r="Q24">
        <v>2</v>
      </c>
      <c r="R24">
        <f t="shared" si="0"/>
        <v>6</v>
      </c>
      <c r="S24">
        <f t="shared" si="1"/>
        <v>0</v>
      </c>
      <c r="T24">
        <f t="shared" si="2"/>
        <v>0</v>
      </c>
      <c r="U24">
        <f t="shared" si="3"/>
        <v>0</v>
      </c>
      <c r="V24">
        <f t="shared" si="4"/>
        <v>0</v>
      </c>
      <c r="W24">
        <f t="shared" si="5"/>
        <v>0</v>
      </c>
      <c r="X24">
        <f t="shared" si="6"/>
        <v>1</v>
      </c>
      <c r="Y24">
        <f t="shared" si="7"/>
        <v>0</v>
      </c>
      <c r="Z24">
        <f t="shared" si="8"/>
        <v>0</v>
      </c>
      <c r="AA24">
        <f t="shared" si="9"/>
        <v>0</v>
      </c>
      <c r="AB24">
        <f t="shared" si="10"/>
        <v>0</v>
      </c>
      <c r="AC24">
        <f t="shared" si="11"/>
        <v>0</v>
      </c>
      <c r="AD24">
        <f t="shared" si="12"/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4301.0971627231775</v>
      </c>
      <c r="AP24">
        <v>0</v>
      </c>
      <c r="AQ24">
        <v>0</v>
      </c>
      <c r="AR24">
        <v>0</v>
      </c>
      <c r="AS24">
        <f t="shared" si="13"/>
        <v>0</v>
      </c>
    </row>
    <row r="25" spans="1:45" x14ac:dyDescent="0.3">
      <c r="A25" s="2">
        <v>41435</v>
      </c>
      <c r="B25">
        <v>597</v>
      </c>
      <c r="C25">
        <v>0</v>
      </c>
      <c r="D25">
        <v>0</v>
      </c>
      <c r="E25">
        <v>0</v>
      </c>
      <c r="F25">
        <v>0</v>
      </c>
      <c r="G25">
        <v>3630</v>
      </c>
      <c r="H25">
        <v>0</v>
      </c>
      <c r="I25">
        <v>3040.1</v>
      </c>
      <c r="J25">
        <v>0.36001086684677341</v>
      </c>
      <c r="K25">
        <v>32.022043285714282</v>
      </c>
      <c r="L25">
        <v>-1.9157285714285877E-2</v>
      </c>
      <c r="M25">
        <v>0</v>
      </c>
      <c r="N25">
        <v>-1.9157285714285877E-2</v>
      </c>
      <c r="O25">
        <v>0.90160230409477726</v>
      </c>
      <c r="P25">
        <v>0.90160230409477726</v>
      </c>
      <c r="Q25">
        <v>3</v>
      </c>
      <c r="R25">
        <f t="shared" si="0"/>
        <v>6</v>
      </c>
      <c r="S25">
        <f t="shared" si="1"/>
        <v>0</v>
      </c>
      <c r="T25">
        <f t="shared" si="2"/>
        <v>0</v>
      </c>
      <c r="U25">
        <f t="shared" si="3"/>
        <v>0</v>
      </c>
      <c r="V25">
        <f t="shared" si="4"/>
        <v>0</v>
      </c>
      <c r="W25">
        <f t="shared" si="5"/>
        <v>0</v>
      </c>
      <c r="X25">
        <f t="shared" si="6"/>
        <v>1</v>
      </c>
      <c r="Y25">
        <f t="shared" si="7"/>
        <v>0</v>
      </c>
      <c r="Z25">
        <f t="shared" si="8"/>
        <v>0</v>
      </c>
      <c r="AA25">
        <f t="shared" si="9"/>
        <v>0</v>
      </c>
      <c r="AB25">
        <f t="shared" si="10"/>
        <v>0</v>
      </c>
      <c r="AC25">
        <f t="shared" si="11"/>
        <v>0</v>
      </c>
      <c r="AD25">
        <f t="shared" si="12"/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4003.9292056973245</v>
      </c>
      <c r="AP25">
        <v>0</v>
      </c>
      <c r="AQ25">
        <v>0</v>
      </c>
      <c r="AR25">
        <v>0</v>
      </c>
      <c r="AS25">
        <f t="shared" si="13"/>
        <v>0</v>
      </c>
    </row>
    <row r="26" spans="1:45" x14ac:dyDescent="0.3">
      <c r="A26" s="2">
        <v>41442</v>
      </c>
      <c r="B26">
        <v>585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3040.1</v>
      </c>
      <c r="J26">
        <v>0.36001086684677341</v>
      </c>
      <c r="K26">
        <v>32.497199428571427</v>
      </c>
      <c r="L26">
        <v>0.47515614285714491</v>
      </c>
      <c r="M26">
        <v>0.47515614285714491</v>
      </c>
      <c r="N26">
        <v>0</v>
      </c>
      <c r="O26">
        <v>0.90160230409477726</v>
      </c>
      <c r="P26">
        <v>0.90160230409477726</v>
      </c>
      <c r="Q26">
        <v>2</v>
      </c>
      <c r="R26">
        <f t="shared" si="0"/>
        <v>6</v>
      </c>
      <c r="S26">
        <f t="shared" si="1"/>
        <v>0</v>
      </c>
      <c r="T26">
        <f t="shared" si="2"/>
        <v>0</v>
      </c>
      <c r="U26">
        <f t="shared" si="3"/>
        <v>0</v>
      </c>
      <c r="V26">
        <f t="shared" si="4"/>
        <v>0</v>
      </c>
      <c r="W26">
        <f t="shared" si="5"/>
        <v>0</v>
      </c>
      <c r="X26">
        <f t="shared" si="6"/>
        <v>1</v>
      </c>
      <c r="Y26">
        <f t="shared" si="7"/>
        <v>0</v>
      </c>
      <c r="Z26">
        <f t="shared" si="8"/>
        <v>0</v>
      </c>
      <c r="AA26">
        <f t="shared" si="9"/>
        <v>0</v>
      </c>
      <c r="AB26">
        <f t="shared" si="10"/>
        <v>0</v>
      </c>
      <c r="AC26">
        <f t="shared" si="11"/>
        <v>0</v>
      </c>
      <c r="AD26">
        <f t="shared" si="12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3126.9636846736967</v>
      </c>
      <c r="AP26">
        <v>0</v>
      </c>
      <c r="AQ26">
        <v>0</v>
      </c>
      <c r="AR26">
        <v>0</v>
      </c>
      <c r="AS26">
        <f t="shared" si="13"/>
        <v>0</v>
      </c>
    </row>
    <row r="27" spans="1:45" x14ac:dyDescent="0.3">
      <c r="A27" s="2">
        <v>41449</v>
      </c>
      <c r="B27">
        <v>649</v>
      </c>
      <c r="C27">
        <v>0</v>
      </c>
      <c r="D27">
        <v>0</v>
      </c>
      <c r="E27">
        <v>283</v>
      </c>
      <c r="F27">
        <v>2</v>
      </c>
      <c r="G27">
        <v>0</v>
      </c>
      <c r="H27">
        <v>0</v>
      </c>
      <c r="I27">
        <v>3040.1</v>
      </c>
      <c r="J27">
        <v>0.36001086684677341</v>
      </c>
      <c r="K27">
        <v>32.793727857142848</v>
      </c>
      <c r="L27">
        <v>0.29652842857142048</v>
      </c>
      <c r="M27">
        <v>0.29652842857142048</v>
      </c>
      <c r="N27">
        <v>0</v>
      </c>
      <c r="O27">
        <v>0.90160230409477726</v>
      </c>
      <c r="P27">
        <v>0.90160230409477726</v>
      </c>
      <c r="Q27">
        <v>2</v>
      </c>
      <c r="R27">
        <f t="shared" si="0"/>
        <v>6</v>
      </c>
      <c r="S27">
        <f t="shared" si="1"/>
        <v>0</v>
      </c>
      <c r="T27">
        <f t="shared" si="2"/>
        <v>0</v>
      </c>
      <c r="U27">
        <f t="shared" si="3"/>
        <v>0</v>
      </c>
      <c r="V27">
        <f t="shared" si="4"/>
        <v>0</v>
      </c>
      <c r="W27">
        <f t="shared" si="5"/>
        <v>0</v>
      </c>
      <c r="X27">
        <f t="shared" si="6"/>
        <v>1</v>
      </c>
      <c r="Y27">
        <f t="shared" si="7"/>
        <v>0</v>
      </c>
      <c r="Z27">
        <f t="shared" si="8"/>
        <v>0</v>
      </c>
      <c r="AA27">
        <f t="shared" si="9"/>
        <v>0</v>
      </c>
      <c r="AB27">
        <f t="shared" si="10"/>
        <v>0</v>
      </c>
      <c r="AC27">
        <f t="shared" si="11"/>
        <v>0</v>
      </c>
      <c r="AD27">
        <f t="shared" si="12"/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4941.5900691897887</v>
      </c>
      <c r="AP27">
        <v>0</v>
      </c>
      <c r="AQ27">
        <v>0</v>
      </c>
      <c r="AR27">
        <v>0</v>
      </c>
      <c r="AS27">
        <f t="shared" si="13"/>
        <v>0</v>
      </c>
    </row>
    <row r="28" spans="1:45" x14ac:dyDescent="0.3">
      <c r="A28" s="2">
        <v>41456</v>
      </c>
      <c r="B28">
        <v>608</v>
      </c>
      <c r="C28">
        <v>0</v>
      </c>
      <c r="D28">
        <v>0</v>
      </c>
      <c r="E28">
        <v>392</v>
      </c>
      <c r="F28">
        <v>0</v>
      </c>
      <c r="G28">
        <v>0</v>
      </c>
      <c r="H28">
        <v>0</v>
      </c>
      <c r="I28">
        <v>3808.7903225806449</v>
      </c>
      <c r="J28">
        <v>6.2487521238121457E-2</v>
      </c>
      <c r="K28">
        <v>33.130056571428568</v>
      </c>
      <c r="L28">
        <v>0.33632871428572031</v>
      </c>
      <c r="M28">
        <v>0.33632871428572031</v>
      </c>
      <c r="N28">
        <v>0</v>
      </c>
      <c r="O28">
        <v>0.90094828070849942</v>
      </c>
      <c r="P28">
        <v>0.90094828070849942</v>
      </c>
      <c r="Q28">
        <v>2</v>
      </c>
      <c r="R28">
        <f t="shared" si="0"/>
        <v>7</v>
      </c>
      <c r="S28">
        <f t="shared" si="1"/>
        <v>0</v>
      </c>
      <c r="T28">
        <f t="shared" si="2"/>
        <v>0</v>
      </c>
      <c r="U28">
        <f t="shared" si="3"/>
        <v>0</v>
      </c>
      <c r="V28">
        <f t="shared" si="4"/>
        <v>0</v>
      </c>
      <c r="W28">
        <f t="shared" si="5"/>
        <v>0</v>
      </c>
      <c r="X28">
        <f t="shared" si="6"/>
        <v>0</v>
      </c>
      <c r="Y28">
        <f t="shared" si="7"/>
        <v>1</v>
      </c>
      <c r="Z28">
        <f t="shared" si="8"/>
        <v>0</v>
      </c>
      <c r="AA28">
        <f t="shared" si="9"/>
        <v>0</v>
      </c>
      <c r="AB28">
        <f t="shared" si="10"/>
        <v>0</v>
      </c>
      <c r="AC28">
        <f t="shared" si="11"/>
        <v>0</v>
      </c>
      <c r="AD28">
        <f t="shared" si="12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7106.4576331416974</v>
      </c>
      <c r="AP28">
        <v>0</v>
      </c>
      <c r="AQ28">
        <v>0</v>
      </c>
      <c r="AR28">
        <v>0</v>
      </c>
      <c r="AS28">
        <f t="shared" si="13"/>
        <v>0</v>
      </c>
    </row>
    <row r="29" spans="1:45" x14ac:dyDescent="0.3">
      <c r="A29" s="2">
        <v>41463</v>
      </c>
      <c r="B29">
        <v>573</v>
      </c>
      <c r="C29">
        <v>0</v>
      </c>
      <c r="D29">
        <v>0</v>
      </c>
      <c r="E29">
        <v>555</v>
      </c>
      <c r="F29">
        <v>0</v>
      </c>
      <c r="G29">
        <v>0</v>
      </c>
      <c r="H29">
        <v>0</v>
      </c>
      <c r="I29">
        <v>3808.7903225806449</v>
      </c>
      <c r="J29">
        <v>6.2487521238121457E-2</v>
      </c>
      <c r="K29">
        <v>32.698099571428578</v>
      </c>
      <c r="L29">
        <v>-0.43195699999998993</v>
      </c>
      <c r="M29">
        <v>0</v>
      </c>
      <c r="N29">
        <v>-0.43195699999998993</v>
      </c>
      <c r="O29">
        <v>0.90094828070849942</v>
      </c>
      <c r="P29">
        <v>0.90094828070849942</v>
      </c>
      <c r="Q29">
        <v>2</v>
      </c>
      <c r="R29">
        <f t="shared" si="0"/>
        <v>7</v>
      </c>
      <c r="S29">
        <f t="shared" si="1"/>
        <v>0</v>
      </c>
      <c r="T29">
        <f t="shared" si="2"/>
        <v>0</v>
      </c>
      <c r="U29">
        <f t="shared" si="3"/>
        <v>0</v>
      </c>
      <c r="V29">
        <f t="shared" si="4"/>
        <v>0</v>
      </c>
      <c r="W29">
        <f t="shared" si="5"/>
        <v>0</v>
      </c>
      <c r="X29">
        <f t="shared" si="6"/>
        <v>0</v>
      </c>
      <c r="Y29">
        <f t="shared" si="7"/>
        <v>1</v>
      </c>
      <c r="Z29">
        <f t="shared" si="8"/>
        <v>0</v>
      </c>
      <c r="AA29">
        <f t="shared" si="9"/>
        <v>0</v>
      </c>
      <c r="AB29">
        <f t="shared" si="10"/>
        <v>0</v>
      </c>
      <c r="AC29">
        <f t="shared" si="11"/>
        <v>0</v>
      </c>
      <c r="AD29">
        <f t="shared" si="12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4943.1764461307484</v>
      </c>
      <c r="AP29">
        <v>0</v>
      </c>
      <c r="AQ29">
        <v>0</v>
      </c>
      <c r="AR29">
        <v>0</v>
      </c>
      <c r="AS29">
        <f t="shared" si="13"/>
        <v>0</v>
      </c>
    </row>
    <row r="30" spans="1:45" x14ac:dyDescent="0.3">
      <c r="A30" s="2">
        <v>41470</v>
      </c>
      <c r="B30">
        <v>640</v>
      </c>
      <c r="C30">
        <v>0</v>
      </c>
      <c r="D30">
        <v>0</v>
      </c>
      <c r="E30">
        <v>961</v>
      </c>
      <c r="F30">
        <v>1</v>
      </c>
      <c r="G30">
        <v>0</v>
      </c>
      <c r="H30">
        <v>0</v>
      </c>
      <c r="I30">
        <v>3808.7903225806449</v>
      </c>
      <c r="J30">
        <v>6.2487521238121457E-2</v>
      </c>
      <c r="K30">
        <v>32.419728714285718</v>
      </c>
      <c r="L30">
        <v>-0.27837085714286047</v>
      </c>
      <c r="M30">
        <v>0</v>
      </c>
      <c r="N30">
        <v>-0.27837085714286047</v>
      </c>
      <c r="O30">
        <v>0.90094828070849942</v>
      </c>
      <c r="P30">
        <v>0.90094828070849942</v>
      </c>
      <c r="Q30">
        <v>2</v>
      </c>
      <c r="R30">
        <f t="shared" si="0"/>
        <v>7</v>
      </c>
      <c r="S30">
        <f t="shared" si="1"/>
        <v>0</v>
      </c>
      <c r="T30">
        <f t="shared" si="2"/>
        <v>0</v>
      </c>
      <c r="U30">
        <f t="shared" si="3"/>
        <v>0</v>
      </c>
      <c r="V30">
        <f t="shared" si="4"/>
        <v>0</v>
      </c>
      <c r="W30">
        <f t="shared" si="5"/>
        <v>0</v>
      </c>
      <c r="X30">
        <f t="shared" si="6"/>
        <v>0</v>
      </c>
      <c r="Y30">
        <f t="shared" si="7"/>
        <v>1</v>
      </c>
      <c r="Z30">
        <f t="shared" si="8"/>
        <v>0</v>
      </c>
      <c r="AA30">
        <f t="shared" si="9"/>
        <v>0</v>
      </c>
      <c r="AB30">
        <f t="shared" si="10"/>
        <v>0</v>
      </c>
      <c r="AC30">
        <f t="shared" si="11"/>
        <v>0</v>
      </c>
      <c r="AD30">
        <f t="shared" si="12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5762.5263607559646</v>
      </c>
      <c r="AP30">
        <v>0</v>
      </c>
      <c r="AQ30">
        <v>0</v>
      </c>
      <c r="AR30">
        <v>0</v>
      </c>
      <c r="AS30">
        <f t="shared" si="13"/>
        <v>0</v>
      </c>
    </row>
    <row r="31" spans="1:45" x14ac:dyDescent="0.3">
      <c r="A31" s="2">
        <v>41477</v>
      </c>
      <c r="B31">
        <v>690</v>
      </c>
      <c r="C31">
        <v>0</v>
      </c>
      <c r="D31">
        <v>0</v>
      </c>
      <c r="E31">
        <v>970</v>
      </c>
      <c r="F31">
        <v>1</v>
      </c>
      <c r="G31">
        <v>0</v>
      </c>
      <c r="H31">
        <v>0</v>
      </c>
      <c r="I31">
        <v>3808.7903225806449</v>
      </c>
      <c r="J31">
        <v>6.2487521238121457E-2</v>
      </c>
      <c r="K31">
        <v>32.496886142857143</v>
      </c>
      <c r="L31">
        <v>7.7157428571425157E-2</v>
      </c>
      <c r="M31">
        <v>7.7157428571425157E-2</v>
      </c>
      <c r="N31">
        <v>0</v>
      </c>
      <c r="O31">
        <v>0.90094828070849942</v>
      </c>
      <c r="P31">
        <v>0.90094828070849942</v>
      </c>
      <c r="Q31">
        <v>2</v>
      </c>
      <c r="R31">
        <f t="shared" si="0"/>
        <v>7</v>
      </c>
      <c r="S31">
        <f t="shared" si="1"/>
        <v>0</v>
      </c>
      <c r="T31">
        <f t="shared" si="2"/>
        <v>0</v>
      </c>
      <c r="U31">
        <f t="shared" si="3"/>
        <v>0</v>
      </c>
      <c r="V31">
        <f t="shared" si="4"/>
        <v>0</v>
      </c>
      <c r="W31">
        <f t="shared" si="5"/>
        <v>0</v>
      </c>
      <c r="X31">
        <f t="shared" si="6"/>
        <v>0</v>
      </c>
      <c r="Y31">
        <f t="shared" si="7"/>
        <v>1</v>
      </c>
      <c r="Z31">
        <f t="shared" si="8"/>
        <v>0</v>
      </c>
      <c r="AA31">
        <f t="shared" si="9"/>
        <v>0</v>
      </c>
      <c r="AB31">
        <f t="shared" si="10"/>
        <v>0</v>
      </c>
      <c r="AC31">
        <f t="shared" si="11"/>
        <v>0</v>
      </c>
      <c r="AD31">
        <f t="shared" si="12"/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3539.0401627253291</v>
      </c>
      <c r="AP31">
        <v>0</v>
      </c>
      <c r="AQ31">
        <v>0</v>
      </c>
      <c r="AR31">
        <v>0</v>
      </c>
      <c r="AS31">
        <f t="shared" si="13"/>
        <v>0</v>
      </c>
    </row>
    <row r="32" spans="1:45" x14ac:dyDescent="0.3">
      <c r="A32" s="2">
        <v>41484</v>
      </c>
      <c r="B32">
        <v>663</v>
      </c>
      <c r="C32">
        <v>0</v>
      </c>
      <c r="D32">
        <v>0</v>
      </c>
      <c r="E32">
        <v>500</v>
      </c>
      <c r="F32">
        <v>0</v>
      </c>
      <c r="G32">
        <v>0</v>
      </c>
      <c r="H32">
        <v>0</v>
      </c>
      <c r="I32">
        <v>3682.983870967742</v>
      </c>
      <c r="J32">
        <v>0.23302293621708189</v>
      </c>
      <c r="K32">
        <v>32.940241714285712</v>
      </c>
      <c r="L32">
        <v>0.44335557142856885</v>
      </c>
      <c r="M32">
        <v>0.44335557142856885</v>
      </c>
      <c r="N32">
        <v>0</v>
      </c>
      <c r="O32">
        <v>0.89854145436561084</v>
      </c>
      <c r="P32">
        <v>0.89854145436561084</v>
      </c>
      <c r="Q32">
        <v>2</v>
      </c>
      <c r="R32">
        <f t="shared" si="0"/>
        <v>7</v>
      </c>
      <c r="S32">
        <f t="shared" si="1"/>
        <v>0</v>
      </c>
      <c r="T32">
        <f t="shared" si="2"/>
        <v>0</v>
      </c>
      <c r="U32">
        <f t="shared" si="3"/>
        <v>0</v>
      </c>
      <c r="V32">
        <f t="shared" si="4"/>
        <v>0</v>
      </c>
      <c r="W32">
        <f t="shared" si="5"/>
        <v>0</v>
      </c>
      <c r="X32">
        <f t="shared" si="6"/>
        <v>0</v>
      </c>
      <c r="Y32">
        <f t="shared" si="7"/>
        <v>1</v>
      </c>
      <c r="Z32">
        <f t="shared" si="8"/>
        <v>0</v>
      </c>
      <c r="AA32">
        <f t="shared" si="9"/>
        <v>0</v>
      </c>
      <c r="AB32">
        <f t="shared" si="10"/>
        <v>0</v>
      </c>
      <c r="AC32">
        <f t="shared" si="11"/>
        <v>0</v>
      </c>
      <c r="AD32">
        <f t="shared" si="12"/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f t="shared" si="13"/>
        <v>0</v>
      </c>
    </row>
    <row r="33" spans="1:45" x14ac:dyDescent="0.3">
      <c r="A33" s="2">
        <v>41491</v>
      </c>
      <c r="B33">
        <v>578</v>
      </c>
      <c r="C33">
        <v>0</v>
      </c>
      <c r="D33">
        <v>0</v>
      </c>
      <c r="E33">
        <v>12</v>
      </c>
      <c r="F33">
        <v>78</v>
      </c>
      <c r="G33">
        <v>0</v>
      </c>
      <c r="H33">
        <v>0</v>
      </c>
      <c r="I33">
        <v>3588.6290322580649</v>
      </c>
      <c r="J33">
        <v>0.36092449745130228</v>
      </c>
      <c r="K33">
        <v>32.862499428571432</v>
      </c>
      <c r="L33">
        <v>-7.7742285714279546E-2</v>
      </c>
      <c r="M33">
        <v>0</v>
      </c>
      <c r="N33">
        <v>-7.7742285714279546E-2</v>
      </c>
      <c r="O33">
        <v>0.89673633460844449</v>
      </c>
      <c r="P33">
        <v>0.89673633460844449</v>
      </c>
      <c r="Q33">
        <v>2</v>
      </c>
      <c r="R33">
        <f t="shared" si="0"/>
        <v>8</v>
      </c>
      <c r="S33">
        <f t="shared" si="1"/>
        <v>0</v>
      </c>
      <c r="T33">
        <f t="shared" si="2"/>
        <v>0</v>
      </c>
      <c r="U33">
        <f t="shared" si="3"/>
        <v>0</v>
      </c>
      <c r="V33">
        <f t="shared" si="4"/>
        <v>0</v>
      </c>
      <c r="W33">
        <f t="shared" si="5"/>
        <v>0</v>
      </c>
      <c r="X33">
        <f t="shared" si="6"/>
        <v>0</v>
      </c>
      <c r="Y33">
        <f t="shared" si="7"/>
        <v>0</v>
      </c>
      <c r="Z33">
        <f t="shared" si="8"/>
        <v>1</v>
      </c>
      <c r="AA33">
        <f t="shared" si="9"/>
        <v>0</v>
      </c>
      <c r="AB33">
        <f t="shared" si="10"/>
        <v>0</v>
      </c>
      <c r="AC33">
        <f t="shared" si="11"/>
        <v>0</v>
      </c>
      <c r="AD33">
        <f t="shared" si="12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f t="shared" si="13"/>
        <v>0</v>
      </c>
    </row>
    <row r="34" spans="1:45" x14ac:dyDescent="0.3">
      <c r="A34" s="2">
        <v>41498</v>
      </c>
      <c r="B34">
        <v>571</v>
      </c>
      <c r="C34">
        <v>0</v>
      </c>
      <c r="D34">
        <v>0</v>
      </c>
      <c r="E34">
        <v>11</v>
      </c>
      <c r="F34">
        <v>141</v>
      </c>
      <c r="G34">
        <v>0</v>
      </c>
      <c r="H34">
        <v>0</v>
      </c>
      <c r="I34">
        <v>3588.6290322580649</v>
      </c>
      <c r="J34">
        <v>0.36092449745130228</v>
      </c>
      <c r="K34">
        <v>32.942142857142848</v>
      </c>
      <c r="L34">
        <v>7.9643428571415598E-2</v>
      </c>
      <c r="M34">
        <v>7.9643428571415598E-2</v>
      </c>
      <c r="N34">
        <v>0</v>
      </c>
      <c r="O34">
        <v>0.89673633460844449</v>
      </c>
      <c r="P34">
        <v>0.89673633460844449</v>
      </c>
      <c r="Q34">
        <v>2</v>
      </c>
      <c r="R34">
        <f t="shared" si="0"/>
        <v>8</v>
      </c>
      <c r="S34">
        <f t="shared" si="1"/>
        <v>0</v>
      </c>
      <c r="T34">
        <f t="shared" si="2"/>
        <v>0</v>
      </c>
      <c r="U34">
        <f t="shared" si="3"/>
        <v>0</v>
      </c>
      <c r="V34">
        <f t="shared" si="4"/>
        <v>0</v>
      </c>
      <c r="W34">
        <f t="shared" si="5"/>
        <v>0</v>
      </c>
      <c r="X34">
        <f t="shared" si="6"/>
        <v>0</v>
      </c>
      <c r="Y34">
        <f t="shared" si="7"/>
        <v>0</v>
      </c>
      <c r="Z34">
        <f t="shared" si="8"/>
        <v>1</v>
      </c>
      <c r="AA34">
        <f t="shared" si="9"/>
        <v>0</v>
      </c>
      <c r="AB34">
        <f t="shared" si="10"/>
        <v>0</v>
      </c>
      <c r="AC34">
        <f t="shared" si="11"/>
        <v>0</v>
      </c>
      <c r="AD34">
        <f t="shared" si="12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1148.0394306952294</v>
      </c>
      <c r="AP34">
        <v>0</v>
      </c>
      <c r="AQ34">
        <v>0</v>
      </c>
      <c r="AR34">
        <v>0</v>
      </c>
      <c r="AS34">
        <f t="shared" si="13"/>
        <v>0</v>
      </c>
    </row>
    <row r="35" spans="1:45" x14ac:dyDescent="0.3">
      <c r="A35" s="2">
        <v>41505</v>
      </c>
      <c r="B35">
        <v>570</v>
      </c>
      <c r="C35">
        <v>0</v>
      </c>
      <c r="D35">
        <v>0</v>
      </c>
      <c r="E35">
        <v>9</v>
      </c>
      <c r="F35">
        <v>158</v>
      </c>
      <c r="G35">
        <v>0</v>
      </c>
      <c r="H35">
        <v>0</v>
      </c>
      <c r="I35">
        <v>3588.6290322580649</v>
      </c>
      <c r="J35">
        <v>0.36092449745130228</v>
      </c>
      <c r="K35">
        <v>33.012671714285723</v>
      </c>
      <c r="L35">
        <v>7.0528857142875268E-2</v>
      </c>
      <c r="M35">
        <v>7.0528857142875268E-2</v>
      </c>
      <c r="N35">
        <v>0</v>
      </c>
      <c r="O35">
        <v>0.89673633460844449</v>
      </c>
      <c r="P35">
        <v>0.89673633460844449</v>
      </c>
      <c r="Q35">
        <v>2</v>
      </c>
      <c r="R35">
        <f t="shared" si="0"/>
        <v>8</v>
      </c>
      <c r="S35">
        <f t="shared" si="1"/>
        <v>0</v>
      </c>
      <c r="T35">
        <f t="shared" si="2"/>
        <v>0</v>
      </c>
      <c r="U35">
        <f t="shared" si="3"/>
        <v>0</v>
      </c>
      <c r="V35">
        <f t="shared" si="4"/>
        <v>0</v>
      </c>
      <c r="W35">
        <f t="shared" si="5"/>
        <v>0</v>
      </c>
      <c r="X35">
        <f t="shared" si="6"/>
        <v>0</v>
      </c>
      <c r="Y35">
        <f t="shared" si="7"/>
        <v>0</v>
      </c>
      <c r="Z35">
        <f t="shared" si="8"/>
        <v>1</v>
      </c>
      <c r="AA35">
        <f t="shared" si="9"/>
        <v>0</v>
      </c>
      <c r="AB35">
        <f t="shared" si="10"/>
        <v>0</v>
      </c>
      <c r="AC35">
        <f t="shared" si="11"/>
        <v>0</v>
      </c>
      <c r="AD35">
        <f t="shared" si="12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5107.4379577103182</v>
      </c>
      <c r="AP35">
        <v>0</v>
      </c>
      <c r="AQ35">
        <v>0</v>
      </c>
      <c r="AR35">
        <v>0</v>
      </c>
      <c r="AS35">
        <f t="shared" si="13"/>
        <v>0</v>
      </c>
    </row>
    <row r="36" spans="1:45" x14ac:dyDescent="0.3">
      <c r="A36" s="2">
        <v>41512</v>
      </c>
      <c r="B36">
        <v>541</v>
      </c>
      <c r="C36">
        <v>0</v>
      </c>
      <c r="D36">
        <v>0</v>
      </c>
      <c r="E36">
        <v>15</v>
      </c>
      <c r="F36">
        <v>19</v>
      </c>
      <c r="G36">
        <v>0</v>
      </c>
      <c r="H36">
        <v>0</v>
      </c>
      <c r="I36">
        <v>3362.9177419354842</v>
      </c>
      <c r="J36">
        <v>0.44518105728904328</v>
      </c>
      <c r="K36">
        <v>33.142557714285722</v>
      </c>
      <c r="L36">
        <v>0.12988599999999906</v>
      </c>
      <c r="M36">
        <v>0.12988599999999906</v>
      </c>
      <c r="N36">
        <v>0</v>
      </c>
      <c r="O36">
        <v>0.89671090402230758</v>
      </c>
      <c r="P36">
        <v>0.89671090402230758</v>
      </c>
      <c r="Q36">
        <v>2</v>
      </c>
      <c r="R36">
        <f t="shared" si="0"/>
        <v>8</v>
      </c>
      <c r="S36">
        <f t="shared" si="1"/>
        <v>0</v>
      </c>
      <c r="T36">
        <f t="shared" si="2"/>
        <v>0</v>
      </c>
      <c r="U36">
        <f t="shared" si="3"/>
        <v>0</v>
      </c>
      <c r="V36">
        <f t="shared" si="4"/>
        <v>0</v>
      </c>
      <c r="W36">
        <f t="shared" si="5"/>
        <v>0</v>
      </c>
      <c r="X36">
        <f t="shared" si="6"/>
        <v>0</v>
      </c>
      <c r="Y36">
        <f t="shared" si="7"/>
        <v>0</v>
      </c>
      <c r="Z36">
        <f t="shared" si="8"/>
        <v>1</v>
      </c>
      <c r="AA36">
        <f t="shared" si="9"/>
        <v>0</v>
      </c>
      <c r="AB36">
        <f t="shared" si="10"/>
        <v>0</v>
      </c>
      <c r="AC36">
        <f t="shared" si="11"/>
        <v>0</v>
      </c>
      <c r="AD36">
        <f t="shared" si="12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4641.6152264251805</v>
      </c>
      <c r="AP36">
        <v>0</v>
      </c>
      <c r="AQ36">
        <v>0</v>
      </c>
      <c r="AR36">
        <v>0</v>
      </c>
      <c r="AS36">
        <f t="shared" si="13"/>
        <v>0</v>
      </c>
    </row>
    <row r="37" spans="1:45" x14ac:dyDescent="0.3">
      <c r="A37" s="2">
        <v>41519</v>
      </c>
      <c r="B37">
        <v>543</v>
      </c>
      <c r="C37">
        <v>0</v>
      </c>
      <c r="D37">
        <v>0</v>
      </c>
      <c r="E37">
        <v>74</v>
      </c>
      <c r="F37">
        <v>33</v>
      </c>
      <c r="G37">
        <v>0</v>
      </c>
      <c r="H37">
        <v>0</v>
      </c>
      <c r="I37">
        <v>2008.65</v>
      </c>
      <c r="J37">
        <v>0.95072041631548954</v>
      </c>
      <c r="K37">
        <v>33.375813714285712</v>
      </c>
      <c r="L37">
        <v>0.23325599999999014</v>
      </c>
      <c r="M37">
        <v>0.23325599999999014</v>
      </c>
      <c r="N37">
        <v>0</v>
      </c>
      <c r="O37">
        <v>0.89655832050548601</v>
      </c>
      <c r="P37">
        <v>0.89655832050548601</v>
      </c>
      <c r="Q37">
        <v>2</v>
      </c>
      <c r="R37">
        <f t="shared" si="0"/>
        <v>9</v>
      </c>
      <c r="S37">
        <f t="shared" si="1"/>
        <v>0</v>
      </c>
      <c r="T37">
        <f t="shared" si="2"/>
        <v>0</v>
      </c>
      <c r="U37">
        <f t="shared" si="3"/>
        <v>0</v>
      </c>
      <c r="V37">
        <f t="shared" si="4"/>
        <v>0</v>
      </c>
      <c r="W37">
        <f t="shared" si="5"/>
        <v>0</v>
      </c>
      <c r="X37">
        <f t="shared" si="6"/>
        <v>0</v>
      </c>
      <c r="Y37">
        <f t="shared" si="7"/>
        <v>0</v>
      </c>
      <c r="Z37">
        <f t="shared" si="8"/>
        <v>0</v>
      </c>
      <c r="AA37">
        <f t="shared" si="9"/>
        <v>1</v>
      </c>
      <c r="AB37">
        <f t="shared" si="10"/>
        <v>0</v>
      </c>
      <c r="AC37">
        <f t="shared" si="11"/>
        <v>0</v>
      </c>
      <c r="AD37">
        <f t="shared" si="12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4122.5627734160971</v>
      </c>
      <c r="AP37">
        <v>0</v>
      </c>
      <c r="AQ37">
        <v>0</v>
      </c>
      <c r="AR37">
        <v>0</v>
      </c>
      <c r="AS37">
        <f t="shared" si="13"/>
        <v>1</v>
      </c>
    </row>
    <row r="38" spans="1:45" x14ac:dyDescent="0.3">
      <c r="A38" s="2">
        <v>41526</v>
      </c>
      <c r="B38">
        <v>471</v>
      </c>
      <c r="C38">
        <v>0</v>
      </c>
      <c r="D38">
        <v>0</v>
      </c>
      <c r="E38">
        <v>59</v>
      </c>
      <c r="F38">
        <v>636</v>
      </c>
      <c r="G38">
        <v>0</v>
      </c>
      <c r="H38">
        <v>0</v>
      </c>
      <c r="I38">
        <v>2008.65</v>
      </c>
      <c r="J38">
        <v>0.95072041631548954</v>
      </c>
      <c r="K38">
        <v>32.717356571428567</v>
      </c>
      <c r="L38">
        <v>-0.65845714285714507</v>
      </c>
      <c r="M38">
        <v>0</v>
      </c>
      <c r="N38">
        <v>-0.65845714285714507</v>
      </c>
      <c r="O38">
        <v>0.89655832050548601</v>
      </c>
      <c r="P38">
        <v>0.89655832050548601</v>
      </c>
      <c r="Q38">
        <v>2</v>
      </c>
      <c r="R38">
        <f t="shared" si="0"/>
        <v>9</v>
      </c>
      <c r="S38">
        <f t="shared" si="1"/>
        <v>0</v>
      </c>
      <c r="T38">
        <f t="shared" si="2"/>
        <v>0</v>
      </c>
      <c r="U38">
        <f t="shared" si="3"/>
        <v>0</v>
      </c>
      <c r="V38">
        <f t="shared" si="4"/>
        <v>0</v>
      </c>
      <c r="W38">
        <f t="shared" si="5"/>
        <v>0</v>
      </c>
      <c r="X38">
        <f t="shared" si="6"/>
        <v>0</v>
      </c>
      <c r="Y38">
        <f t="shared" si="7"/>
        <v>0</v>
      </c>
      <c r="Z38">
        <f t="shared" si="8"/>
        <v>0</v>
      </c>
      <c r="AA38">
        <f t="shared" si="9"/>
        <v>1</v>
      </c>
      <c r="AB38">
        <f t="shared" si="10"/>
        <v>0</v>
      </c>
      <c r="AC38">
        <f t="shared" si="11"/>
        <v>0</v>
      </c>
      <c r="AD38">
        <f t="shared" si="12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3992.5316327867677</v>
      </c>
      <c r="AP38">
        <v>0</v>
      </c>
      <c r="AQ38">
        <v>0</v>
      </c>
      <c r="AR38">
        <v>0</v>
      </c>
      <c r="AS38">
        <f t="shared" si="13"/>
        <v>1</v>
      </c>
    </row>
    <row r="39" spans="1:45" x14ac:dyDescent="0.3">
      <c r="A39" s="2">
        <v>41533</v>
      </c>
      <c r="B39">
        <v>510</v>
      </c>
      <c r="C39">
        <v>0</v>
      </c>
      <c r="D39">
        <v>0</v>
      </c>
      <c r="E39">
        <v>72</v>
      </c>
      <c r="F39">
        <v>92</v>
      </c>
      <c r="G39">
        <v>0</v>
      </c>
      <c r="H39">
        <v>0</v>
      </c>
      <c r="I39">
        <v>2008.65</v>
      </c>
      <c r="J39">
        <v>0.95072041631548954</v>
      </c>
      <c r="K39">
        <v>31.857456428571432</v>
      </c>
      <c r="L39">
        <v>-0.85990014285713556</v>
      </c>
      <c r="M39">
        <v>0</v>
      </c>
      <c r="N39">
        <v>-0.85990014285713556</v>
      </c>
      <c r="O39">
        <v>0.89655832050548601</v>
      </c>
      <c r="P39">
        <v>0.89655832050548601</v>
      </c>
      <c r="Q39">
        <v>2</v>
      </c>
      <c r="R39">
        <f t="shared" si="0"/>
        <v>9</v>
      </c>
      <c r="S39">
        <f t="shared" si="1"/>
        <v>0</v>
      </c>
      <c r="T39">
        <f t="shared" si="2"/>
        <v>0</v>
      </c>
      <c r="U39">
        <f t="shared" si="3"/>
        <v>0</v>
      </c>
      <c r="V39">
        <f t="shared" si="4"/>
        <v>0</v>
      </c>
      <c r="W39">
        <f t="shared" si="5"/>
        <v>0</v>
      </c>
      <c r="X39">
        <f t="shared" si="6"/>
        <v>0</v>
      </c>
      <c r="Y39">
        <f t="shared" si="7"/>
        <v>0</v>
      </c>
      <c r="Z39">
        <f t="shared" si="8"/>
        <v>0</v>
      </c>
      <c r="AA39">
        <f t="shared" si="9"/>
        <v>1</v>
      </c>
      <c r="AB39">
        <f t="shared" si="10"/>
        <v>0</v>
      </c>
      <c r="AC39">
        <f t="shared" si="11"/>
        <v>0</v>
      </c>
      <c r="AD39">
        <f t="shared" si="12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5123.7107540301085</v>
      </c>
      <c r="AP39">
        <v>0</v>
      </c>
      <c r="AQ39">
        <v>0</v>
      </c>
      <c r="AR39">
        <v>0</v>
      </c>
      <c r="AS39">
        <f t="shared" si="13"/>
        <v>1</v>
      </c>
    </row>
    <row r="40" spans="1:45" x14ac:dyDescent="0.3">
      <c r="A40" s="2">
        <v>41540</v>
      </c>
      <c r="B40">
        <v>592</v>
      </c>
      <c r="C40">
        <v>0</v>
      </c>
      <c r="D40">
        <v>0</v>
      </c>
      <c r="E40">
        <v>268</v>
      </c>
      <c r="F40">
        <v>3013</v>
      </c>
      <c r="G40">
        <v>0</v>
      </c>
      <c r="H40">
        <v>29675.248867426737</v>
      </c>
      <c r="I40">
        <v>2008.65</v>
      </c>
      <c r="J40">
        <v>0.95072041631548954</v>
      </c>
      <c r="K40">
        <v>32.127100428571431</v>
      </c>
      <c r="L40">
        <v>0.26964399999999955</v>
      </c>
      <c r="M40">
        <v>0.26964399999999955</v>
      </c>
      <c r="N40">
        <v>0</v>
      </c>
      <c r="O40">
        <v>0.89655832050548601</v>
      </c>
      <c r="P40">
        <v>0.89655832050548601</v>
      </c>
      <c r="Q40">
        <v>2</v>
      </c>
      <c r="R40">
        <f t="shared" si="0"/>
        <v>9</v>
      </c>
      <c r="S40">
        <f t="shared" si="1"/>
        <v>0</v>
      </c>
      <c r="T40">
        <f t="shared" si="2"/>
        <v>0</v>
      </c>
      <c r="U40">
        <f t="shared" si="3"/>
        <v>0</v>
      </c>
      <c r="V40">
        <f t="shared" si="4"/>
        <v>0</v>
      </c>
      <c r="W40">
        <f t="shared" si="5"/>
        <v>0</v>
      </c>
      <c r="X40">
        <f t="shared" si="6"/>
        <v>0</v>
      </c>
      <c r="Y40">
        <f t="shared" si="7"/>
        <v>0</v>
      </c>
      <c r="Z40">
        <f t="shared" si="8"/>
        <v>0</v>
      </c>
      <c r="AA40">
        <f t="shared" si="9"/>
        <v>1</v>
      </c>
      <c r="AB40">
        <f t="shared" si="10"/>
        <v>0</v>
      </c>
      <c r="AC40">
        <f t="shared" si="11"/>
        <v>0</v>
      </c>
      <c r="AD40">
        <f t="shared" si="12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3471.6732102093133</v>
      </c>
      <c r="AP40">
        <v>0</v>
      </c>
      <c r="AQ40">
        <v>0</v>
      </c>
      <c r="AR40">
        <v>0</v>
      </c>
      <c r="AS40">
        <f t="shared" si="13"/>
        <v>1</v>
      </c>
    </row>
    <row r="41" spans="1:45" x14ac:dyDescent="0.3">
      <c r="A41" s="2">
        <v>41547</v>
      </c>
      <c r="B41">
        <v>613</v>
      </c>
      <c r="C41">
        <v>0</v>
      </c>
      <c r="D41">
        <v>0</v>
      </c>
      <c r="E41">
        <v>596</v>
      </c>
      <c r="F41">
        <v>835</v>
      </c>
      <c r="G41">
        <v>0</v>
      </c>
      <c r="H41">
        <v>17523.014241977042</v>
      </c>
      <c r="I41">
        <v>1982.7241935483869</v>
      </c>
      <c r="J41">
        <v>0.9929600594736413</v>
      </c>
      <c r="K41">
        <v>32.187127857142862</v>
      </c>
      <c r="L41">
        <v>6.0027428571430619E-2</v>
      </c>
      <c r="M41">
        <v>6.0027428571430619E-2</v>
      </c>
      <c r="N41">
        <v>0</v>
      </c>
      <c r="O41">
        <v>0.89655832050548601</v>
      </c>
      <c r="P41">
        <v>0.89655832050548601</v>
      </c>
      <c r="Q41">
        <v>2</v>
      </c>
      <c r="R41">
        <f t="shared" si="0"/>
        <v>9</v>
      </c>
      <c r="S41">
        <f t="shared" si="1"/>
        <v>0</v>
      </c>
      <c r="T41">
        <f t="shared" si="2"/>
        <v>0</v>
      </c>
      <c r="U41">
        <f t="shared" si="3"/>
        <v>0</v>
      </c>
      <c r="V41">
        <f t="shared" si="4"/>
        <v>0</v>
      </c>
      <c r="W41">
        <f t="shared" si="5"/>
        <v>0</v>
      </c>
      <c r="X41">
        <f t="shared" si="6"/>
        <v>0</v>
      </c>
      <c r="Y41">
        <f t="shared" si="7"/>
        <v>0</v>
      </c>
      <c r="Z41">
        <f t="shared" si="8"/>
        <v>0</v>
      </c>
      <c r="AA41">
        <f t="shared" si="9"/>
        <v>1</v>
      </c>
      <c r="AB41">
        <f t="shared" si="10"/>
        <v>0</v>
      </c>
      <c r="AC41">
        <f t="shared" si="11"/>
        <v>0</v>
      </c>
      <c r="AD41">
        <f t="shared" si="12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6989.5830679387509</v>
      </c>
      <c r="AP41">
        <v>0</v>
      </c>
      <c r="AQ41">
        <v>0</v>
      </c>
      <c r="AR41">
        <v>0</v>
      </c>
      <c r="AS41">
        <f t="shared" si="13"/>
        <v>1</v>
      </c>
    </row>
    <row r="42" spans="1:45" x14ac:dyDescent="0.3">
      <c r="A42" s="2">
        <v>41554</v>
      </c>
      <c r="B42">
        <v>625</v>
      </c>
      <c r="C42">
        <v>0</v>
      </c>
      <c r="D42">
        <v>0</v>
      </c>
      <c r="E42">
        <v>541</v>
      </c>
      <c r="F42">
        <v>728</v>
      </c>
      <c r="G42">
        <v>0</v>
      </c>
      <c r="H42">
        <v>33621.842028481959</v>
      </c>
      <c r="I42">
        <v>1978.4032258064519</v>
      </c>
      <c r="J42">
        <v>1</v>
      </c>
      <c r="K42">
        <v>32.214142142857142</v>
      </c>
      <c r="L42">
        <v>2.7014285714280106E-2</v>
      </c>
      <c r="M42">
        <v>2.7014285714280106E-2</v>
      </c>
      <c r="N42">
        <v>0</v>
      </c>
      <c r="O42">
        <v>0.89655832050548601</v>
      </c>
      <c r="P42">
        <v>0.89655832050548601</v>
      </c>
      <c r="Q42">
        <v>2</v>
      </c>
      <c r="R42">
        <f t="shared" si="0"/>
        <v>10</v>
      </c>
      <c r="S42">
        <f t="shared" si="1"/>
        <v>0</v>
      </c>
      <c r="T42">
        <f t="shared" si="2"/>
        <v>0</v>
      </c>
      <c r="U42">
        <f t="shared" si="3"/>
        <v>0</v>
      </c>
      <c r="V42">
        <f t="shared" si="4"/>
        <v>0</v>
      </c>
      <c r="W42">
        <f t="shared" si="5"/>
        <v>0</v>
      </c>
      <c r="X42">
        <f t="shared" si="6"/>
        <v>0</v>
      </c>
      <c r="Y42">
        <f t="shared" si="7"/>
        <v>0</v>
      </c>
      <c r="Z42">
        <f t="shared" si="8"/>
        <v>0</v>
      </c>
      <c r="AA42">
        <f t="shared" si="9"/>
        <v>0</v>
      </c>
      <c r="AB42">
        <f t="shared" si="10"/>
        <v>1</v>
      </c>
      <c r="AC42">
        <f t="shared" si="11"/>
        <v>0</v>
      </c>
      <c r="AD42">
        <f t="shared" si="12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6104.2685224799843</v>
      </c>
      <c r="AP42">
        <v>0</v>
      </c>
      <c r="AQ42">
        <v>0</v>
      </c>
      <c r="AR42">
        <v>0</v>
      </c>
      <c r="AS42">
        <f t="shared" si="13"/>
        <v>1</v>
      </c>
    </row>
    <row r="43" spans="1:45" x14ac:dyDescent="0.3">
      <c r="A43" s="2">
        <v>41561</v>
      </c>
      <c r="B43">
        <v>598</v>
      </c>
      <c r="C43">
        <v>0</v>
      </c>
      <c r="D43">
        <v>0</v>
      </c>
      <c r="E43">
        <v>116</v>
      </c>
      <c r="F43">
        <v>217</v>
      </c>
      <c r="G43">
        <v>0</v>
      </c>
      <c r="H43">
        <v>0</v>
      </c>
      <c r="I43">
        <v>1978.4032258064519</v>
      </c>
      <c r="J43">
        <v>1</v>
      </c>
      <c r="K43">
        <v>31.974428571428572</v>
      </c>
      <c r="L43">
        <v>-0.2397135714285703</v>
      </c>
      <c r="M43">
        <v>0</v>
      </c>
      <c r="N43">
        <v>-0.2397135714285703</v>
      </c>
      <c r="O43">
        <v>0.89655832050548601</v>
      </c>
      <c r="P43">
        <v>0.89655832050548601</v>
      </c>
      <c r="Q43">
        <v>2</v>
      </c>
      <c r="R43">
        <f t="shared" si="0"/>
        <v>10</v>
      </c>
      <c r="S43">
        <f t="shared" si="1"/>
        <v>0</v>
      </c>
      <c r="T43">
        <f t="shared" si="2"/>
        <v>0</v>
      </c>
      <c r="U43">
        <f t="shared" si="3"/>
        <v>0</v>
      </c>
      <c r="V43">
        <f t="shared" si="4"/>
        <v>0</v>
      </c>
      <c r="W43">
        <f t="shared" si="5"/>
        <v>0</v>
      </c>
      <c r="X43">
        <f t="shared" si="6"/>
        <v>0</v>
      </c>
      <c r="Y43">
        <f t="shared" si="7"/>
        <v>0</v>
      </c>
      <c r="Z43">
        <f t="shared" si="8"/>
        <v>0</v>
      </c>
      <c r="AA43">
        <f t="shared" si="9"/>
        <v>0</v>
      </c>
      <c r="AB43">
        <f t="shared" si="10"/>
        <v>1</v>
      </c>
      <c r="AC43">
        <f t="shared" si="11"/>
        <v>0</v>
      </c>
      <c r="AD43">
        <f t="shared" si="12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5755.2954554579901</v>
      </c>
      <c r="AP43">
        <v>0</v>
      </c>
      <c r="AQ43">
        <v>0</v>
      </c>
      <c r="AR43">
        <v>0</v>
      </c>
      <c r="AS43">
        <f t="shared" si="13"/>
        <v>1</v>
      </c>
    </row>
    <row r="44" spans="1:45" x14ac:dyDescent="0.3">
      <c r="A44" s="2">
        <v>41568</v>
      </c>
      <c r="B44">
        <v>578</v>
      </c>
      <c r="C44">
        <v>0</v>
      </c>
      <c r="D44">
        <v>0</v>
      </c>
      <c r="E44">
        <v>74</v>
      </c>
      <c r="F44">
        <v>126</v>
      </c>
      <c r="G44">
        <v>0</v>
      </c>
      <c r="H44">
        <v>0</v>
      </c>
      <c r="I44">
        <v>1978.4032258064519</v>
      </c>
      <c r="J44">
        <v>1</v>
      </c>
      <c r="K44">
        <v>31.714000142857149</v>
      </c>
      <c r="L44">
        <v>-0.2604284285714229</v>
      </c>
      <c r="M44">
        <v>0</v>
      </c>
      <c r="N44">
        <v>-0.2604284285714229</v>
      </c>
      <c r="O44">
        <v>0.89655832050548601</v>
      </c>
      <c r="P44">
        <v>0.89655832050548601</v>
      </c>
      <c r="Q44">
        <v>2</v>
      </c>
      <c r="R44">
        <f t="shared" si="0"/>
        <v>10</v>
      </c>
      <c r="S44">
        <f t="shared" si="1"/>
        <v>0</v>
      </c>
      <c r="T44">
        <f t="shared" si="2"/>
        <v>0</v>
      </c>
      <c r="U44">
        <f t="shared" si="3"/>
        <v>0</v>
      </c>
      <c r="V44">
        <f t="shared" si="4"/>
        <v>0</v>
      </c>
      <c r="W44">
        <f t="shared" si="5"/>
        <v>0</v>
      </c>
      <c r="X44">
        <f t="shared" si="6"/>
        <v>0</v>
      </c>
      <c r="Y44">
        <f t="shared" si="7"/>
        <v>0</v>
      </c>
      <c r="Z44">
        <f t="shared" si="8"/>
        <v>0</v>
      </c>
      <c r="AA44">
        <f t="shared" si="9"/>
        <v>0</v>
      </c>
      <c r="AB44">
        <f t="shared" si="10"/>
        <v>1</v>
      </c>
      <c r="AC44">
        <f t="shared" si="11"/>
        <v>0</v>
      </c>
      <c r="AD44">
        <f t="shared" si="12"/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6847.2750974542123</v>
      </c>
      <c r="AP44">
        <v>0</v>
      </c>
      <c r="AQ44">
        <v>0</v>
      </c>
      <c r="AR44">
        <v>0</v>
      </c>
      <c r="AS44">
        <f t="shared" si="13"/>
        <v>1</v>
      </c>
    </row>
    <row r="45" spans="1:45" x14ac:dyDescent="0.3">
      <c r="A45" s="2">
        <v>41575</v>
      </c>
      <c r="B45">
        <v>594</v>
      </c>
      <c r="C45">
        <v>0</v>
      </c>
      <c r="D45">
        <v>0</v>
      </c>
      <c r="E45">
        <v>72</v>
      </c>
      <c r="F45">
        <v>160</v>
      </c>
      <c r="G45">
        <v>0</v>
      </c>
      <c r="H45">
        <v>0</v>
      </c>
      <c r="I45">
        <v>1991.366129032258</v>
      </c>
      <c r="J45">
        <v>0.8408349266972942</v>
      </c>
      <c r="K45">
        <v>31.969228142857141</v>
      </c>
      <c r="L45">
        <v>0.25522799999999179</v>
      </c>
      <c r="M45">
        <v>0.25522799999999179</v>
      </c>
      <c r="N45">
        <v>0</v>
      </c>
      <c r="O45">
        <v>0.89380450434644632</v>
      </c>
      <c r="P45">
        <v>0.89380450434644632</v>
      </c>
      <c r="Q45">
        <v>2</v>
      </c>
      <c r="R45">
        <f t="shared" si="0"/>
        <v>10</v>
      </c>
      <c r="S45">
        <f t="shared" si="1"/>
        <v>0</v>
      </c>
      <c r="T45">
        <f t="shared" si="2"/>
        <v>0</v>
      </c>
      <c r="U45">
        <f t="shared" si="3"/>
        <v>0</v>
      </c>
      <c r="V45">
        <f t="shared" si="4"/>
        <v>0</v>
      </c>
      <c r="W45">
        <f t="shared" si="5"/>
        <v>0</v>
      </c>
      <c r="X45">
        <f t="shared" si="6"/>
        <v>0</v>
      </c>
      <c r="Y45">
        <f t="shared" si="7"/>
        <v>0</v>
      </c>
      <c r="Z45">
        <f t="shared" si="8"/>
        <v>0</v>
      </c>
      <c r="AA45">
        <f t="shared" si="9"/>
        <v>0</v>
      </c>
      <c r="AB45">
        <f t="shared" si="10"/>
        <v>1</v>
      </c>
      <c r="AC45">
        <f t="shared" si="11"/>
        <v>0</v>
      </c>
      <c r="AD45">
        <f t="shared" si="12"/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2838.8367170204383</v>
      </c>
      <c r="AP45">
        <v>0</v>
      </c>
      <c r="AQ45">
        <v>0</v>
      </c>
      <c r="AR45">
        <v>0</v>
      </c>
      <c r="AS45">
        <f t="shared" si="13"/>
        <v>1</v>
      </c>
    </row>
    <row r="46" spans="1:45" x14ac:dyDescent="0.3">
      <c r="A46" s="2">
        <v>41582</v>
      </c>
      <c r="B46">
        <v>511</v>
      </c>
      <c r="C46">
        <v>0</v>
      </c>
      <c r="D46">
        <v>0</v>
      </c>
      <c r="E46">
        <v>27</v>
      </c>
      <c r="F46">
        <v>389</v>
      </c>
      <c r="G46">
        <v>0</v>
      </c>
      <c r="H46">
        <v>0</v>
      </c>
      <c r="I46">
        <v>2008.65</v>
      </c>
      <c r="J46">
        <v>0.62861482896035326</v>
      </c>
      <c r="K46">
        <v>32.384070714285713</v>
      </c>
      <c r="L46">
        <v>0.41484257142857217</v>
      </c>
      <c r="M46">
        <v>0.41484257142857217</v>
      </c>
      <c r="N46">
        <v>0</v>
      </c>
      <c r="O46">
        <v>0.89013274946772658</v>
      </c>
      <c r="P46">
        <v>0.89013274946772658</v>
      </c>
      <c r="Q46">
        <v>3</v>
      </c>
      <c r="R46">
        <f t="shared" si="0"/>
        <v>11</v>
      </c>
      <c r="S46">
        <f t="shared" si="1"/>
        <v>0</v>
      </c>
      <c r="T46">
        <f t="shared" si="2"/>
        <v>0</v>
      </c>
      <c r="U46">
        <f t="shared" si="3"/>
        <v>0</v>
      </c>
      <c r="V46">
        <f t="shared" si="4"/>
        <v>0</v>
      </c>
      <c r="W46">
        <f t="shared" si="5"/>
        <v>0</v>
      </c>
      <c r="X46">
        <f t="shared" si="6"/>
        <v>0</v>
      </c>
      <c r="Y46">
        <f t="shared" si="7"/>
        <v>0</v>
      </c>
      <c r="Z46">
        <f t="shared" si="8"/>
        <v>0</v>
      </c>
      <c r="AA46">
        <f t="shared" si="9"/>
        <v>0</v>
      </c>
      <c r="AB46">
        <f t="shared" si="10"/>
        <v>0</v>
      </c>
      <c r="AC46">
        <f t="shared" si="11"/>
        <v>1</v>
      </c>
      <c r="AD46">
        <f t="shared" si="12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f t="shared" si="13"/>
        <v>1</v>
      </c>
    </row>
    <row r="47" spans="1:45" x14ac:dyDescent="0.3">
      <c r="A47" s="2">
        <v>41589</v>
      </c>
      <c r="B47">
        <v>578</v>
      </c>
      <c r="C47">
        <v>0</v>
      </c>
      <c r="D47">
        <v>0</v>
      </c>
      <c r="E47">
        <v>28</v>
      </c>
      <c r="F47">
        <v>2929</v>
      </c>
      <c r="G47">
        <v>0</v>
      </c>
      <c r="H47">
        <v>0</v>
      </c>
      <c r="I47">
        <v>2008.65</v>
      </c>
      <c r="J47">
        <v>0.62861482896035326</v>
      </c>
      <c r="K47">
        <v>32.739285571428567</v>
      </c>
      <c r="L47">
        <v>0.35521485714285461</v>
      </c>
      <c r="M47">
        <v>0.35521485714285461</v>
      </c>
      <c r="N47">
        <v>0</v>
      </c>
      <c r="O47">
        <v>0.89013274946772658</v>
      </c>
      <c r="P47">
        <v>0.89013274946772658</v>
      </c>
      <c r="Q47">
        <v>2</v>
      </c>
      <c r="R47">
        <f t="shared" si="0"/>
        <v>11</v>
      </c>
      <c r="S47">
        <f t="shared" si="1"/>
        <v>0</v>
      </c>
      <c r="T47">
        <f t="shared" si="2"/>
        <v>0</v>
      </c>
      <c r="U47">
        <f t="shared" si="3"/>
        <v>0</v>
      </c>
      <c r="V47">
        <f t="shared" si="4"/>
        <v>0</v>
      </c>
      <c r="W47">
        <f t="shared" si="5"/>
        <v>0</v>
      </c>
      <c r="X47">
        <f t="shared" si="6"/>
        <v>0</v>
      </c>
      <c r="Y47">
        <f t="shared" si="7"/>
        <v>0</v>
      </c>
      <c r="Z47">
        <f t="shared" si="8"/>
        <v>0</v>
      </c>
      <c r="AA47">
        <f t="shared" si="9"/>
        <v>0</v>
      </c>
      <c r="AB47">
        <f t="shared" si="10"/>
        <v>0</v>
      </c>
      <c r="AC47">
        <f t="shared" si="11"/>
        <v>1</v>
      </c>
      <c r="AD47">
        <f t="shared" si="12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f t="shared" si="13"/>
        <v>1</v>
      </c>
    </row>
    <row r="48" spans="1:45" x14ac:dyDescent="0.3">
      <c r="A48" s="2">
        <v>41596</v>
      </c>
      <c r="B48">
        <v>623</v>
      </c>
      <c r="C48">
        <v>0</v>
      </c>
      <c r="D48">
        <v>0</v>
      </c>
      <c r="E48">
        <v>27</v>
      </c>
      <c r="F48">
        <v>6480</v>
      </c>
      <c r="G48">
        <v>0</v>
      </c>
      <c r="H48">
        <v>0</v>
      </c>
      <c r="I48">
        <v>2008.65</v>
      </c>
      <c r="J48">
        <v>0.62861482896035326</v>
      </c>
      <c r="K48">
        <v>32.790886571428572</v>
      </c>
      <c r="L48">
        <v>5.1601000000005115E-2</v>
      </c>
      <c r="M48">
        <v>5.1601000000005115E-2</v>
      </c>
      <c r="N48">
        <v>0</v>
      </c>
      <c r="O48">
        <v>0.89013274946772658</v>
      </c>
      <c r="P48">
        <v>0.89013274946772658</v>
      </c>
      <c r="Q48">
        <v>2</v>
      </c>
      <c r="R48">
        <f t="shared" si="0"/>
        <v>11</v>
      </c>
      <c r="S48">
        <f t="shared" si="1"/>
        <v>0</v>
      </c>
      <c r="T48">
        <f t="shared" si="2"/>
        <v>0</v>
      </c>
      <c r="U48">
        <f t="shared" si="3"/>
        <v>0</v>
      </c>
      <c r="V48">
        <f t="shared" si="4"/>
        <v>0</v>
      </c>
      <c r="W48">
        <f t="shared" si="5"/>
        <v>0</v>
      </c>
      <c r="X48">
        <f t="shared" si="6"/>
        <v>0</v>
      </c>
      <c r="Y48">
        <f t="shared" si="7"/>
        <v>0</v>
      </c>
      <c r="Z48">
        <f t="shared" si="8"/>
        <v>0</v>
      </c>
      <c r="AA48">
        <f t="shared" si="9"/>
        <v>0</v>
      </c>
      <c r="AB48">
        <f t="shared" si="10"/>
        <v>0</v>
      </c>
      <c r="AC48">
        <f t="shared" si="11"/>
        <v>1</v>
      </c>
      <c r="AD48">
        <f t="shared" si="12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f t="shared" si="13"/>
        <v>1</v>
      </c>
    </row>
    <row r="49" spans="1:45" x14ac:dyDescent="0.3">
      <c r="A49" s="2">
        <v>41603</v>
      </c>
      <c r="B49">
        <v>572</v>
      </c>
      <c r="C49">
        <v>0</v>
      </c>
      <c r="D49">
        <v>0</v>
      </c>
      <c r="E49">
        <v>19</v>
      </c>
      <c r="F49">
        <v>5716</v>
      </c>
      <c r="G49">
        <v>0</v>
      </c>
      <c r="H49">
        <v>0</v>
      </c>
      <c r="I49">
        <v>1906.7322580645159</v>
      </c>
      <c r="J49">
        <v>0.66306809995388183</v>
      </c>
      <c r="K49">
        <v>32.974486285714278</v>
      </c>
      <c r="L49">
        <v>0.18359971428570532</v>
      </c>
      <c r="M49">
        <v>0.18359971428570532</v>
      </c>
      <c r="N49">
        <v>0</v>
      </c>
      <c r="O49">
        <v>0.89105421194129575</v>
      </c>
      <c r="P49">
        <v>0.89105421194129575</v>
      </c>
      <c r="Q49">
        <v>2</v>
      </c>
      <c r="R49">
        <f t="shared" si="0"/>
        <v>11</v>
      </c>
      <c r="S49">
        <f t="shared" si="1"/>
        <v>0</v>
      </c>
      <c r="T49">
        <f t="shared" si="2"/>
        <v>0</v>
      </c>
      <c r="U49">
        <f t="shared" si="3"/>
        <v>0</v>
      </c>
      <c r="V49">
        <f t="shared" si="4"/>
        <v>0</v>
      </c>
      <c r="W49">
        <f t="shared" si="5"/>
        <v>0</v>
      </c>
      <c r="X49">
        <f t="shared" si="6"/>
        <v>0</v>
      </c>
      <c r="Y49">
        <f t="shared" si="7"/>
        <v>0</v>
      </c>
      <c r="Z49">
        <f t="shared" si="8"/>
        <v>0</v>
      </c>
      <c r="AA49">
        <f t="shared" si="9"/>
        <v>0</v>
      </c>
      <c r="AB49">
        <f t="shared" si="10"/>
        <v>0</v>
      </c>
      <c r="AC49">
        <f t="shared" si="11"/>
        <v>1</v>
      </c>
      <c r="AD49">
        <f t="shared" si="12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14574.592062601665</v>
      </c>
      <c r="AP49">
        <v>0</v>
      </c>
      <c r="AQ49">
        <v>0</v>
      </c>
      <c r="AR49">
        <v>0</v>
      </c>
      <c r="AS49">
        <f t="shared" si="13"/>
        <v>1</v>
      </c>
    </row>
    <row r="50" spans="1:45" x14ac:dyDescent="0.3">
      <c r="A50" s="2">
        <v>41610</v>
      </c>
      <c r="B50">
        <v>718</v>
      </c>
      <c r="C50">
        <v>0</v>
      </c>
      <c r="D50">
        <v>0</v>
      </c>
      <c r="E50">
        <v>13</v>
      </c>
      <c r="F50">
        <v>4952</v>
      </c>
      <c r="G50">
        <v>0</v>
      </c>
      <c r="H50">
        <v>0</v>
      </c>
      <c r="I50">
        <v>1295.2258064516129</v>
      </c>
      <c r="J50">
        <v>0.86978772591505338</v>
      </c>
      <c r="K50">
        <v>33.072756714285717</v>
      </c>
      <c r="L50">
        <v>9.8270428571439083E-2</v>
      </c>
      <c r="M50">
        <v>9.8270428571439083E-2</v>
      </c>
      <c r="N50">
        <v>0</v>
      </c>
      <c r="O50">
        <v>0.89658298678271009</v>
      </c>
      <c r="P50">
        <v>0.13658298678271008</v>
      </c>
      <c r="Q50">
        <v>2</v>
      </c>
      <c r="R50">
        <f t="shared" si="0"/>
        <v>12</v>
      </c>
      <c r="S50">
        <f t="shared" si="1"/>
        <v>0</v>
      </c>
      <c r="T50">
        <f t="shared" si="2"/>
        <v>0</v>
      </c>
      <c r="U50">
        <f t="shared" si="3"/>
        <v>0</v>
      </c>
      <c r="V50">
        <f t="shared" si="4"/>
        <v>0</v>
      </c>
      <c r="W50">
        <f t="shared" si="5"/>
        <v>0</v>
      </c>
      <c r="X50">
        <f t="shared" si="6"/>
        <v>0</v>
      </c>
      <c r="Y50">
        <f t="shared" si="7"/>
        <v>0</v>
      </c>
      <c r="Z50">
        <f t="shared" si="8"/>
        <v>0</v>
      </c>
      <c r="AA50">
        <f t="shared" si="9"/>
        <v>0</v>
      </c>
      <c r="AB50">
        <f t="shared" si="10"/>
        <v>0</v>
      </c>
      <c r="AC50">
        <f t="shared" si="11"/>
        <v>0</v>
      </c>
      <c r="AD50">
        <f t="shared" si="12"/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39176.71945657576</v>
      </c>
      <c r="AP50">
        <v>0</v>
      </c>
      <c r="AQ50">
        <v>0</v>
      </c>
      <c r="AR50">
        <v>0</v>
      </c>
      <c r="AS50">
        <f t="shared" si="13"/>
        <v>0</v>
      </c>
    </row>
    <row r="51" spans="1:45" x14ac:dyDescent="0.3">
      <c r="A51" s="2">
        <v>41617</v>
      </c>
      <c r="B51">
        <v>701</v>
      </c>
      <c r="C51">
        <v>0</v>
      </c>
      <c r="D51">
        <v>0</v>
      </c>
      <c r="E51">
        <v>15</v>
      </c>
      <c r="F51">
        <v>5095</v>
      </c>
      <c r="G51">
        <v>0</v>
      </c>
      <c r="H51">
        <v>0</v>
      </c>
      <c r="I51">
        <v>1295.2258064516129</v>
      </c>
      <c r="J51">
        <v>0.86978772591505338</v>
      </c>
      <c r="K51">
        <v>32.741301</v>
      </c>
      <c r="L51">
        <v>-0.33145571428571685</v>
      </c>
      <c r="M51">
        <v>0</v>
      </c>
      <c r="N51">
        <v>-0.33145571428571685</v>
      </c>
      <c r="O51">
        <v>0.89658298678271009</v>
      </c>
      <c r="P51">
        <v>0.13658298678271008</v>
      </c>
      <c r="Q51">
        <v>2</v>
      </c>
      <c r="R51">
        <f t="shared" si="0"/>
        <v>12</v>
      </c>
      <c r="S51">
        <f t="shared" si="1"/>
        <v>0</v>
      </c>
      <c r="T51">
        <f t="shared" si="2"/>
        <v>0</v>
      </c>
      <c r="U51">
        <f t="shared" si="3"/>
        <v>0</v>
      </c>
      <c r="V51">
        <f t="shared" si="4"/>
        <v>0</v>
      </c>
      <c r="W51">
        <f t="shared" si="5"/>
        <v>0</v>
      </c>
      <c r="X51">
        <f t="shared" si="6"/>
        <v>0</v>
      </c>
      <c r="Y51">
        <f t="shared" si="7"/>
        <v>0</v>
      </c>
      <c r="Z51">
        <f t="shared" si="8"/>
        <v>0</v>
      </c>
      <c r="AA51">
        <f t="shared" si="9"/>
        <v>0</v>
      </c>
      <c r="AB51">
        <f t="shared" si="10"/>
        <v>0</v>
      </c>
      <c r="AC51">
        <f t="shared" si="11"/>
        <v>0</v>
      </c>
      <c r="AD51">
        <f t="shared" si="12"/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35809.599331098478</v>
      </c>
      <c r="AP51">
        <v>0</v>
      </c>
      <c r="AQ51">
        <v>0</v>
      </c>
      <c r="AR51">
        <v>0</v>
      </c>
      <c r="AS51">
        <f t="shared" si="13"/>
        <v>0</v>
      </c>
    </row>
    <row r="52" spans="1:45" x14ac:dyDescent="0.3">
      <c r="A52" s="2">
        <v>41624</v>
      </c>
      <c r="B52">
        <v>777</v>
      </c>
      <c r="C52">
        <v>0</v>
      </c>
      <c r="D52">
        <v>0</v>
      </c>
      <c r="E52">
        <v>10</v>
      </c>
      <c r="F52">
        <v>411</v>
      </c>
      <c r="G52">
        <v>0</v>
      </c>
      <c r="H52">
        <v>0</v>
      </c>
      <c r="I52">
        <v>1295.2258064516129</v>
      </c>
      <c r="J52">
        <v>0.86978772591505338</v>
      </c>
      <c r="K52">
        <v>32.896113285714293</v>
      </c>
      <c r="L52">
        <v>0.15481228571429284</v>
      </c>
      <c r="M52">
        <v>0.15481228571429284</v>
      </c>
      <c r="N52">
        <v>0</v>
      </c>
      <c r="O52">
        <v>0.89658298678271009</v>
      </c>
      <c r="P52">
        <v>0.13658298678271008</v>
      </c>
      <c r="Q52">
        <v>2</v>
      </c>
      <c r="R52">
        <f t="shared" si="0"/>
        <v>12</v>
      </c>
      <c r="S52">
        <f t="shared" si="1"/>
        <v>0</v>
      </c>
      <c r="T52">
        <f t="shared" si="2"/>
        <v>0</v>
      </c>
      <c r="U52">
        <f t="shared" si="3"/>
        <v>0</v>
      </c>
      <c r="V52">
        <f t="shared" si="4"/>
        <v>0</v>
      </c>
      <c r="W52">
        <f t="shared" si="5"/>
        <v>0</v>
      </c>
      <c r="X52">
        <f t="shared" si="6"/>
        <v>0</v>
      </c>
      <c r="Y52">
        <f t="shared" si="7"/>
        <v>0</v>
      </c>
      <c r="Z52">
        <f t="shared" si="8"/>
        <v>0</v>
      </c>
      <c r="AA52">
        <f t="shared" si="9"/>
        <v>0</v>
      </c>
      <c r="AB52">
        <f t="shared" si="10"/>
        <v>0</v>
      </c>
      <c r="AC52">
        <f t="shared" si="11"/>
        <v>0</v>
      </c>
      <c r="AD52">
        <f t="shared" si="12"/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f t="shared" si="13"/>
        <v>0</v>
      </c>
    </row>
    <row r="53" spans="1:45" x14ac:dyDescent="0.3">
      <c r="A53" s="2">
        <v>41631</v>
      </c>
      <c r="B53">
        <v>653</v>
      </c>
      <c r="C53">
        <v>0</v>
      </c>
      <c r="D53">
        <v>0</v>
      </c>
      <c r="E53">
        <v>19</v>
      </c>
      <c r="F53">
        <v>126</v>
      </c>
      <c r="G53">
        <v>0</v>
      </c>
      <c r="H53">
        <v>0</v>
      </c>
      <c r="I53">
        <v>1295.2258064516129</v>
      </c>
      <c r="J53">
        <v>0.86978772591505338</v>
      </c>
      <c r="K53">
        <v>32.658615142857137</v>
      </c>
      <c r="L53">
        <v>-0.23749814285715587</v>
      </c>
      <c r="M53">
        <v>0</v>
      </c>
      <c r="N53">
        <v>-0.23749814285715587</v>
      </c>
      <c r="O53">
        <v>0.89658298678271009</v>
      </c>
      <c r="P53">
        <v>0.13658298678271008</v>
      </c>
      <c r="Q53">
        <v>2</v>
      </c>
      <c r="R53">
        <f t="shared" si="0"/>
        <v>12</v>
      </c>
      <c r="S53">
        <f t="shared" si="1"/>
        <v>0</v>
      </c>
      <c r="T53">
        <f t="shared" si="2"/>
        <v>0</v>
      </c>
      <c r="U53">
        <f t="shared" si="3"/>
        <v>0</v>
      </c>
      <c r="V53">
        <f t="shared" si="4"/>
        <v>0</v>
      </c>
      <c r="W53">
        <f t="shared" si="5"/>
        <v>0</v>
      </c>
      <c r="X53">
        <f t="shared" si="6"/>
        <v>0</v>
      </c>
      <c r="Y53">
        <f t="shared" si="7"/>
        <v>0</v>
      </c>
      <c r="Z53">
        <f t="shared" si="8"/>
        <v>0</v>
      </c>
      <c r="AA53">
        <f t="shared" si="9"/>
        <v>0</v>
      </c>
      <c r="AB53">
        <f t="shared" si="10"/>
        <v>0</v>
      </c>
      <c r="AC53">
        <f t="shared" si="11"/>
        <v>0</v>
      </c>
      <c r="AD53">
        <f t="shared" si="12"/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f t="shared" si="13"/>
        <v>0</v>
      </c>
    </row>
    <row r="54" spans="1:45" x14ac:dyDescent="0.3">
      <c r="A54" s="2">
        <v>41638</v>
      </c>
      <c r="B54">
        <v>312</v>
      </c>
      <c r="C54">
        <v>0</v>
      </c>
      <c r="D54">
        <v>0</v>
      </c>
      <c r="E54">
        <v>9</v>
      </c>
      <c r="F54">
        <v>34</v>
      </c>
      <c r="G54">
        <v>0</v>
      </c>
      <c r="H54">
        <v>0</v>
      </c>
      <c r="I54">
        <v>370.06451612903231</v>
      </c>
      <c r="J54">
        <v>0.29194060411563572</v>
      </c>
      <c r="K54">
        <v>32.848429142857142</v>
      </c>
      <c r="L54">
        <v>0.18981400000000548</v>
      </c>
      <c r="M54">
        <v>0.18981400000000548</v>
      </c>
      <c r="N54">
        <v>0</v>
      </c>
      <c r="O54">
        <v>0.90311001263715773</v>
      </c>
      <c r="P54">
        <v>0.14311001263715772</v>
      </c>
      <c r="Q54">
        <v>5</v>
      </c>
      <c r="R54">
        <f t="shared" si="0"/>
        <v>12</v>
      </c>
      <c r="S54">
        <f t="shared" si="1"/>
        <v>0</v>
      </c>
      <c r="T54">
        <f t="shared" si="2"/>
        <v>0</v>
      </c>
      <c r="U54">
        <f t="shared" si="3"/>
        <v>0</v>
      </c>
      <c r="V54">
        <f t="shared" si="4"/>
        <v>0</v>
      </c>
      <c r="W54">
        <f t="shared" si="5"/>
        <v>0</v>
      </c>
      <c r="X54">
        <f t="shared" si="6"/>
        <v>0</v>
      </c>
      <c r="Y54">
        <f t="shared" si="7"/>
        <v>0</v>
      </c>
      <c r="Z54">
        <f t="shared" si="8"/>
        <v>0</v>
      </c>
      <c r="AA54">
        <f t="shared" si="9"/>
        <v>0</v>
      </c>
      <c r="AB54">
        <f t="shared" si="10"/>
        <v>0</v>
      </c>
      <c r="AC54">
        <f t="shared" si="11"/>
        <v>0</v>
      </c>
      <c r="AD54">
        <f t="shared" si="12"/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f t="shared" si="13"/>
        <v>0</v>
      </c>
    </row>
    <row r="55" spans="1:45" x14ac:dyDescent="0.3">
      <c r="A55" s="2">
        <v>41645</v>
      </c>
      <c r="B55">
        <v>565</v>
      </c>
      <c r="C55">
        <v>0</v>
      </c>
      <c r="D55">
        <v>0</v>
      </c>
      <c r="E55">
        <v>10</v>
      </c>
      <c r="F55">
        <v>58</v>
      </c>
      <c r="G55">
        <v>0</v>
      </c>
      <c r="H55">
        <v>0</v>
      </c>
      <c r="I55">
        <v>0</v>
      </c>
      <c r="J55">
        <v>6.0801755395868552E-2</v>
      </c>
      <c r="K55">
        <v>33.134685714285709</v>
      </c>
      <c r="L55">
        <v>0.28625657142856653</v>
      </c>
      <c r="M55">
        <v>0.28625657142856653</v>
      </c>
      <c r="N55">
        <v>0</v>
      </c>
      <c r="O55">
        <v>0.90572082297893675</v>
      </c>
      <c r="P55">
        <v>0.14572082297893674</v>
      </c>
      <c r="Q55">
        <v>5</v>
      </c>
      <c r="R55">
        <f t="shared" si="0"/>
        <v>1</v>
      </c>
      <c r="S55">
        <f t="shared" si="1"/>
        <v>1</v>
      </c>
      <c r="T55">
        <f t="shared" si="2"/>
        <v>0</v>
      </c>
      <c r="U55">
        <f t="shared" si="3"/>
        <v>0</v>
      </c>
      <c r="V55">
        <f t="shared" si="4"/>
        <v>0</v>
      </c>
      <c r="W55">
        <f t="shared" si="5"/>
        <v>0</v>
      </c>
      <c r="X55">
        <f t="shared" si="6"/>
        <v>0</v>
      </c>
      <c r="Y55">
        <f t="shared" si="7"/>
        <v>0</v>
      </c>
      <c r="Z55">
        <f t="shared" si="8"/>
        <v>0</v>
      </c>
      <c r="AA55">
        <f t="shared" si="9"/>
        <v>0</v>
      </c>
      <c r="AB55">
        <f t="shared" si="10"/>
        <v>0</v>
      </c>
      <c r="AC55">
        <f t="shared" si="11"/>
        <v>0</v>
      </c>
      <c r="AD55">
        <f t="shared" si="12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f t="shared" si="13"/>
        <v>0</v>
      </c>
    </row>
    <row r="56" spans="1:45" x14ac:dyDescent="0.3">
      <c r="A56" s="2">
        <v>41652</v>
      </c>
      <c r="B56">
        <v>802</v>
      </c>
      <c r="C56">
        <v>0</v>
      </c>
      <c r="D56">
        <v>0</v>
      </c>
      <c r="E56">
        <v>261</v>
      </c>
      <c r="F56">
        <v>2397</v>
      </c>
      <c r="G56">
        <v>0</v>
      </c>
      <c r="H56">
        <v>57330.689009933238</v>
      </c>
      <c r="I56">
        <v>0</v>
      </c>
      <c r="J56">
        <v>6.0801755395868552E-2</v>
      </c>
      <c r="K56">
        <v>33.297670285714283</v>
      </c>
      <c r="L56">
        <v>0.16298457142857359</v>
      </c>
      <c r="M56">
        <v>0.16298457142857359</v>
      </c>
      <c r="N56">
        <v>0</v>
      </c>
      <c r="O56">
        <v>0.90572082297893675</v>
      </c>
      <c r="P56">
        <v>0.14572082297893674</v>
      </c>
      <c r="Q56">
        <v>2</v>
      </c>
      <c r="R56">
        <f t="shared" si="0"/>
        <v>1</v>
      </c>
      <c r="S56">
        <f t="shared" si="1"/>
        <v>1</v>
      </c>
      <c r="T56">
        <f t="shared" si="2"/>
        <v>0</v>
      </c>
      <c r="U56">
        <f t="shared" si="3"/>
        <v>0</v>
      </c>
      <c r="V56">
        <f t="shared" si="4"/>
        <v>0</v>
      </c>
      <c r="W56">
        <f t="shared" si="5"/>
        <v>0</v>
      </c>
      <c r="X56">
        <f t="shared" si="6"/>
        <v>0</v>
      </c>
      <c r="Y56">
        <f t="shared" si="7"/>
        <v>0</v>
      </c>
      <c r="Z56">
        <f t="shared" si="8"/>
        <v>0</v>
      </c>
      <c r="AA56">
        <f t="shared" si="9"/>
        <v>0</v>
      </c>
      <c r="AB56">
        <f t="shared" si="10"/>
        <v>0</v>
      </c>
      <c r="AC56">
        <f t="shared" si="11"/>
        <v>0</v>
      </c>
      <c r="AD56">
        <f t="shared" si="12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f t="shared" si="13"/>
        <v>0</v>
      </c>
    </row>
    <row r="57" spans="1:45" x14ac:dyDescent="0.3">
      <c r="A57" s="2">
        <v>41659</v>
      </c>
      <c r="B57">
        <v>749</v>
      </c>
      <c r="C57">
        <v>0</v>
      </c>
      <c r="D57">
        <v>0</v>
      </c>
      <c r="E57">
        <v>335</v>
      </c>
      <c r="F57">
        <v>907</v>
      </c>
      <c r="G57">
        <v>0</v>
      </c>
      <c r="H57">
        <v>30655.79346469622</v>
      </c>
      <c r="I57">
        <v>0</v>
      </c>
      <c r="J57">
        <v>6.0801755395868552E-2</v>
      </c>
      <c r="K57">
        <v>33.917985571428567</v>
      </c>
      <c r="L57">
        <v>0.62031528571428396</v>
      </c>
      <c r="M57">
        <v>0.62031528571428396</v>
      </c>
      <c r="N57">
        <v>0</v>
      </c>
      <c r="O57">
        <v>0.90572082297893675</v>
      </c>
      <c r="P57">
        <v>0.14572082297893674</v>
      </c>
      <c r="Q57">
        <v>2</v>
      </c>
      <c r="R57">
        <f t="shared" si="0"/>
        <v>1</v>
      </c>
      <c r="S57">
        <f t="shared" si="1"/>
        <v>1</v>
      </c>
      <c r="T57">
        <f t="shared" si="2"/>
        <v>0</v>
      </c>
      <c r="U57">
        <f t="shared" si="3"/>
        <v>0</v>
      </c>
      <c r="V57">
        <f t="shared" si="4"/>
        <v>0</v>
      </c>
      <c r="W57">
        <f t="shared" si="5"/>
        <v>0</v>
      </c>
      <c r="X57">
        <f t="shared" si="6"/>
        <v>0</v>
      </c>
      <c r="Y57">
        <f t="shared" si="7"/>
        <v>0</v>
      </c>
      <c r="Z57">
        <f t="shared" si="8"/>
        <v>0</v>
      </c>
      <c r="AA57">
        <f t="shared" si="9"/>
        <v>0</v>
      </c>
      <c r="AB57">
        <f t="shared" si="10"/>
        <v>0</v>
      </c>
      <c r="AC57">
        <f t="shared" si="11"/>
        <v>0</v>
      </c>
      <c r="AD57">
        <f t="shared" si="12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f t="shared" si="13"/>
        <v>0</v>
      </c>
    </row>
    <row r="58" spans="1:45" x14ac:dyDescent="0.3">
      <c r="A58" s="2">
        <v>41666</v>
      </c>
      <c r="B58">
        <v>839</v>
      </c>
      <c r="C58">
        <v>0</v>
      </c>
      <c r="D58">
        <v>0</v>
      </c>
      <c r="E58">
        <v>270</v>
      </c>
      <c r="F58">
        <v>1216</v>
      </c>
      <c r="G58">
        <v>0</v>
      </c>
      <c r="H58">
        <v>17083.571955730535</v>
      </c>
      <c r="I58">
        <v>0</v>
      </c>
      <c r="J58">
        <v>4.3429825282763249E-2</v>
      </c>
      <c r="K58">
        <v>34.774114142857137</v>
      </c>
      <c r="L58">
        <v>0.85612857142857024</v>
      </c>
      <c r="M58">
        <v>0.85612857142857024</v>
      </c>
      <c r="N58">
        <v>0</v>
      </c>
      <c r="O58">
        <v>0.90120103125759277</v>
      </c>
      <c r="P58">
        <v>0.14120103125759276</v>
      </c>
      <c r="Q58">
        <v>2</v>
      </c>
      <c r="R58">
        <f t="shared" si="0"/>
        <v>1</v>
      </c>
      <c r="S58">
        <f t="shared" si="1"/>
        <v>1</v>
      </c>
      <c r="T58">
        <f t="shared" si="2"/>
        <v>0</v>
      </c>
      <c r="U58">
        <f t="shared" si="3"/>
        <v>0</v>
      </c>
      <c r="V58">
        <f t="shared" si="4"/>
        <v>0</v>
      </c>
      <c r="W58">
        <f t="shared" si="5"/>
        <v>0</v>
      </c>
      <c r="X58">
        <f t="shared" si="6"/>
        <v>0</v>
      </c>
      <c r="Y58">
        <f t="shared" si="7"/>
        <v>0</v>
      </c>
      <c r="Z58">
        <f t="shared" si="8"/>
        <v>0</v>
      </c>
      <c r="AA58">
        <f t="shared" si="9"/>
        <v>0</v>
      </c>
      <c r="AB58">
        <f t="shared" si="10"/>
        <v>0</v>
      </c>
      <c r="AC58">
        <f t="shared" si="11"/>
        <v>0</v>
      </c>
      <c r="AD58">
        <f t="shared" si="12"/>
        <v>0</v>
      </c>
      <c r="AE58">
        <v>0</v>
      </c>
      <c r="AF58">
        <v>0</v>
      </c>
      <c r="AG58">
        <v>0</v>
      </c>
      <c r="AH58">
        <f>2/7</f>
        <v>0.2857142857142857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f t="shared" si="13"/>
        <v>0</v>
      </c>
    </row>
    <row r="59" spans="1:45" x14ac:dyDescent="0.3">
      <c r="A59" s="2">
        <v>41673</v>
      </c>
      <c r="B59">
        <v>822</v>
      </c>
      <c r="C59">
        <v>0</v>
      </c>
      <c r="D59">
        <v>0</v>
      </c>
      <c r="E59">
        <v>280</v>
      </c>
      <c r="F59">
        <v>1550</v>
      </c>
      <c r="G59">
        <v>86545</v>
      </c>
      <c r="H59">
        <v>96468.440319415822</v>
      </c>
      <c r="I59">
        <v>0</v>
      </c>
      <c r="J59">
        <v>0</v>
      </c>
      <c r="K59">
        <v>34.905386428571433</v>
      </c>
      <c r="L59">
        <v>0.13127228571429583</v>
      </c>
      <c r="M59">
        <v>0.13127228571429583</v>
      </c>
      <c r="N59">
        <v>0</v>
      </c>
      <c r="O59">
        <v>0.88990155195423315</v>
      </c>
      <c r="P59">
        <v>0.12990155195423314</v>
      </c>
      <c r="Q59">
        <v>2</v>
      </c>
      <c r="R59">
        <f t="shared" si="0"/>
        <v>2</v>
      </c>
      <c r="S59">
        <f t="shared" si="1"/>
        <v>0</v>
      </c>
      <c r="T59">
        <f t="shared" si="2"/>
        <v>1</v>
      </c>
      <c r="U59">
        <f t="shared" si="3"/>
        <v>0</v>
      </c>
      <c r="V59">
        <f t="shared" si="4"/>
        <v>0</v>
      </c>
      <c r="W59">
        <f t="shared" si="5"/>
        <v>0</v>
      </c>
      <c r="X59">
        <f t="shared" si="6"/>
        <v>0</v>
      </c>
      <c r="Y59">
        <f t="shared" si="7"/>
        <v>0</v>
      </c>
      <c r="Z59">
        <f t="shared" si="8"/>
        <v>0</v>
      </c>
      <c r="AA59">
        <f t="shared" si="9"/>
        <v>0</v>
      </c>
      <c r="AB59">
        <f t="shared" si="10"/>
        <v>0</v>
      </c>
      <c r="AC59">
        <f t="shared" si="11"/>
        <v>0</v>
      </c>
      <c r="AD59">
        <f t="shared" si="12"/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f t="shared" si="13"/>
        <v>0</v>
      </c>
    </row>
    <row r="60" spans="1:45" x14ac:dyDescent="0.3">
      <c r="A60" s="2">
        <v>41680</v>
      </c>
      <c r="B60">
        <v>774</v>
      </c>
      <c r="C60">
        <v>0</v>
      </c>
      <c r="D60">
        <v>0</v>
      </c>
      <c r="E60">
        <v>295</v>
      </c>
      <c r="F60">
        <v>1177</v>
      </c>
      <c r="G60">
        <v>127153</v>
      </c>
      <c r="H60">
        <v>109085.0754445685</v>
      </c>
      <c r="I60">
        <v>0</v>
      </c>
      <c r="J60">
        <v>0</v>
      </c>
      <c r="K60">
        <v>34.885299571428583</v>
      </c>
      <c r="L60">
        <v>-2.0086857142850079E-2</v>
      </c>
      <c r="M60">
        <v>0</v>
      </c>
      <c r="N60">
        <v>-2.0086857142850079E-2</v>
      </c>
      <c r="O60">
        <v>0.88990155195423315</v>
      </c>
      <c r="P60">
        <v>0.12990155195423314</v>
      </c>
      <c r="Q60">
        <v>2</v>
      </c>
      <c r="R60">
        <f t="shared" si="0"/>
        <v>2</v>
      </c>
      <c r="S60">
        <f t="shared" si="1"/>
        <v>0</v>
      </c>
      <c r="T60">
        <f t="shared" si="2"/>
        <v>1</v>
      </c>
      <c r="U60">
        <f t="shared" si="3"/>
        <v>0</v>
      </c>
      <c r="V60">
        <f t="shared" si="4"/>
        <v>0</v>
      </c>
      <c r="W60">
        <f t="shared" si="5"/>
        <v>0</v>
      </c>
      <c r="X60">
        <f t="shared" si="6"/>
        <v>0</v>
      </c>
      <c r="Y60">
        <f t="shared" si="7"/>
        <v>0</v>
      </c>
      <c r="Z60">
        <f t="shared" si="8"/>
        <v>0</v>
      </c>
      <c r="AA60">
        <f t="shared" si="9"/>
        <v>0</v>
      </c>
      <c r="AB60">
        <f t="shared" si="10"/>
        <v>0</v>
      </c>
      <c r="AC60">
        <f t="shared" si="11"/>
        <v>0</v>
      </c>
      <c r="AD60">
        <f t="shared" si="12"/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f t="shared" si="13"/>
        <v>0</v>
      </c>
    </row>
    <row r="61" spans="1:45" x14ac:dyDescent="0.3">
      <c r="A61" s="2">
        <v>41687</v>
      </c>
      <c r="B61">
        <v>738</v>
      </c>
      <c r="C61">
        <v>0</v>
      </c>
      <c r="D61">
        <v>0</v>
      </c>
      <c r="E61">
        <v>231</v>
      </c>
      <c r="F61">
        <v>493</v>
      </c>
      <c r="G61">
        <v>129051</v>
      </c>
      <c r="H61">
        <v>108028.28013143422</v>
      </c>
      <c r="I61">
        <v>0</v>
      </c>
      <c r="J61">
        <v>0</v>
      </c>
      <c r="K61">
        <v>35.511899571428572</v>
      </c>
      <c r="L61">
        <v>0.62659999999998917</v>
      </c>
      <c r="M61">
        <v>0.62659999999998917</v>
      </c>
      <c r="N61">
        <v>0</v>
      </c>
      <c r="O61">
        <v>0.88990155195423315</v>
      </c>
      <c r="P61">
        <v>0.12990155195423314</v>
      </c>
      <c r="Q61">
        <v>2</v>
      </c>
      <c r="R61">
        <f t="shared" si="0"/>
        <v>2</v>
      </c>
      <c r="S61">
        <f t="shared" si="1"/>
        <v>0</v>
      </c>
      <c r="T61">
        <f t="shared" si="2"/>
        <v>1</v>
      </c>
      <c r="U61">
        <f t="shared" si="3"/>
        <v>0</v>
      </c>
      <c r="V61">
        <f t="shared" si="4"/>
        <v>0</v>
      </c>
      <c r="W61">
        <f t="shared" si="5"/>
        <v>0</v>
      </c>
      <c r="X61">
        <f t="shared" si="6"/>
        <v>0</v>
      </c>
      <c r="Y61">
        <f t="shared" si="7"/>
        <v>0</v>
      </c>
      <c r="Z61">
        <f t="shared" si="8"/>
        <v>0</v>
      </c>
      <c r="AA61">
        <f t="shared" si="9"/>
        <v>0</v>
      </c>
      <c r="AB61">
        <f t="shared" si="10"/>
        <v>0</v>
      </c>
      <c r="AC61">
        <f t="shared" si="11"/>
        <v>0</v>
      </c>
      <c r="AD61">
        <f t="shared" si="12"/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f t="shared" si="13"/>
        <v>0</v>
      </c>
    </row>
    <row r="62" spans="1:45" x14ac:dyDescent="0.3">
      <c r="A62" s="2">
        <v>41694</v>
      </c>
      <c r="B62">
        <v>712</v>
      </c>
      <c r="C62">
        <v>0</v>
      </c>
      <c r="D62">
        <v>0</v>
      </c>
      <c r="E62">
        <v>268</v>
      </c>
      <c r="F62">
        <v>1600</v>
      </c>
      <c r="G62">
        <v>38397</v>
      </c>
      <c r="H62">
        <v>25653.588228566841</v>
      </c>
      <c r="I62">
        <v>3889.4516129032259</v>
      </c>
      <c r="J62">
        <v>0.21705723080775899</v>
      </c>
      <c r="K62">
        <v>35.808385000000001</v>
      </c>
      <c r="L62">
        <v>0.29648542857142957</v>
      </c>
      <c r="M62">
        <v>0.29648542857142957</v>
      </c>
      <c r="N62">
        <v>0</v>
      </c>
      <c r="O62">
        <v>0.88677069976030964</v>
      </c>
      <c r="P62">
        <v>0.12677069976030964</v>
      </c>
      <c r="Q62">
        <v>2</v>
      </c>
      <c r="R62">
        <f t="shared" si="0"/>
        <v>2</v>
      </c>
      <c r="S62">
        <f t="shared" si="1"/>
        <v>0</v>
      </c>
      <c r="T62">
        <f t="shared" si="2"/>
        <v>1</v>
      </c>
      <c r="U62">
        <f t="shared" si="3"/>
        <v>0</v>
      </c>
      <c r="V62">
        <f t="shared" si="4"/>
        <v>0</v>
      </c>
      <c r="W62">
        <f t="shared" si="5"/>
        <v>0</v>
      </c>
      <c r="X62">
        <f t="shared" si="6"/>
        <v>0</v>
      </c>
      <c r="Y62">
        <f t="shared" si="7"/>
        <v>0</v>
      </c>
      <c r="Z62">
        <f t="shared" si="8"/>
        <v>0</v>
      </c>
      <c r="AA62">
        <f t="shared" si="9"/>
        <v>0</v>
      </c>
      <c r="AB62">
        <f t="shared" si="10"/>
        <v>0</v>
      </c>
      <c r="AC62">
        <f t="shared" si="11"/>
        <v>0</v>
      </c>
      <c r="AD62">
        <f t="shared" si="12"/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74365.052325412631</v>
      </c>
      <c r="AP62">
        <v>0</v>
      </c>
      <c r="AQ62">
        <v>0</v>
      </c>
      <c r="AR62">
        <v>0</v>
      </c>
      <c r="AS62">
        <f t="shared" si="13"/>
        <v>0</v>
      </c>
    </row>
    <row r="63" spans="1:45" x14ac:dyDescent="0.3">
      <c r="A63" s="2">
        <v>41701</v>
      </c>
      <c r="B63">
        <v>595</v>
      </c>
      <c r="C63">
        <v>0</v>
      </c>
      <c r="D63">
        <v>0</v>
      </c>
      <c r="E63">
        <v>364</v>
      </c>
      <c r="F63">
        <v>318</v>
      </c>
      <c r="G63">
        <v>0</v>
      </c>
      <c r="H63">
        <v>0</v>
      </c>
      <c r="I63">
        <v>13613.08064516129</v>
      </c>
      <c r="J63">
        <v>0.75970030782715658</v>
      </c>
      <c r="K63">
        <v>36.096299142857141</v>
      </c>
      <c r="L63">
        <v>0.28791414285714012</v>
      </c>
      <c r="M63">
        <v>0.28791414285714012</v>
      </c>
      <c r="N63">
        <v>0</v>
      </c>
      <c r="O63">
        <v>0.87894356927550099</v>
      </c>
      <c r="P63">
        <v>0.11894356927550098</v>
      </c>
      <c r="Q63">
        <v>2</v>
      </c>
      <c r="R63">
        <f t="shared" si="0"/>
        <v>3</v>
      </c>
      <c r="S63">
        <f t="shared" si="1"/>
        <v>0</v>
      </c>
      <c r="T63">
        <f t="shared" si="2"/>
        <v>0</v>
      </c>
      <c r="U63">
        <f t="shared" si="3"/>
        <v>1</v>
      </c>
      <c r="V63">
        <f t="shared" si="4"/>
        <v>0</v>
      </c>
      <c r="W63">
        <f t="shared" si="5"/>
        <v>0</v>
      </c>
      <c r="X63">
        <f t="shared" si="6"/>
        <v>0</v>
      </c>
      <c r="Y63">
        <f t="shared" si="7"/>
        <v>0</v>
      </c>
      <c r="Z63">
        <f t="shared" si="8"/>
        <v>0</v>
      </c>
      <c r="AA63">
        <f t="shared" si="9"/>
        <v>0</v>
      </c>
      <c r="AB63">
        <f t="shared" si="10"/>
        <v>0</v>
      </c>
      <c r="AC63">
        <f t="shared" si="11"/>
        <v>0</v>
      </c>
      <c r="AD63">
        <f t="shared" si="12"/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110099.42235199081</v>
      </c>
      <c r="AP63">
        <v>0</v>
      </c>
      <c r="AQ63">
        <v>0</v>
      </c>
      <c r="AR63">
        <v>0</v>
      </c>
      <c r="AS63">
        <f t="shared" si="13"/>
        <v>0</v>
      </c>
    </row>
    <row r="64" spans="1:45" x14ac:dyDescent="0.3">
      <c r="A64" s="2">
        <v>41708</v>
      </c>
      <c r="B64">
        <v>687</v>
      </c>
      <c r="C64">
        <v>0</v>
      </c>
      <c r="D64">
        <v>0</v>
      </c>
      <c r="E64">
        <v>346</v>
      </c>
      <c r="F64">
        <v>872</v>
      </c>
      <c r="G64">
        <v>0</v>
      </c>
      <c r="H64">
        <v>0</v>
      </c>
      <c r="I64">
        <v>13613.08064516129</v>
      </c>
      <c r="J64">
        <v>0.75970030782715658</v>
      </c>
      <c r="K64">
        <v>36.460057285714292</v>
      </c>
      <c r="L64">
        <v>0.3637581428571508</v>
      </c>
      <c r="M64">
        <v>0.3637581428571508</v>
      </c>
      <c r="N64">
        <v>0</v>
      </c>
      <c r="O64">
        <v>0.87894356927550099</v>
      </c>
      <c r="P64">
        <v>0.11894356927550098</v>
      </c>
      <c r="Q64">
        <v>3</v>
      </c>
      <c r="R64">
        <f t="shared" si="0"/>
        <v>3</v>
      </c>
      <c r="S64">
        <f t="shared" si="1"/>
        <v>0</v>
      </c>
      <c r="T64">
        <f t="shared" si="2"/>
        <v>0</v>
      </c>
      <c r="U64">
        <f t="shared" si="3"/>
        <v>1</v>
      </c>
      <c r="V64">
        <f t="shared" si="4"/>
        <v>0</v>
      </c>
      <c r="W64">
        <f t="shared" si="5"/>
        <v>0</v>
      </c>
      <c r="X64">
        <f t="shared" si="6"/>
        <v>0</v>
      </c>
      <c r="Y64">
        <f t="shared" si="7"/>
        <v>0</v>
      </c>
      <c r="Z64">
        <f t="shared" si="8"/>
        <v>0</v>
      </c>
      <c r="AA64">
        <f t="shared" si="9"/>
        <v>0</v>
      </c>
      <c r="AB64">
        <f t="shared" si="10"/>
        <v>0</v>
      </c>
      <c r="AC64">
        <f t="shared" si="11"/>
        <v>0</v>
      </c>
      <c r="AD64">
        <f t="shared" si="12"/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88028.237524850454</v>
      </c>
      <c r="AP64">
        <v>0</v>
      </c>
      <c r="AQ64">
        <v>0</v>
      </c>
      <c r="AR64">
        <v>0</v>
      </c>
      <c r="AS64">
        <f t="shared" si="13"/>
        <v>0</v>
      </c>
    </row>
    <row r="65" spans="1:45" x14ac:dyDescent="0.3">
      <c r="A65" s="2">
        <v>41715</v>
      </c>
      <c r="B65">
        <v>713</v>
      </c>
      <c r="C65">
        <v>0</v>
      </c>
      <c r="D65">
        <v>0</v>
      </c>
      <c r="E65">
        <v>405</v>
      </c>
      <c r="F65">
        <v>1476</v>
      </c>
      <c r="G65">
        <v>0</v>
      </c>
      <c r="H65">
        <v>0</v>
      </c>
      <c r="I65">
        <v>13613.08064516129</v>
      </c>
      <c r="J65">
        <v>0.75970030782715658</v>
      </c>
      <c r="K65">
        <v>36.28429942857143</v>
      </c>
      <c r="L65">
        <v>-0.17575785714286241</v>
      </c>
      <c r="M65">
        <v>0</v>
      </c>
      <c r="N65">
        <v>-0.17575785714286241</v>
      </c>
      <c r="O65">
        <v>0.87894356927550099</v>
      </c>
      <c r="P65">
        <v>0.11894356927550098</v>
      </c>
      <c r="Q65">
        <v>2</v>
      </c>
      <c r="R65">
        <f t="shared" si="0"/>
        <v>3</v>
      </c>
      <c r="S65">
        <f t="shared" si="1"/>
        <v>0</v>
      </c>
      <c r="T65">
        <f t="shared" si="2"/>
        <v>0</v>
      </c>
      <c r="U65">
        <f t="shared" si="3"/>
        <v>1</v>
      </c>
      <c r="V65">
        <f t="shared" si="4"/>
        <v>0</v>
      </c>
      <c r="W65">
        <f t="shared" si="5"/>
        <v>0</v>
      </c>
      <c r="X65">
        <f t="shared" si="6"/>
        <v>0</v>
      </c>
      <c r="Y65">
        <f t="shared" si="7"/>
        <v>0</v>
      </c>
      <c r="Z65">
        <f t="shared" si="8"/>
        <v>0</v>
      </c>
      <c r="AA65">
        <f t="shared" si="9"/>
        <v>0</v>
      </c>
      <c r="AB65">
        <f t="shared" si="10"/>
        <v>0</v>
      </c>
      <c r="AC65">
        <f t="shared" si="11"/>
        <v>0</v>
      </c>
      <c r="AD65">
        <f t="shared" si="12"/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25549.013552359742</v>
      </c>
      <c r="AP65">
        <v>0</v>
      </c>
      <c r="AQ65">
        <v>0</v>
      </c>
      <c r="AR65">
        <v>0</v>
      </c>
      <c r="AS65">
        <f t="shared" si="13"/>
        <v>0</v>
      </c>
    </row>
    <row r="66" spans="1:45" x14ac:dyDescent="0.3">
      <c r="A66" s="2">
        <v>41722</v>
      </c>
      <c r="B66">
        <v>783</v>
      </c>
      <c r="C66">
        <v>0</v>
      </c>
      <c r="D66">
        <v>0</v>
      </c>
      <c r="E66">
        <v>561</v>
      </c>
      <c r="F66">
        <v>446</v>
      </c>
      <c r="G66">
        <v>104437</v>
      </c>
      <c r="H66">
        <v>0</v>
      </c>
      <c r="I66">
        <v>13613.08064516129</v>
      </c>
      <c r="J66">
        <v>0.75970030782715658</v>
      </c>
      <c r="K66">
        <v>35.712499857142859</v>
      </c>
      <c r="L66">
        <v>-0.57179957142857063</v>
      </c>
      <c r="M66">
        <v>0</v>
      </c>
      <c r="N66">
        <v>-0.57179957142857063</v>
      </c>
      <c r="O66">
        <v>0.87894356927550099</v>
      </c>
      <c r="P66">
        <v>0.11894356927550098</v>
      </c>
      <c r="Q66">
        <v>2</v>
      </c>
      <c r="R66">
        <f t="shared" ref="R66:R129" si="14">MONTH(A66)</f>
        <v>3</v>
      </c>
      <c r="S66">
        <f t="shared" si="1"/>
        <v>0</v>
      </c>
      <c r="T66">
        <f t="shared" si="2"/>
        <v>0</v>
      </c>
      <c r="U66">
        <f t="shared" si="3"/>
        <v>1</v>
      </c>
      <c r="V66">
        <f t="shared" si="4"/>
        <v>0</v>
      </c>
      <c r="W66">
        <f t="shared" si="5"/>
        <v>0</v>
      </c>
      <c r="X66">
        <f t="shared" si="6"/>
        <v>0</v>
      </c>
      <c r="Y66">
        <f t="shared" si="7"/>
        <v>0</v>
      </c>
      <c r="Z66">
        <f t="shared" si="8"/>
        <v>0</v>
      </c>
      <c r="AA66">
        <f t="shared" si="9"/>
        <v>0</v>
      </c>
      <c r="AB66">
        <f t="shared" si="10"/>
        <v>0</v>
      </c>
      <c r="AC66">
        <f t="shared" si="11"/>
        <v>0</v>
      </c>
      <c r="AD66">
        <f t="shared" si="12"/>
        <v>0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87631.950181332344</v>
      </c>
      <c r="AP66">
        <v>0</v>
      </c>
      <c r="AQ66">
        <v>0</v>
      </c>
      <c r="AR66">
        <v>0</v>
      </c>
      <c r="AS66">
        <f t="shared" si="13"/>
        <v>0</v>
      </c>
    </row>
    <row r="67" spans="1:45" x14ac:dyDescent="0.3">
      <c r="A67" s="2">
        <v>41729</v>
      </c>
      <c r="B67">
        <v>756</v>
      </c>
      <c r="C67">
        <v>0</v>
      </c>
      <c r="D67">
        <v>0</v>
      </c>
      <c r="E67">
        <v>498</v>
      </c>
      <c r="F67">
        <v>444</v>
      </c>
      <c r="G67">
        <v>43146</v>
      </c>
      <c r="H67">
        <v>0</v>
      </c>
      <c r="I67">
        <v>14462.525806451609</v>
      </c>
      <c r="J67">
        <v>0.55023039573337862</v>
      </c>
      <c r="K67">
        <v>35.298856428571433</v>
      </c>
      <c r="L67">
        <v>-0.41364342857142589</v>
      </c>
      <c r="M67">
        <v>0</v>
      </c>
      <c r="N67">
        <v>-0.41364342857142589</v>
      </c>
      <c r="O67">
        <v>0.8921368216093466</v>
      </c>
      <c r="P67">
        <v>0.13213682160934659</v>
      </c>
      <c r="Q67">
        <v>2</v>
      </c>
      <c r="R67">
        <f t="shared" si="14"/>
        <v>3</v>
      </c>
      <c r="S67">
        <f t="shared" ref="S67:S130" si="15">IF($R67=1,1,0)</f>
        <v>0</v>
      </c>
      <c r="T67">
        <f t="shared" ref="T67:T130" si="16">IF($R67=2,1,0)</f>
        <v>0</v>
      </c>
      <c r="U67">
        <f t="shared" ref="U67:U130" si="17">IF($R67=3,1,0)</f>
        <v>1</v>
      </c>
      <c r="V67">
        <f t="shared" ref="V67:V130" si="18">IF($R67=4,1,0)</f>
        <v>0</v>
      </c>
      <c r="W67">
        <f t="shared" ref="W67:W130" si="19">IF($R67=5,1,0)</f>
        <v>0</v>
      </c>
      <c r="X67">
        <f t="shared" ref="X67:X130" si="20">IF($R67=6,1,0)</f>
        <v>0</v>
      </c>
      <c r="Y67">
        <f t="shared" ref="Y67:Y130" si="21">IF($R67=7,1,0)</f>
        <v>0</v>
      </c>
      <c r="Z67">
        <f t="shared" ref="Z67:Z130" si="22">IF($R67=8,1,0)</f>
        <v>0</v>
      </c>
      <c r="AA67">
        <f t="shared" ref="AA67:AA130" si="23">IF($R67=9,1,0)</f>
        <v>0</v>
      </c>
      <c r="AB67">
        <f t="shared" ref="AB67:AB130" si="24">IF($R67=10,1,0)</f>
        <v>0</v>
      </c>
      <c r="AC67">
        <f t="shared" ref="AC67:AC130" si="25">IF($R67=11,1,0)</f>
        <v>0</v>
      </c>
      <c r="AD67">
        <f t="shared" ref="AD67:AD130" si="26">IF($R67=12,1,0)</f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62050.456570258291</v>
      </c>
      <c r="AP67">
        <v>0</v>
      </c>
      <c r="AQ67">
        <v>0</v>
      </c>
      <c r="AR67">
        <v>0</v>
      </c>
      <c r="AS67">
        <f t="shared" ref="AS67:AS130" si="27">AA67+AB67+AC67</f>
        <v>0</v>
      </c>
    </row>
    <row r="68" spans="1:45" x14ac:dyDescent="0.3">
      <c r="A68" s="2">
        <v>41736</v>
      </c>
      <c r="B68">
        <v>805</v>
      </c>
      <c r="C68">
        <v>0</v>
      </c>
      <c r="D68">
        <v>0</v>
      </c>
      <c r="E68">
        <v>448</v>
      </c>
      <c r="F68">
        <v>1387</v>
      </c>
      <c r="G68">
        <v>38230</v>
      </c>
      <c r="H68">
        <v>0</v>
      </c>
      <c r="I68">
        <v>14604.1</v>
      </c>
      <c r="J68">
        <v>0.51531874371774888</v>
      </c>
      <c r="K68">
        <v>35.567127714285711</v>
      </c>
      <c r="L68">
        <v>0.2682712857142775</v>
      </c>
      <c r="M68">
        <v>0.2682712857142775</v>
      </c>
      <c r="N68">
        <v>0</v>
      </c>
      <c r="O68">
        <v>0.89433569699832094</v>
      </c>
      <c r="P68">
        <v>0.13433569699832093</v>
      </c>
      <c r="Q68">
        <v>2</v>
      </c>
      <c r="R68">
        <f t="shared" si="14"/>
        <v>4</v>
      </c>
      <c r="S68">
        <f t="shared" si="15"/>
        <v>0</v>
      </c>
      <c r="T68">
        <f t="shared" si="16"/>
        <v>0</v>
      </c>
      <c r="U68">
        <f t="shared" si="17"/>
        <v>0</v>
      </c>
      <c r="V68">
        <f t="shared" si="18"/>
        <v>1</v>
      </c>
      <c r="W68">
        <f t="shared" si="19"/>
        <v>0</v>
      </c>
      <c r="X68">
        <f t="shared" si="20"/>
        <v>0</v>
      </c>
      <c r="Y68">
        <f t="shared" si="21"/>
        <v>0</v>
      </c>
      <c r="Z68">
        <f t="shared" si="22"/>
        <v>0</v>
      </c>
      <c r="AA68">
        <f t="shared" si="23"/>
        <v>0</v>
      </c>
      <c r="AB68">
        <f t="shared" si="24"/>
        <v>0</v>
      </c>
      <c r="AC68">
        <f t="shared" si="25"/>
        <v>0</v>
      </c>
      <c r="AD68">
        <f t="shared" si="26"/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70856.2659168026</v>
      </c>
      <c r="AP68">
        <v>0</v>
      </c>
      <c r="AQ68">
        <v>0</v>
      </c>
      <c r="AR68">
        <v>0</v>
      </c>
      <c r="AS68">
        <f t="shared" si="27"/>
        <v>0</v>
      </c>
    </row>
    <row r="69" spans="1:45" x14ac:dyDescent="0.3">
      <c r="A69" s="2">
        <v>41743</v>
      </c>
      <c r="B69">
        <v>724</v>
      </c>
      <c r="C69">
        <v>0</v>
      </c>
      <c r="D69">
        <v>0</v>
      </c>
      <c r="E69">
        <v>629</v>
      </c>
      <c r="F69">
        <v>730</v>
      </c>
      <c r="G69">
        <v>0</v>
      </c>
      <c r="H69">
        <v>0</v>
      </c>
      <c r="I69">
        <v>14604.1</v>
      </c>
      <c r="J69">
        <v>0.51531874371774888</v>
      </c>
      <c r="K69">
        <v>35.685227857142863</v>
      </c>
      <c r="L69">
        <v>0.11810014285715198</v>
      </c>
      <c r="M69">
        <v>0.11810014285715198</v>
      </c>
      <c r="N69">
        <v>0</v>
      </c>
      <c r="O69">
        <v>0.89433569699832094</v>
      </c>
      <c r="P69">
        <v>0.13433569699832093</v>
      </c>
      <c r="Q69">
        <v>2</v>
      </c>
      <c r="R69">
        <f t="shared" si="14"/>
        <v>4</v>
      </c>
      <c r="S69">
        <f t="shared" si="15"/>
        <v>0</v>
      </c>
      <c r="T69">
        <f t="shared" si="16"/>
        <v>0</v>
      </c>
      <c r="U69">
        <f t="shared" si="17"/>
        <v>0</v>
      </c>
      <c r="V69">
        <f t="shared" si="18"/>
        <v>1</v>
      </c>
      <c r="W69">
        <f t="shared" si="19"/>
        <v>0</v>
      </c>
      <c r="X69">
        <f t="shared" si="20"/>
        <v>0</v>
      </c>
      <c r="Y69">
        <f t="shared" si="21"/>
        <v>0</v>
      </c>
      <c r="Z69">
        <f t="shared" si="22"/>
        <v>0</v>
      </c>
      <c r="AA69">
        <f t="shared" si="23"/>
        <v>0</v>
      </c>
      <c r="AB69">
        <f t="shared" si="24"/>
        <v>0</v>
      </c>
      <c r="AC69">
        <f t="shared" si="25"/>
        <v>0</v>
      </c>
      <c r="AD69">
        <f t="shared" si="26"/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58550.223900821598</v>
      </c>
      <c r="AP69">
        <v>0</v>
      </c>
      <c r="AQ69">
        <v>0</v>
      </c>
      <c r="AR69">
        <v>0</v>
      </c>
      <c r="AS69">
        <f t="shared" si="27"/>
        <v>0</v>
      </c>
    </row>
    <row r="70" spans="1:45" x14ac:dyDescent="0.3">
      <c r="A70" s="2">
        <v>41750</v>
      </c>
      <c r="B70">
        <v>954</v>
      </c>
      <c r="C70">
        <v>0</v>
      </c>
      <c r="D70">
        <v>0</v>
      </c>
      <c r="E70">
        <v>455</v>
      </c>
      <c r="F70">
        <v>308</v>
      </c>
      <c r="G70">
        <v>0</v>
      </c>
      <c r="H70">
        <v>0</v>
      </c>
      <c r="I70">
        <v>14604.1</v>
      </c>
      <c r="J70">
        <v>0.51531874371774888</v>
      </c>
      <c r="K70">
        <v>35.73305657142857</v>
      </c>
      <c r="L70">
        <v>4.7828714285707008E-2</v>
      </c>
      <c r="M70">
        <v>4.7828714285707008E-2</v>
      </c>
      <c r="N70">
        <v>0</v>
      </c>
      <c r="O70">
        <v>0.89433569699832094</v>
      </c>
      <c r="P70">
        <v>0.13433569699832093</v>
      </c>
      <c r="Q70">
        <v>2</v>
      </c>
      <c r="R70">
        <f t="shared" si="14"/>
        <v>4</v>
      </c>
      <c r="S70">
        <f t="shared" si="15"/>
        <v>0</v>
      </c>
      <c r="T70">
        <f t="shared" si="16"/>
        <v>0</v>
      </c>
      <c r="U70">
        <f t="shared" si="17"/>
        <v>0</v>
      </c>
      <c r="V70">
        <f t="shared" si="18"/>
        <v>1</v>
      </c>
      <c r="W70">
        <f t="shared" si="19"/>
        <v>0</v>
      </c>
      <c r="X70">
        <f t="shared" si="20"/>
        <v>0</v>
      </c>
      <c r="Y70">
        <f t="shared" si="21"/>
        <v>0</v>
      </c>
      <c r="Z70">
        <f t="shared" si="22"/>
        <v>0</v>
      </c>
      <c r="AA70">
        <f t="shared" si="23"/>
        <v>0</v>
      </c>
      <c r="AB70">
        <f t="shared" si="24"/>
        <v>0</v>
      </c>
      <c r="AC70">
        <f t="shared" si="25"/>
        <v>0</v>
      </c>
      <c r="AD70">
        <f t="shared" si="26"/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60158.948337682872</v>
      </c>
      <c r="AP70">
        <v>0</v>
      </c>
      <c r="AQ70">
        <v>0</v>
      </c>
      <c r="AR70">
        <v>0</v>
      </c>
      <c r="AS70">
        <f t="shared" si="27"/>
        <v>0</v>
      </c>
    </row>
    <row r="71" spans="1:45" x14ac:dyDescent="0.3">
      <c r="A71" s="2">
        <v>41757</v>
      </c>
      <c r="B71">
        <v>551</v>
      </c>
      <c r="C71">
        <v>0</v>
      </c>
      <c r="D71">
        <v>0</v>
      </c>
      <c r="E71">
        <v>22</v>
      </c>
      <c r="F71">
        <v>30</v>
      </c>
      <c r="G71">
        <v>0</v>
      </c>
      <c r="H71">
        <v>0</v>
      </c>
      <c r="I71">
        <v>7638.9000000000005</v>
      </c>
      <c r="J71">
        <v>0.29752398963285459</v>
      </c>
      <c r="K71">
        <v>35.540256428571418</v>
      </c>
      <c r="L71">
        <v>-0.19280014285715197</v>
      </c>
      <c r="M71">
        <v>0</v>
      </c>
      <c r="N71">
        <v>-0.19280014285715197</v>
      </c>
      <c r="O71">
        <v>0.88932211272296524</v>
      </c>
      <c r="P71">
        <v>0.12932211272296523</v>
      </c>
      <c r="Q71">
        <v>4</v>
      </c>
      <c r="R71">
        <f t="shared" si="14"/>
        <v>4</v>
      </c>
      <c r="S71">
        <f t="shared" si="15"/>
        <v>0</v>
      </c>
      <c r="T71">
        <f t="shared" si="16"/>
        <v>0</v>
      </c>
      <c r="U71">
        <f t="shared" si="17"/>
        <v>0</v>
      </c>
      <c r="V71">
        <f t="shared" si="18"/>
        <v>1</v>
      </c>
      <c r="W71">
        <f t="shared" si="19"/>
        <v>0</v>
      </c>
      <c r="X71">
        <f t="shared" si="20"/>
        <v>0</v>
      </c>
      <c r="Y71">
        <f t="shared" si="21"/>
        <v>0</v>
      </c>
      <c r="Z71">
        <f t="shared" si="22"/>
        <v>0</v>
      </c>
      <c r="AA71">
        <f t="shared" si="23"/>
        <v>0</v>
      </c>
      <c r="AB71">
        <f t="shared" si="24"/>
        <v>0</v>
      </c>
      <c r="AC71">
        <f t="shared" si="25"/>
        <v>0</v>
      </c>
      <c r="AD71">
        <f t="shared" si="26"/>
        <v>0</v>
      </c>
      <c r="AE71">
        <v>0</v>
      </c>
      <c r="AF71">
        <v>0</v>
      </c>
      <c r="AG71">
        <v>0</v>
      </c>
      <c r="AH71">
        <f>3/7</f>
        <v>0.42857142857142855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2251.9456395180441</v>
      </c>
      <c r="AP71">
        <v>0</v>
      </c>
      <c r="AQ71">
        <v>0</v>
      </c>
      <c r="AR71">
        <v>1</v>
      </c>
      <c r="AS71">
        <f t="shared" si="27"/>
        <v>0</v>
      </c>
    </row>
    <row r="72" spans="1:45" x14ac:dyDescent="0.3">
      <c r="A72" s="2">
        <v>41764</v>
      </c>
      <c r="B72">
        <v>585</v>
      </c>
      <c r="C72">
        <v>0</v>
      </c>
      <c r="D72">
        <v>0</v>
      </c>
      <c r="E72">
        <v>26</v>
      </c>
      <c r="F72">
        <v>37</v>
      </c>
      <c r="G72">
        <v>0</v>
      </c>
      <c r="H72">
        <v>0</v>
      </c>
      <c r="I72">
        <v>2415</v>
      </c>
      <c r="J72">
        <v>0.134177924069184</v>
      </c>
      <c r="K72">
        <v>35.171499571428569</v>
      </c>
      <c r="L72">
        <v>-0.36875685714284856</v>
      </c>
      <c r="M72">
        <v>0</v>
      </c>
      <c r="N72">
        <v>-0.36875685714284856</v>
      </c>
      <c r="O72">
        <v>0.88556192451644844</v>
      </c>
      <c r="P72">
        <v>0.12556192451644843</v>
      </c>
      <c r="Q72">
        <v>3</v>
      </c>
      <c r="R72">
        <f t="shared" si="14"/>
        <v>5</v>
      </c>
      <c r="S72">
        <f t="shared" si="15"/>
        <v>0</v>
      </c>
      <c r="T72">
        <f t="shared" si="16"/>
        <v>0</v>
      </c>
      <c r="U72">
        <f t="shared" si="17"/>
        <v>0</v>
      </c>
      <c r="V72">
        <f t="shared" si="18"/>
        <v>0</v>
      </c>
      <c r="W72">
        <f t="shared" si="19"/>
        <v>1</v>
      </c>
      <c r="X72">
        <f t="shared" si="20"/>
        <v>0</v>
      </c>
      <c r="Y72">
        <f t="shared" si="21"/>
        <v>0</v>
      </c>
      <c r="Z72">
        <f t="shared" si="22"/>
        <v>0</v>
      </c>
      <c r="AA72">
        <f t="shared" si="23"/>
        <v>0</v>
      </c>
      <c r="AB72">
        <f t="shared" si="24"/>
        <v>0</v>
      </c>
      <c r="AC72">
        <f t="shared" si="25"/>
        <v>0</v>
      </c>
      <c r="AD72">
        <f t="shared" si="26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f t="shared" si="27"/>
        <v>0</v>
      </c>
    </row>
    <row r="73" spans="1:45" x14ac:dyDescent="0.3">
      <c r="A73" s="2">
        <v>41771</v>
      </c>
      <c r="B73">
        <v>736</v>
      </c>
      <c r="C73">
        <v>0</v>
      </c>
      <c r="D73">
        <v>0</v>
      </c>
      <c r="E73">
        <v>18</v>
      </c>
      <c r="F73">
        <v>156</v>
      </c>
      <c r="G73">
        <v>0</v>
      </c>
      <c r="H73">
        <v>0</v>
      </c>
      <c r="I73">
        <v>2415</v>
      </c>
      <c r="J73">
        <v>0.134177924069184</v>
      </c>
      <c r="K73">
        <v>34.753571000000001</v>
      </c>
      <c r="L73">
        <v>-0.41792857142856832</v>
      </c>
      <c r="M73">
        <v>0</v>
      </c>
      <c r="N73">
        <v>-0.41792857142856832</v>
      </c>
      <c r="O73">
        <v>0.88556192451644844</v>
      </c>
      <c r="P73">
        <v>0.12556192451644843</v>
      </c>
      <c r="Q73">
        <v>2</v>
      </c>
      <c r="R73">
        <f t="shared" si="14"/>
        <v>5</v>
      </c>
      <c r="S73">
        <f t="shared" si="15"/>
        <v>0</v>
      </c>
      <c r="T73">
        <f t="shared" si="16"/>
        <v>0</v>
      </c>
      <c r="U73">
        <f t="shared" si="17"/>
        <v>0</v>
      </c>
      <c r="V73">
        <f t="shared" si="18"/>
        <v>0</v>
      </c>
      <c r="W73">
        <f t="shared" si="19"/>
        <v>1</v>
      </c>
      <c r="X73">
        <f t="shared" si="20"/>
        <v>0</v>
      </c>
      <c r="Y73">
        <f t="shared" si="21"/>
        <v>0</v>
      </c>
      <c r="Z73">
        <f t="shared" si="22"/>
        <v>0</v>
      </c>
      <c r="AA73">
        <f t="shared" si="23"/>
        <v>0</v>
      </c>
      <c r="AB73">
        <f t="shared" si="24"/>
        <v>0</v>
      </c>
      <c r="AC73">
        <f t="shared" si="25"/>
        <v>0</v>
      </c>
      <c r="AD73">
        <f t="shared" si="26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45818.665689303874</v>
      </c>
      <c r="AP73">
        <v>0</v>
      </c>
      <c r="AQ73">
        <v>0</v>
      </c>
      <c r="AR73">
        <v>0</v>
      </c>
      <c r="AS73">
        <f t="shared" si="27"/>
        <v>0</v>
      </c>
    </row>
    <row r="74" spans="1:45" x14ac:dyDescent="0.3">
      <c r="A74" s="2">
        <v>41778</v>
      </c>
      <c r="B74">
        <v>800</v>
      </c>
      <c r="C74">
        <v>0</v>
      </c>
      <c r="D74">
        <v>0</v>
      </c>
      <c r="E74">
        <v>15</v>
      </c>
      <c r="F74">
        <v>141</v>
      </c>
      <c r="G74">
        <v>0</v>
      </c>
      <c r="H74">
        <v>0</v>
      </c>
      <c r="I74">
        <v>2415</v>
      </c>
      <c r="J74">
        <v>0.134177924069184</v>
      </c>
      <c r="K74">
        <v>34.329700000000003</v>
      </c>
      <c r="L74">
        <v>-0.42387099999999833</v>
      </c>
      <c r="M74">
        <v>0</v>
      </c>
      <c r="N74">
        <v>-0.42387099999999833</v>
      </c>
      <c r="O74">
        <v>0.88556192451644844</v>
      </c>
      <c r="P74">
        <v>0.12556192451644843</v>
      </c>
      <c r="Q74">
        <v>2</v>
      </c>
      <c r="R74">
        <f t="shared" si="14"/>
        <v>5</v>
      </c>
      <c r="S74">
        <f t="shared" si="15"/>
        <v>0</v>
      </c>
      <c r="T74">
        <f t="shared" si="16"/>
        <v>0</v>
      </c>
      <c r="U74">
        <f t="shared" si="17"/>
        <v>0</v>
      </c>
      <c r="V74">
        <f t="shared" si="18"/>
        <v>0</v>
      </c>
      <c r="W74">
        <f t="shared" si="19"/>
        <v>1</v>
      </c>
      <c r="X74">
        <f t="shared" si="20"/>
        <v>0</v>
      </c>
      <c r="Y74">
        <f t="shared" si="21"/>
        <v>0</v>
      </c>
      <c r="Z74">
        <f t="shared" si="22"/>
        <v>0</v>
      </c>
      <c r="AA74">
        <f t="shared" si="23"/>
        <v>0</v>
      </c>
      <c r="AB74">
        <f t="shared" si="24"/>
        <v>0</v>
      </c>
      <c r="AC74">
        <f t="shared" si="25"/>
        <v>0</v>
      </c>
      <c r="AD74">
        <f t="shared" si="26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41944.305122975784</v>
      </c>
      <c r="AP74">
        <v>0</v>
      </c>
      <c r="AQ74">
        <v>0</v>
      </c>
      <c r="AR74">
        <v>0</v>
      </c>
      <c r="AS74">
        <f t="shared" si="27"/>
        <v>0</v>
      </c>
    </row>
    <row r="75" spans="1:45" x14ac:dyDescent="0.3">
      <c r="A75" s="2">
        <v>41785</v>
      </c>
      <c r="B75">
        <v>692</v>
      </c>
      <c r="C75">
        <v>0</v>
      </c>
      <c r="D75">
        <v>0</v>
      </c>
      <c r="E75">
        <v>23</v>
      </c>
      <c r="F75">
        <v>105</v>
      </c>
      <c r="G75">
        <v>0</v>
      </c>
      <c r="H75">
        <v>0</v>
      </c>
      <c r="I75">
        <v>2070</v>
      </c>
      <c r="J75">
        <v>0.166439773037411</v>
      </c>
      <c r="K75">
        <v>34.538013571428571</v>
      </c>
      <c r="L75">
        <v>0.20831357142856888</v>
      </c>
      <c r="M75">
        <v>0.20831357142856888</v>
      </c>
      <c r="N75">
        <v>0</v>
      </c>
      <c r="O75">
        <v>0.88191015782357629</v>
      </c>
      <c r="P75">
        <v>0.12191015782357628</v>
      </c>
      <c r="Q75">
        <v>2</v>
      </c>
      <c r="R75">
        <f t="shared" si="14"/>
        <v>5</v>
      </c>
      <c r="S75">
        <f t="shared" si="15"/>
        <v>0</v>
      </c>
      <c r="T75">
        <f t="shared" si="16"/>
        <v>0</v>
      </c>
      <c r="U75">
        <f t="shared" si="17"/>
        <v>0</v>
      </c>
      <c r="V75">
        <f t="shared" si="18"/>
        <v>0</v>
      </c>
      <c r="W75">
        <f t="shared" si="19"/>
        <v>1</v>
      </c>
      <c r="X75">
        <f t="shared" si="20"/>
        <v>0</v>
      </c>
      <c r="Y75">
        <f t="shared" si="21"/>
        <v>0</v>
      </c>
      <c r="Z75">
        <f t="shared" si="22"/>
        <v>0</v>
      </c>
      <c r="AA75">
        <f t="shared" si="23"/>
        <v>0</v>
      </c>
      <c r="AB75">
        <f t="shared" si="24"/>
        <v>0</v>
      </c>
      <c r="AC75">
        <f t="shared" si="25"/>
        <v>0</v>
      </c>
      <c r="AD75">
        <f t="shared" si="26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32393.234548599758</v>
      </c>
      <c r="AP75">
        <v>0</v>
      </c>
      <c r="AQ75">
        <v>0</v>
      </c>
      <c r="AR75">
        <v>0</v>
      </c>
      <c r="AS75">
        <f t="shared" si="27"/>
        <v>0</v>
      </c>
    </row>
    <row r="76" spans="1:45" x14ac:dyDescent="0.3">
      <c r="A76" s="2">
        <v>41792</v>
      </c>
      <c r="B76">
        <v>757</v>
      </c>
      <c r="C76">
        <v>0</v>
      </c>
      <c r="D76">
        <v>0</v>
      </c>
      <c r="E76">
        <v>31</v>
      </c>
      <c r="F76">
        <v>32542</v>
      </c>
      <c r="G76">
        <v>0</v>
      </c>
      <c r="H76">
        <v>0</v>
      </c>
      <c r="I76">
        <v>0</v>
      </c>
      <c r="J76">
        <v>0.36001086684677341</v>
      </c>
      <c r="K76">
        <v>34.761272428571417</v>
      </c>
      <c r="L76">
        <v>0.2232588571428451</v>
      </c>
      <c r="M76">
        <v>0.2232588571428451</v>
      </c>
      <c r="N76">
        <v>0</v>
      </c>
      <c r="O76">
        <v>0.85999955766634406</v>
      </c>
      <c r="P76">
        <v>9.9999557666344052E-2</v>
      </c>
      <c r="Q76">
        <v>2</v>
      </c>
      <c r="R76">
        <f t="shared" si="14"/>
        <v>6</v>
      </c>
      <c r="S76">
        <f t="shared" si="15"/>
        <v>0</v>
      </c>
      <c r="T76">
        <f t="shared" si="16"/>
        <v>0</v>
      </c>
      <c r="U76">
        <f t="shared" si="17"/>
        <v>0</v>
      </c>
      <c r="V76">
        <f t="shared" si="18"/>
        <v>0</v>
      </c>
      <c r="W76">
        <f t="shared" si="19"/>
        <v>0</v>
      </c>
      <c r="X76">
        <f t="shared" si="20"/>
        <v>1</v>
      </c>
      <c r="Y76">
        <f t="shared" si="21"/>
        <v>0</v>
      </c>
      <c r="Z76">
        <f t="shared" si="22"/>
        <v>0</v>
      </c>
      <c r="AA76">
        <f t="shared" si="23"/>
        <v>0</v>
      </c>
      <c r="AB76">
        <f t="shared" si="24"/>
        <v>0</v>
      </c>
      <c r="AC76">
        <f t="shared" si="25"/>
        <v>0</v>
      </c>
      <c r="AD76">
        <f t="shared" si="26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f t="shared" si="27"/>
        <v>0</v>
      </c>
    </row>
    <row r="77" spans="1:45" x14ac:dyDescent="0.3">
      <c r="A77" s="2">
        <v>41799</v>
      </c>
      <c r="B77">
        <v>636</v>
      </c>
      <c r="C77">
        <v>0</v>
      </c>
      <c r="D77">
        <v>0</v>
      </c>
      <c r="E77">
        <v>22</v>
      </c>
      <c r="F77">
        <v>15360</v>
      </c>
      <c r="G77">
        <v>0</v>
      </c>
      <c r="H77">
        <v>0</v>
      </c>
      <c r="I77">
        <v>0</v>
      </c>
      <c r="J77">
        <v>0.36001086684677341</v>
      </c>
      <c r="K77">
        <v>34.328027857142857</v>
      </c>
      <c r="L77">
        <v>-0.43324457142855977</v>
      </c>
      <c r="M77">
        <v>0</v>
      </c>
      <c r="N77">
        <v>-0.43324457142855977</v>
      </c>
      <c r="O77">
        <v>0.85999955766634406</v>
      </c>
      <c r="P77">
        <v>9.9999557666344052E-2</v>
      </c>
      <c r="Q77">
        <v>4</v>
      </c>
      <c r="R77">
        <f t="shared" si="14"/>
        <v>6</v>
      </c>
      <c r="S77">
        <f t="shared" si="15"/>
        <v>0</v>
      </c>
      <c r="T77">
        <f t="shared" si="16"/>
        <v>0</v>
      </c>
      <c r="U77">
        <f t="shared" si="17"/>
        <v>0</v>
      </c>
      <c r="V77">
        <f t="shared" si="18"/>
        <v>0</v>
      </c>
      <c r="W77">
        <f t="shared" si="19"/>
        <v>0</v>
      </c>
      <c r="X77">
        <f t="shared" si="20"/>
        <v>1</v>
      </c>
      <c r="Y77">
        <f t="shared" si="21"/>
        <v>0</v>
      </c>
      <c r="Z77">
        <f t="shared" si="22"/>
        <v>0</v>
      </c>
      <c r="AA77">
        <f t="shared" si="23"/>
        <v>0</v>
      </c>
      <c r="AB77">
        <f t="shared" si="24"/>
        <v>0</v>
      </c>
      <c r="AC77">
        <f t="shared" si="25"/>
        <v>0</v>
      </c>
      <c r="AD77">
        <f t="shared" si="26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f t="shared" si="27"/>
        <v>0</v>
      </c>
    </row>
    <row r="78" spans="1:45" x14ac:dyDescent="0.3">
      <c r="A78" s="2">
        <v>41806</v>
      </c>
      <c r="B78">
        <v>664</v>
      </c>
      <c r="C78">
        <v>0</v>
      </c>
      <c r="D78">
        <v>0</v>
      </c>
      <c r="E78">
        <v>26</v>
      </c>
      <c r="F78">
        <v>12773</v>
      </c>
      <c r="G78">
        <v>0</v>
      </c>
      <c r="H78">
        <v>0</v>
      </c>
      <c r="I78">
        <v>0</v>
      </c>
      <c r="J78">
        <v>0.36001086684677341</v>
      </c>
      <c r="K78">
        <v>34.456329142857143</v>
      </c>
      <c r="L78">
        <v>0.12830128571428645</v>
      </c>
      <c r="M78">
        <v>0.12830128571428645</v>
      </c>
      <c r="N78">
        <v>0</v>
      </c>
      <c r="O78">
        <v>0.85999955766634406</v>
      </c>
      <c r="P78">
        <v>9.9999557666344052E-2</v>
      </c>
      <c r="Q78">
        <v>2</v>
      </c>
      <c r="R78">
        <f t="shared" si="14"/>
        <v>6</v>
      </c>
      <c r="S78">
        <f t="shared" si="15"/>
        <v>0</v>
      </c>
      <c r="T78">
        <f t="shared" si="16"/>
        <v>0</v>
      </c>
      <c r="U78">
        <f t="shared" si="17"/>
        <v>0</v>
      </c>
      <c r="V78">
        <f t="shared" si="18"/>
        <v>0</v>
      </c>
      <c r="W78">
        <f t="shared" si="19"/>
        <v>0</v>
      </c>
      <c r="X78">
        <f t="shared" si="20"/>
        <v>1</v>
      </c>
      <c r="Y78">
        <f t="shared" si="21"/>
        <v>0</v>
      </c>
      <c r="Z78">
        <f t="shared" si="22"/>
        <v>0</v>
      </c>
      <c r="AA78">
        <f t="shared" si="23"/>
        <v>0</v>
      </c>
      <c r="AB78">
        <f t="shared" si="24"/>
        <v>0</v>
      </c>
      <c r="AC78">
        <f t="shared" si="25"/>
        <v>0</v>
      </c>
      <c r="AD78">
        <f t="shared" si="26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f t="shared" si="27"/>
        <v>0</v>
      </c>
    </row>
    <row r="79" spans="1:45" x14ac:dyDescent="0.3">
      <c r="A79" s="2">
        <v>41813</v>
      </c>
      <c r="B79">
        <v>967</v>
      </c>
      <c r="C79">
        <v>0</v>
      </c>
      <c r="D79">
        <v>97175</v>
      </c>
      <c r="E79">
        <v>1923</v>
      </c>
      <c r="F79">
        <v>15065</v>
      </c>
      <c r="G79">
        <v>0</v>
      </c>
      <c r="H79">
        <v>0</v>
      </c>
      <c r="I79">
        <v>0</v>
      </c>
      <c r="J79">
        <v>0.36001086684677341</v>
      </c>
      <c r="K79">
        <v>33.743613000000003</v>
      </c>
      <c r="L79">
        <v>-0.7127161428571398</v>
      </c>
      <c r="M79">
        <v>0</v>
      </c>
      <c r="N79">
        <v>-0.7127161428571398</v>
      </c>
      <c r="O79">
        <v>0.85999955766634406</v>
      </c>
      <c r="P79">
        <v>9.9999557666344052E-2</v>
      </c>
      <c r="Q79">
        <v>2</v>
      </c>
      <c r="R79">
        <f t="shared" si="14"/>
        <v>6</v>
      </c>
      <c r="S79">
        <f t="shared" si="15"/>
        <v>0</v>
      </c>
      <c r="T79">
        <f t="shared" si="16"/>
        <v>0</v>
      </c>
      <c r="U79">
        <f t="shared" si="17"/>
        <v>0</v>
      </c>
      <c r="V79">
        <f t="shared" si="18"/>
        <v>0</v>
      </c>
      <c r="W79">
        <f t="shared" si="19"/>
        <v>0</v>
      </c>
      <c r="X79">
        <f t="shared" si="20"/>
        <v>1</v>
      </c>
      <c r="Y79">
        <f t="shared" si="21"/>
        <v>0</v>
      </c>
      <c r="Z79">
        <f t="shared" si="22"/>
        <v>0</v>
      </c>
      <c r="AA79">
        <f t="shared" si="23"/>
        <v>0</v>
      </c>
      <c r="AB79">
        <f t="shared" si="24"/>
        <v>0</v>
      </c>
      <c r="AC79">
        <f t="shared" si="25"/>
        <v>0</v>
      </c>
      <c r="AD79">
        <f t="shared" si="26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f t="shared" si="27"/>
        <v>0</v>
      </c>
    </row>
    <row r="80" spans="1:45" x14ac:dyDescent="0.3">
      <c r="A80" s="2">
        <v>41820</v>
      </c>
      <c r="B80">
        <v>1067</v>
      </c>
      <c r="C80">
        <v>0</v>
      </c>
      <c r="D80">
        <v>118096</v>
      </c>
      <c r="E80">
        <v>1927</v>
      </c>
      <c r="F80">
        <v>5472</v>
      </c>
      <c r="G80">
        <v>0</v>
      </c>
      <c r="H80">
        <v>0</v>
      </c>
      <c r="I80">
        <v>29009.032258064519</v>
      </c>
      <c r="J80">
        <v>0.1049908563250717</v>
      </c>
      <c r="K80">
        <v>34.178529142857137</v>
      </c>
      <c r="L80">
        <v>0.43491614285713354</v>
      </c>
      <c r="M80">
        <v>0.43491614285713354</v>
      </c>
      <c r="N80">
        <v>0</v>
      </c>
      <c r="O80">
        <v>0.85999955766634406</v>
      </c>
      <c r="P80">
        <v>9.9999557666344052E-2</v>
      </c>
      <c r="Q80">
        <v>2</v>
      </c>
      <c r="R80">
        <f t="shared" si="14"/>
        <v>6</v>
      </c>
      <c r="S80">
        <f t="shared" si="15"/>
        <v>0</v>
      </c>
      <c r="T80">
        <f t="shared" si="16"/>
        <v>0</v>
      </c>
      <c r="U80">
        <f t="shared" si="17"/>
        <v>0</v>
      </c>
      <c r="V80">
        <f t="shared" si="18"/>
        <v>0</v>
      </c>
      <c r="W80">
        <f t="shared" si="19"/>
        <v>0</v>
      </c>
      <c r="X80">
        <f t="shared" si="20"/>
        <v>1</v>
      </c>
      <c r="Y80">
        <f t="shared" si="21"/>
        <v>0</v>
      </c>
      <c r="Z80">
        <f t="shared" si="22"/>
        <v>0</v>
      </c>
      <c r="AA80">
        <f t="shared" si="23"/>
        <v>0</v>
      </c>
      <c r="AB80">
        <f t="shared" si="24"/>
        <v>0</v>
      </c>
      <c r="AC80">
        <f t="shared" si="25"/>
        <v>0</v>
      </c>
      <c r="AD80">
        <f t="shared" si="26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f t="shared" si="27"/>
        <v>0</v>
      </c>
    </row>
    <row r="81" spans="1:45" x14ac:dyDescent="0.3">
      <c r="A81" s="2">
        <v>41827</v>
      </c>
      <c r="B81">
        <v>1092</v>
      </c>
      <c r="C81">
        <v>0</v>
      </c>
      <c r="D81">
        <v>71570</v>
      </c>
      <c r="E81">
        <v>3268</v>
      </c>
      <c r="F81">
        <v>7162</v>
      </c>
      <c r="G81">
        <v>0</v>
      </c>
      <c r="H81">
        <v>0</v>
      </c>
      <c r="I81">
        <v>33843.870967741939</v>
      </c>
      <c r="J81">
        <v>6.2487521238121457E-2</v>
      </c>
      <c r="K81">
        <v>34.016500000000001</v>
      </c>
      <c r="L81">
        <v>-0.16202914285713632</v>
      </c>
      <c r="M81">
        <v>0</v>
      </c>
      <c r="N81">
        <v>-0.16202914285713632</v>
      </c>
      <c r="O81">
        <v>0.85999955766634406</v>
      </c>
      <c r="P81">
        <v>9.9999557666344052E-2</v>
      </c>
      <c r="Q81">
        <v>2</v>
      </c>
      <c r="R81">
        <f t="shared" si="14"/>
        <v>7</v>
      </c>
      <c r="S81">
        <f t="shared" si="15"/>
        <v>0</v>
      </c>
      <c r="T81">
        <f t="shared" si="16"/>
        <v>0</v>
      </c>
      <c r="U81">
        <f t="shared" si="17"/>
        <v>0</v>
      </c>
      <c r="V81">
        <f t="shared" si="18"/>
        <v>0</v>
      </c>
      <c r="W81">
        <f t="shared" si="19"/>
        <v>0</v>
      </c>
      <c r="X81">
        <f t="shared" si="20"/>
        <v>0</v>
      </c>
      <c r="Y81">
        <f t="shared" si="21"/>
        <v>1</v>
      </c>
      <c r="Z81">
        <f t="shared" si="22"/>
        <v>0</v>
      </c>
      <c r="AA81">
        <f t="shared" si="23"/>
        <v>0</v>
      </c>
      <c r="AB81">
        <f t="shared" si="24"/>
        <v>0</v>
      </c>
      <c r="AC81">
        <f t="shared" si="25"/>
        <v>0</v>
      </c>
      <c r="AD81">
        <f t="shared" si="26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f t="shared" si="27"/>
        <v>0</v>
      </c>
    </row>
    <row r="82" spans="1:45" x14ac:dyDescent="0.3">
      <c r="A82" s="2">
        <v>41834</v>
      </c>
      <c r="B82">
        <v>1067</v>
      </c>
      <c r="C82">
        <v>0</v>
      </c>
      <c r="D82">
        <v>0</v>
      </c>
      <c r="E82">
        <v>4285</v>
      </c>
      <c r="F82">
        <v>6845</v>
      </c>
      <c r="G82">
        <v>0</v>
      </c>
      <c r="H82">
        <v>0</v>
      </c>
      <c r="I82">
        <v>33843.870967741939</v>
      </c>
      <c r="J82">
        <v>6.2487521238121457E-2</v>
      </c>
      <c r="K82">
        <v>34.828986</v>
      </c>
      <c r="L82">
        <v>0.81248599999999982</v>
      </c>
      <c r="M82">
        <v>0.81248599999999982</v>
      </c>
      <c r="N82">
        <v>0</v>
      </c>
      <c r="O82">
        <v>0.85999955766634406</v>
      </c>
      <c r="P82">
        <v>9.9999557666344052E-2</v>
      </c>
      <c r="Q82">
        <v>2</v>
      </c>
      <c r="R82">
        <f t="shared" si="14"/>
        <v>7</v>
      </c>
      <c r="S82">
        <f t="shared" si="15"/>
        <v>0</v>
      </c>
      <c r="T82">
        <f t="shared" si="16"/>
        <v>0</v>
      </c>
      <c r="U82">
        <f t="shared" si="17"/>
        <v>0</v>
      </c>
      <c r="V82">
        <f t="shared" si="18"/>
        <v>0</v>
      </c>
      <c r="W82">
        <f t="shared" si="19"/>
        <v>0</v>
      </c>
      <c r="X82">
        <f t="shared" si="20"/>
        <v>0</v>
      </c>
      <c r="Y82">
        <f t="shared" si="21"/>
        <v>1</v>
      </c>
      <c r="Z82">
        <f t="shared" si="22"/>
        <v>0</v>
      </c>
      <c r="AA82">
        <f t="shared" si="23"/>
        <v>0</v>
      </c>
      <c r="AB82">
        <f t="shared" si="24"/>
        <v>0</v>
      </c>
      <c r="AC82">
        <f t="shared" si="25"/>
        <v>0</v>
      </c>
      <c r="AD82">
        <f t="shared" si="26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f t="shared" si="27"/>
        <v>0</v>
      </c>
    </row>
    <row r="83" spans="1:45" x14ac:dyDescent="0.3">
      <c r="A83" s="2">
        <v>41841</v>
      </c>
      <c r="B83">
        <v>950</v>
      </c>
      <c r="C83">
        <v>0</v>
      </c>
      <c r="D83">
        <v>0</v>
      </c>
      <c r="E83">
        <v>4031</v>
      </c>
      <c r="F83">
        <v>4299</v>
      </c>
      <c r="G83">
        <v>0</v>
      </c>
      <c r="H83">
        <v>0</v>
      </c>
      <c r="I83">
        <v>33843.870967741939</v>
      </c>
      <c r="J83">
        <v>6.2487521238121457E-2</v>
      </c>
      <c r="K83">
        <v>35.007484857142863</v>
      </c>
      <c r="L83">
        <v>0.17849885714286273</v>
      </c>
      <c r="M83">
        <v>0.17849885714286273</v>
      </c>
      <c r="N83">
        <v>0</v>
      </c>
      <c r="O83">
        <v>0.85999955766634406</v>
      </c>
      <c r="P83">
        <v>9.9999557666344052E-2</v>
      </c>
      <c r="Q83">
        <v>2</v>
      </c>
      <c r="R83">
        <f t="shared" si="14"/>
        <v>7</v>
      </c>
      <c r="S83">
        <f t="shared" si="15"/>
        <v>0</v>
      </c>
      <c r="T83">
        <f t="shared" si="16"/>
        <v>0</v>
      </c>
      <c r="U83">
        <f t="shared" si="17"/>
        <v>0</v>
      </c>
      <c r="V83">
        <f t="shared" si="18"/>
        <v>0</v>
      </c>
      <c r="W83">
        <f t="shared" si="19"/>
        <v>0</v>
      </c>
      <c r="X83">
        <f t="shared" si="20"/>
        <v>0</v>
      </c>
      <c r="Y83">
        <f t="shared" si="21"/>
        <v>1</v>
      </c>
      <c r="Z83">
        <f t="shared" si="22"/>
        <v>0</v>
      </c>
      <c r="AA83">
        <f t="shared" si="23"/>
        <v>0</v>
      </c>
      <c r="AB83">
        <f t="shared" si="24"/>
        <v>0</v>
      </c>
      <c r="AC83">
        <f t="shared" si="25"/>
        <v>0</v>
      </c>
      <c r="AD83">
        <f t="shared" si="26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f t="shared" si="27"/>
        <v>0</v>
      </c>
    </row>
    <row r="84" spans="1:45" x14ac:dyDescent="0.3">
      <c r="A84" s="2">
        <v>41848</v>
      </c>
      <c r="B84">
        <v>828</v>
      </c>
      <c r="C84">
        <v>0</v>
      </c>
      <c r="D84">
        <v>0</v>
      </c>
      <c r="E84">
        <v>153</v>
      </c>
      <c r="F84">
        <v>697</v>
      </c>
      <c r="G84">
        <v>0</v>
      </c>
      <c r="H84">
        <v>0</v>
      </c>
      <c r="I84">
        <v>19874.129032258061</v>
      </c>
      <c r="J84">
        <v>0.19038908247234179</v>
      </c>
      <c r="K84">
        <v>35.623971571428569</v>
      </c>
      <c r="L84">
        <v>0.61648671428570623</v>
      </c>
      <c r="M84">
        <v>0.61648671428570623</v>
      </c>
      <c r="N84">
        <v>0</v>
      </c>
      <c r="O84">
        <v>0.86371808055239596</v>
      </c>
      <c r="P84">
        <v>0.10371808055239595</v>
      </c>
      <c r="Q84">
        <v>2</v>
      </c>
      <c r="R84">
        <f t="shared" si="14"/>
        <v>7</v>
      </c>
      <c r="S84">
        <f t="shared" si="15"/>
        <v>0</v>
      </c>
      <c r="T84">
        <f t="shared" si="16"/>
        <v>0</v>
      </c>
      <c r="U84">
        <f t="shared" si="17"/>
        <v>0</v>
      </c>
      <c r="V84">
        <f t="shared" si="18"/>
        <v>0</v>
      </c>
      <c r="W84">
        <f t="shared" si="19"/>
        <v>0</v>
      </c>
      <c r="X84">
        <f t="shared" si="20"/>
        <v>0</v>
      </c>
      <c r="Y84">
        <f t="shared" si="21"/>
        <v>1</v>
      </c>
      <c r="Z84">
        <f t="shared" si="22"/>
        <v>0</v>
      </c>
      <c r="AA84">
        <f t="shared" si="23"/>
        <v>0</v>
      </c>
      <c r="AB84">
        <f t="shared" si="24"/>
        <v>0</v>
      </c>
      <c r="AC84">
        <f t="shared" si="25"/>
        <v>0</v>
      </c>
      <c r="AD84">
        <f t="shared" si="26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f t="shared" si="27"/>
        <v>0</v>
      </c>
    </row>
    <row r="85" spans="1:45" x14ac:dyDescent="0.3">
      <c r="A85" s="2">
        <v>41855</v>
      </c>
      <c r="B85">
        <v>756</v>
      </c>
      <c r="C85">
        <v>0</v>
      </c>
      <c r="D85">
        <v>0</v>
      </c>
      <c r="E85">
        <v>291</v>
      </c>
      <c r="F85">
        <v>509</v>
      </c>
      <c r="G85">
        <v>0</v>
      </c>
      <c r="H85">
        <v>0</v>
      </c>
      <c r="I85">
        <v>1247.8064516129029</v>
      </c>
      <c r="J85">
        <v>0.36092449745130228</v>
      </c>
      <c r="K85">
        <v>36.110285857142863</v>
      </c>
      <c r="L85">
        <v>0.48631428571429325</v>
      </c>
      <c r="M85">
        <v>0.48631428571429325</v>
      </c>
      <c r="N85">
        <v>0</v>
      </c>
      <c r="O85">
        <v>0.86867611106713183</v>
      </c>
      <c r="P85">
        <v>0.10867611106713182</v>
      </c>
      <c r="Q85">
        <v>2</v>
      </c>
      <c r="R85">
        <f t="shared" si="14"/>
        <v>8</v>
      </c>
      <c r="S85">
        <f t="shared" si="15"/>
        <v>0</v>
      </c>
      <c r="T85">
        <f t="shared" si="16"/>
        <v>0</v>
      </c>
      <c r="U85">
        <f t="shared" si="17"/>
        <v>0</v>
      </c>
      <c r="V85">
        <f t="shared" si="18"/>
        <v>0</v>
      </c>
      <c r="W85">
        <f t="shared" si="19"/>
        <v>0</v>
      </c>
      <c r="X85">
        <f t="shared" si="20"/>
        <v>0</v>
      </c>
      <c r="Y85">
        <f t="shared" si="21"/>
        <v>0</v>
      </c>
      <c r="Z85">
        <f t="shared" si="22"/>
        <v>1</v>
      </c>
      <c r="AA85">
        <f t="shared" si="23"/>
        <v>0</v>
      </c>
      <c r="AB85">
        <f t="shared" si="24"/>
        <v>0</v>
      </c>
      <c r="AC85">
        <f t="shared" si="25"/>
        <v>0</v>
      </c>
      <c r="AD85">
        <f t="shared" si="26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f t="shared" si="27"/>
        <v>0</v>
      </c>
    </row>
    <row r="86" spans="1:45" x14ac:dyDescent="0.3">
      <c r="A86" s="2">
        <v>41862</v>
      </c>
      <c r="B86">
        <v>760</v>
      </c>
      <c r="C86">
        <v>0</v>
      </c>
      <c r="D86">
        <v>0</v>
      </c>
      <c r="E86">
        <v>231</v>
      </c>
      <c r="F86">
        <v>521</v>
      </c>
      <c r="G86">
        <v>0</v>
      </c>
      <c r="H86">
        <v>0</v>
      </c>
      <c r="I86">
        <v>1247.8064516129029</v>
      </c>
      <c r="J86">
        <v>0.36092449745130228</v>
      </c>
      <c r="K86">
        <v>36.009228285714293</v>
      </c>
      <c r="L86">
        <v>-0.1010575714285693</v>
      </c>
      <c r="M86">
        <v>0</v>
      </c>
      <c r="N86">
        <v>-0.1010575714285693</v>
      </c>
      <c r="O86">
        <v>0.86867611106713183</v>
      </c>
      <c r="P86">
        <v>0.10867611106713182</v>
      </c>
      <c r="Q86">
        <v>2</v>
      </c>
      <c r="R86">
        <f t="shared" si="14"/>
        <v>8</v>
      </c>
      <c r="S86">
        <f t="shared" si="15"/>
        <v>0</v>
      </c>
      <c r="T86">
        <f t="shared" si="16"/>
        <v>0</v>
      </c>
      <c r="U86">
        <f t="shared" si="17"/>
        <v>0</v>
      </c>
      <c r="V86">
        <f t="shared" si="18"/>
        <v>0</v>
      </c>
      <c r="W86">
        <f t="shared" si="19"/>
        <v>0</v>
      </c>
      <c r="X86">
        <f t="shared" si="20"/>
        <v>0</v>
      </c>
      <c r="Y86">
        <f t="shared" si="21"/>
        <v>0</v>
      </c>
      <c r="Z86">
        <f t="shared" si="22"/>
        <v>1</v>
      </c>
      <c r="AA86">
        <f t="shared" si="23"/>
        <v>0</v>
      </c>
      <c r="AB86">
        <f t="shared" si="24"/>
        <v>0</v>
      </c>
      <c r="AC86">
        <f t="shared" si="25"/>
        <v>0</v>
      </c>
      <c r="AD86">
        <f t="shared" si="26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f t="shared" si="27"/>
        <v>0</v>
      </c>
    </row>
    <row r="87" spans="1:45" x14ac:dyDescent="0.3">
      <c r="A87" s="2">
        <v>41869</v>
      </c>
      <c r="B87">
        <v>756</v>
      </c>
      <c r="C87">
        <v>0</v>
      </c>
      <c r="D87">
        <v>0</v>
      </c>
      <c r="E87">
        <v>412</v>
      </c>
      <c r="F87">
        <v>548</v>
      </c>
      <c r="G87">
        <v>0</v>
      </c>
      <c r="H87">
        <v>0</v>
      </c>
      <c r="I87">
        <v>1247.8064516129029</v>
      </c>
      <c r="J87">
        <v>0.36092449745130228</v>
      </c>
      <c r="K87">
        <v>36.032871714285712</v>
      </c>
      <c r="L87">
        <v>2.3643428571418212E-2</v>
      </c>
      <c r="M87">
        <v>2.3643428571418212E-2</v>
      </c>
      <c r="N87">
        <v>0</v>
      </c>
      <c r="O87">
        <v>0.86867611106713183</v>
      </c>
      <c r="P87">
        <v>0.10867611106713182</v>
      </c>
      <c r="Q87">
        <v>2</v>
      </c>
      <c r="R87">
        <f t="shared" si="14"/>
        <v>8</v>
      </c>
      <c r="S87">
        <f t="shared" si="15"/>
        <v>0</v>
      </c>
      <c r="T87">
        <f t="shared" si="16"/>
        <v>0</v>
      </c>
      <c r="U87">
        <f t="shared" si="17"/>
        <v>0</v>
      </c>
      <c r="V87">
        <f t="shared" si="18"/>
        <v>0</v>
      </c>
      <c r="W87">
        <f t="shared" si="19"/>
        <v>0</v>
      </c>
      <c r="X87">
        <f t="shared" si="20"/>
        <v>0</v>
      </c>
      <c r="Y87">
        <f t="shared" si="21"/>
        <v>0</v>
      </c>
      <c r="Z87">
        <f t="shared" si="22"/>
        <v>1</v>
      </c>
      <c r="AA87">
        <f t="shared" si="23"/>
        <v>0</v>
      </c>
      <c r="AB87">
        <f t="shared" si="24"/>
        <v>0</v>
      </c>
      <c r="AC87">
        <f t="shared" si="25"/>
        <v>0</v>
      </c>
      <c r="AD87">
        <f t="shared" si="26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f t="shared" si="27"/>
        <v>0</v>
      </c>
    </row>
    <row r="88" spans="1:45" x14ac:dyDescent="0.3">
      <c r="A88" s="2">
        <v>41876</v>
      </c>
      <c r="B88">
        <v>660</v>
      </c>
      <c r="C88">
        <v>0</v>
      </c>
      <c r="D88">
        <v>0</v>
      </c>
      <c r="E88">
        <v>349</v>
      </c>
      <c r="F88">
        <v>3286</v>
      </c>
      <c r="G88">
        <v>0</v>
      </c>
      <c r="H88">
        <v>0</v>
      </c>
      <c r="I88">
        <v>1247.8064516129029</v>
      </c>
      <c r="J88">
        <v>0.36092449745130228</v>
      </c>
      <c r="K88">
        <v>36.421756714285713</v>
      </c>
      <c r="L88">
        <v>0.38888500000000192</v>
      </c>
      <c r="M88">
        <v>0.38888500000000192</v>
      </c>
      <c r="N88">
        <v>0</v>
      </c>
      <c r="O88">
        <v>0.86867611106713183</v>
      </c>
      <c r="P88">
        <v>0.10867611106713182</v>
      </c>
      <c r="Q88">
        <v>2</v>
      </c>
      <c r="R88">
        <f t="shared" si="14"/>
        <v>8</v>
      </c>
      <c r="S88">
        <f t="shared" si="15"/>
        <v>0</v>
      </c>
      <c r="T88">
        <f t="shared" si="16"/>
        <v>0</v>
      </c>
      <c r="U88">
        <f t="shared" si="17"/>
        <v>0</v>
      </c>
      <c r="V88">
        <f t="shared" si="18"/>
        <v>0</v>
      </c>
      <c r="W88">
        <f t="shared" si="19"/>
        <v>0</v>
      </c>
      <c r="X88">
        <f t="shared" si="20"/>
        <v>0</v>
      </c>
      <c r="Y88">
        <f t="shared" si="21"/>
        <v>0</v>
      </c>
      <c r="Z88">
        <f t="shared" si="22"/>
        <v>1</v>
      </c>
      <c r="AA88">
        <f t="shared" si="23"/>
        <v>0</v>
      </c>
      <c r="AB88">
        <f t="shared" si="24"/>
        <v>0</v>
      </c>
      <c r="AC88">
        <f t="shared" si="25"/>
        <v>0</v>
      </c>
      <c r="AD88">
        <f t="shared" si="26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f t="shared" si="27"/>
        <v>0</v>
      </c>
    </row>
    <row r="89" spans="1:45" x14ac:dyDescent="0.3">
      <c r="A89" s="2">
        <v>41883</v>
      </c>
      <c r="B89">
        <v>775</v>
      </c>
      <c r="C89">
        <v>0</v>
      </c>
      <c r="D89">
        <v>0</v>
      </c>
      <c r="E89">
        <v>530</v>
      </c>
      <c r="F89">
        <v>1247</v>
      </c>
      <c r="G89">
        <v>0</v>
      </c>
      <c r="H89">
        <v>65800.71756258083</v>
      </c>
      <c r="I89">
        <v>0</v>
      </c>
      <c r="J89">
        <v>0.95072041631548954</v>
      </c>
      <c r="K89">
        <v>36.998328000000001</v>
      </c>
      <c r="L89">
        <v>0.57657128571428728</v>
      </c>
      <c r="M89">
        <v>0.57657128571428728</v>
      </c>
      <c r="N89">
        <v>0</v>
      </c>
      <c r="O89">
        <v>0.86867611106713183</v>
      </c>
      <c r="P89">
        <v>0.10867611106713182</v>
      </c>
      <c r="Q89">
        <v>2</v>
      </c>
      <c r="R89">
        <f t="shared" si="14"/>
        <v>9</v>
      </c>
      <c r="S89">
        <f t="shared" si="15"/>
        <v>0</v>
      </c>
      <c r="T89">
        <f t="shared" si="16"/>
        <v>0</v>
      </c>
      <c r="U89">
        <f t="shared" si="17"/>
        <v>0</v>
      </c>
      <c r="V89">
        <f t="shared" si="18"/>
        <v>0</v>
      </c>
      <c r="W89">
        <f t="shared" si="19"/>
        <v>0</v>
      </c>
      <c r="X89">
        <f t="shared" si="20"/>
        <v>0</v>
      </c>
      <c r="Y89">
        <f t="shared" si="21"/>
        <v>0</v>
      </c>
      <c r="Z89">
        <f t="shared" si="22"/>
        <v>0</v>
      </c>
      <c r="AA89">
        <f t="shared" si="23"/>
        <v>1</v>
      </c>
      <c r="AB89">
        <f t="shared" si="24"/>
        <v>0</v>
      </c>
      <c r="AC89">
        <f t="shared" si="25"/>
        <v>0</v>
      </c>
      <c r="AD89">
        <f t="shared" si="26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10024.111302971944</v>
      </c>
      <c r="AP89">
        <v>0</v>
      </c>
      <c r="AQ89">
        <v>0</v>
      </c>
      <c r="AR89">
        <v>0</v>
      </c>
      <c r="AS89">
        <f t="shared" si="27"/>
        <v>1</v>
      </c>
    </row>
    <row r="90" spans="1:45" x14ac:dyDescent="0.3">
      <c r="A90" s="2">
        <v>41890</v>
      </c>
      <c r="B90">
        <v>626</v>
      </c>
      <c r="C90">
        <v>0</v>
      </c>
      <c r="D90">
        <v>0</v>
      </c>
      <c r="E90">
        <v>602</v>
      </c>
      <c r="F90">
        <v>1560</v>
      </c>
      <c r="G90">
        <v>0</v>
      </c>
      <c r="H90">
        <v>40837.909801220405</v>
      </c>
      <c r="I90">
        <v>0</v>
      </c>
      <c r="J90">
        <v>0.95072041631548954</v>
      </c>
      <c r="K90">
        <v>37.310799285714282</v>
      </c>
      <c r="L90">
        <v>0.31247128571428107</v>
      </c>
      <c r="M90">
        <v>0.31247128571428107</v>
      </c>
      <c r="N90">
        <v>0</v>
      </c>
      <c r="O90">
        <v>0.86867611106713183</v>
      </c>
      <c r="P90">
        <v>0.10867611106713182</v>
      </c>
      <c r="Q90">
        <v>2</v>
      </c>
      <c r="R90">
        <f t="shared" si="14"/>
        <v>9</v>
      </c>
      <c r="S90">
        <f t="shared" si="15"/>
        <v>0</v>
      </c>
      <c r="T90">
        <f t="shared" si="16"/>
        <v>0</v>
      </c>
      <c r="U90">
        <f t="shared" si="17"/>
        <v>0</v>
      </c>
      <c r="V90">
        <f t="shared" si="18"/>
        <v>0</v>
      </c>
      <c r="W90">
        <f t="shared" si="19"/>
        <v>0</v>
      </c>
      <c r="X90">
        <f t="shared" si="20"/>
        <v>0</v>
      </c>
      <c r="Y90">
        <f t="shared" si="21"/>
        <v>0</v>
      </c>
      <c r="Z90">
        <f t="shared" si="22"/>
        <v>0</v>
      </c>
      <c r="AA90">
        <f t="shared" si="23"/>
        <v>1</v>
      </c>
      <c r="AB90">
        <f t="shared" si="24"/>
        <v>0</v>
      </c>
      <c r="AC90">
        <f t="shared" si="25"/>
        <v>0</v>
      </c>
      <c r="AD90">
        <f t="shared" si="26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9161.4006903251793</v>
      </c>
      <c r="AP90">
        <v>0</v>
      </c>
      <c r="AQ90">
        <v>0</v>
      </c>
      <c r="AR90">
        <v>0</v>
      </c>
      <c r="AS90">
        <f t="shared" si="27"/>
        <v>1</v>
      </c>
    </row>
    <row r="91" spans="1:45" x14ac:dyDescent="0.3">
      <c r="A91" s="2">
        <v>41897</v>
      </c>
      <c r="B91">
        <v>778</v>
      </c>
      <c r="C91">
        <v>0</v>
      </c>
      <c r="D91">
        <v>0</v>
      </c>
      <c r="E91">
        <v>475</v>
      </c>
      <c r="F91">
        <v>1247</v>
      </c>
      <c r="G91">
        <v>0</v>
      </c>
      <c r="H91">
        <v>20137.125678194694</v>
      </c>
      <c r="I91">
        <v>0</v>
      </c>
      <c r="J91">
        <v>0.95072041631548954</v>
      </c>
      <c r="K91">
        <v>38.342957285714292</v>
      </c>
      <c r="L91">
        <v>1.0321580000000097</v>
      </c>
      <c r="M91">
        <v>1.0321580000000097</v>
      </c>
      <c r="N91">
        <v>0</v>
      </c>
      <c r="O91">
        <v>0.86867611106713183</v>
      </c>
      <c r="P91">
        <v>0.10867611106713182</v>
      </c>
      <c r="Q91">
        <v>2</v>
      </c>
      <c r="R91">
        <f t="shared" si="14"/>
        <v>9</v>
      </c>
      <c r="S91">
        <f t="shared" si="15"/>
        <v>0</v>
      </c>
      <c r="T91">
        <f t="shared" si="16"/>
        <v>0</v>
      </c>
      <c r="U91">
        <f t="shared" si="17"/>
        <v>0</v>
      </c>
      <c r="V91">
        <f t="shared" si="18"/>
        <v>0</v>
      </c>
      <c r="W91">
        <f t="shared" si="19"/>
        <v>0</v>
      </c>
      <c r="X91">
        <f t="shared" si="20"/>
        <v>0</v>
      </c>
      <c r="Y91">
        <f t="shared" si="21"/>
        <v>0</v>
      </c>
      <c r="Z91">
        <f t="shared" si="22"/>
        <v>0</v>
      </c>
      <c r="AA91">
        <f t="shared" si="23"/>
        <v>1</v>
      </c>
      <c r="AB91">
        <f t="shared" si="24"/>
        <v>0</v>
      </c>
      <c r="AC91">
        <f t="shared" si="25"/>
        <v>0</v>
      </c>
      <c r="AD91">
        <f t="shared" si="26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5784.246457526554</v>
      </c>
      <c r="AP91">
        <v>0</v>
      </c>
      <c r="AQ91">
        <v>0</v>
      </c>
      <c r="AR91">
        <v>0</v>
      </c>
      <c r="AS91">
        <f t="shared" si="27"/>
        <v>1</v>
      </c>
    </row>
    <row r="92" spans="1:45" x14ac:dyDescent="0.3">
      <c r="A92" s="2">
        <v>41904</v>
      </c>
      <c r="B92">
        <v>593</v>
      </c>
      <c r="C92">
        <v>0</v>
      </c>
      <c r="D92">
        <v>0</v>
      </c>
      <c r="E92">
        <v>131</v>
      </c>
      <c r="F92">
        <v>597</v>
      </c>
      <c r="G92">
        <v>0</v>
      </c>
      <c r="H92">
        <v>0</v>
      </c>
      <c r="I92">
        <v>0</v>
      </c>
      <c r="J92">
        <v>0.95072041631548954</v>
      </c>
      <c r="K92">
        <v>38.539642428571433</v>
      </c>
      <c r="L92">
        <v>0.19668514285714167</v>
      </c>
      <c r="M92">
        <v>0.19668514285714167</v>
      </c>
      <c r="N92">
        <v>0</v>
      </c>
      <c r="O92">
        <v>0.86867611106713183</v>
      </c>
      <c r="P92">
        <v>0.10867611106713182</v>
      </c>
      <c r="Q92">
        <v>2</v>
      </c>
      <c r="R92">
        <f t="shared" si="14"/>
        <v>9</v>
      </c>
      <c r="S92">
        <f t="shared" si="15"/>
        <v>0</v>
      </c>
      <c r="T92">
        <f t="shared" si="16"/>
        <v>0</v>
      </c>
      <c r="U92">
        <f t="shared" si="17"/>
        <v>0</v>
      </c>
      <c r="V92">
        <f t="shared" si="18"/>
        <v>0</v>
      </c>
      <c r="W92">
        <f t="shared" si="19"/>
        <v>0</v>
      </c>
      <c r="X92">
        <f t="shared" si="20"/>
        <v>0</v>
      </c>
      <c r="Y92">
        <f t="shared" si="21"/>
        <v>0</v>
      </c>
      <c r="Z92">
        <f t="shared" si="22"/>
        <v>0</v>
      </c>
      <c r="AA92">
        <f t="shared" si="23"/>
        <v>1</v>
      </c>
      <c r="AB92">
        <f t="shared" si="24"/>
        <v>0</v>
      </c>
      <c r="AC92">
        <f t="shared" si="25"/>
        <v>0</v>
      </c>
      <c r="AD92">
        <f t="shared" si="26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5256.4295939014637</v>
      </c>
      <c r="AP92">
        <v>0</v>
      </c>
      <c r="AQ92">
        <v>0</v>
      </c>
      <c r="AR92">
        <v>0</v>
      </c>
      <c r="AS92">
        <f t="shared" si="27"/>
        <v>1</v>
      </c>
    </row>
    <row r="93" spans="1:45" x14ac:dyDescent="0.3">
      <c r="A93" s="2">
        <v>41911</v>
      </c>
      <c r="B93">
        <v>610</v>
      </c>
      <c r="C93">
        <v>0</v>
      </c>
      <c r="D93">
        <v>0</v>
      </c>
      <c r="E93">
        <v>160</v>
      </c>
      <c r="F93">
        <v>459</v>
      </c>
      <c r="G93">
        <v>0</v>
      </c>
      <c r="H93">
        <v>0</v>
      </c>
      <c r="I93">
        <v>0</v>
      </c>
      <c r="J93">
        <v>0.98592011894728271</v>
      </c>
      <c r="K93">
        <v>39.594085571428572</v>
      </c>
      <c r="L93">
        <v>1.0544431428571386</v>
      </c>
      <c r="M93">
        <v>1.0544431428571386</v>
      </c>
      <c r="N93">
        <v>0</v>
      </c>
      <c r="O93">
        <v>0.86867611106713183</v>
      </c>
      <c r="P93">
        <v>0.10867611106713182</v>
      </c>
      <c r="Q93">
        <v>2</v>
      </c>
      <c r="R93">
        <f t="shared" si="14"/>
        <v>9</v>
      </c>
      <c r="S93">
        <f t="shared" si="15"/>
        <v>0</v>
      </c>
      <c r="T93">
        <f t="shared" si="16"/>
        <v>0</v>
      </c>
      <c r="U93">
        <f t="shared" si="17"/>
        <v>0</v>
      </c>
      <c r="V93">
        <f t="shared" si="18"/>
        <v>0</v>
      </c>
      <c r="W93">
        <f t="shared" si="19"/>
        <v>0</v>
      </c>
      <c r="X93">
        <f t="shared" si="20"/>
        <v>0</v>
      </c>
      <c r="Y93">
        <f t="shared" si="21"/>
        <v>0</v>
      </c>
      <c r="Z93">
        <f t="shared" si="22"/>
        <v>0</v>
      </c>
      <c r="AA93">
        <f t="shared" si="23"/>
        <v>1</v>
      </c>
      <c r="AB93">
        <f t="shared" si="24"/>
        <v>0</v>
      </c>
      <c r="AC93">
        <f t="shared" si="25"/>
        <v>0</v>
      </c>
      <c r="AD93">
        <f t="shared" si="26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1996.9965661321569</v>
      </c>
      <c r="AP93">
        <v>0</v>
      </c>
      <c r="AQ93">
        <v>0</v>
      </c>
      <c r="AR93">
        <v>0</v>
      </c>
      <c r="AS93">
        <f t="shared" si="27"/>
        <v>1</v>
      </c>
    </row>
    <row r="94" spans="1:45" x14ac:dyDescent="0.3">
      <c r="A94" s="2">
        <v>41918</v>
      </c>
      <c r="B94">
        <v>769</v>
      </c>
      <c r="C94">
        <v>0</v>
      </c>
      <c r="D94">
        <v>0</v>
      </c>
      <c r="E94">
        <v>143</v>
      </c>
      <c r="F94">
        <v>348</v>
      </c>
      <c r="G94">
        <v>0</v>
      </c>
      <c r="H94">
        <v>0</v>
      </c>
      <c r="I94">
        <v>0</v>
      </c>
      <c r="J94">
        <v>1</v>
      </c>
      <c r="K94">
        <v>39.969658428571428</v>
      </c>
      <c r="L94">
        <v>0.37557285714285626</v>
      </c>
      <c r="M94">
        <v>0.37557285714285626</v>
      </c>
      <c r="N94">
        <v>0</v>
      </c>
      <c r="O94">
        <v>0.86867611106713183</v>
      </c>
      <c r="P94">
        <v>0.10867611106713182</v>
      </c>
      <c r="Q94">
        <v>2</v>
      </c>
      <c r="R94">
        <f t="shared" si="14"/>
        <v>10</v>
      </c>
      <c r="S94">
        <f t="shared" si="15"/>
        <v>0</v>
      </c>
      <c r="T94">
        <f t="shared" si="16"/>
        <v>0</v>
      </c>
      <c r="U94">
        <f t="shared" si="17"/>
        <v>0</v>
      </c>
      <c r="V94">
        <f t="shared" si="18"/>
        <v>0</v>
      </c>
      <c r="W94">
        <f t="shared" si="19"/>
        <v>0</v>
      </c>
      <c r="X94">
        <f t="shared" si="20"/>
        <v>0</v>
      </c>
      <c r="Y94">
        <f t="shared" si="21"/>
        <v>0</v>
      </c>
      <c r="Z94">
        <f t="shared" si="22"/>
        <v>0</v>
      </c>
      <c r="AA94">
        <f t="shared" si="23"/>
        <v>0</v>
      </c>
      <c r="AB94">
        <f t="shared" si="24"/>
        <v>1</v>
      </c>
      <c r="AC94">
        <f t="shared" si="25"/>
        <v>0</v>
      </c>
      <c r="AD94">
        <f t="shared" si="26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f t="shared" si="27"/>
        <v>1</v>
      </c>
    </row>
    <row r="95" spans="1:45" x14ac:dyDescent="0.3">
      <c r="A95" s="2">
        <v>41925</v>
      </c>
      <c r="B95">
        <v>684</v>
      </c>
      <c r="C95">
        <v>0</v>
      </c>
      <c r="D95">
        <v>0</v>
      </c>
      <c r="E95">
        <v>134</v>
      </c>
      <c r="F95">
        <v>399</v>
      </c>
      <c r="G95">
        <v>0</v>
      </c>
      <c r="H95">
        <v>0</v>
      </c>
      <c r="I95">
        <v>0</v>
      </c>
      <c r="J95">
        <v>1</v>
      </c>
      <c r="K95">
        <v>40.650984428571427</v>
      </c>
      <c r="L95">
        <v>0.68132599999999854</v>
      </c>
      <c r="M95">
        <v>0.68132599999999854</v>
      </c>
      <c r="N95">
        <v>0</v>
      </c>
      <c r="O95">
        <v>0.86867611106713183</v>
      </c>
      <c r="P95">
        <v>0.10867611106713182</v>
      </c>
      <c r="Q95">
        <v>2</v>
      </c>
      <c r="R95">
        <f t="shared" si="14"/>
        <v>10</v>
      </c>
      <c r="S95">
        <f t="shared" si="15"/>
        <v>0</v>
      </c>
      <c r="T95">
        <f t="shared" si="16"/>
        <v>0</v>
      </c>
      <c r="U95">
        <f t="shared" si="17"/>
        <v>0</v>
      </c>
      <c r="V95">
        <f t="shared" si="18"/>
        <v>0</v>
      </c>
      <c r="W95">
        <f t="shared" si="19"/>
        <v>0</v>
      </c>
      <c r="X95">
        <f t="shared" si="20"/>
        <v>0</v>
      </c>
      <c r="Y95">
        <f t="shared" si="21"/>
        <v>0</v>
      </c>
      <c r="Z95">
        <f t="shared" si="22"/>
        <v>0</v>
      </c>
      <c r="AA95">
        <f t="shared" si="23"/>
        <v>0</v>
      </c>
      <c r="AB95">
        <f t="shared" si="24"/>
        <v>1</v>
      </c>
      <c r="AC95">
        <f t="shared" si="25"/>
        <v>0</v>
      </c>
      <c r="AD95">
        <f t="shared" si="26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f t="shared" si="27"/>
        <v>1</v>
      </c>
    </row>
    <row r="96" spans="1:45" x14ac:dyDescent="0.3">
      <c r="A96" s="2">
        <v>41932</v>
      </c>
      <c r="B96">
        <v>732</v>
      </c>
      <c r="C96">
        <v>0</v>
      </c>
      <c r="D96">
        <v>0</v>
      </c>
      <c r="E96">
        <v>112</v>
      </c>
      <c r="F96">
        <v>199</v>
      </c>
      <c r="G96">
        <v>0</v>
      </c>
      <c r="H96">
        <v>0</v>
      </c>
      <c r="I96">
        <v>0</v>
      </c>
      <c r="J96">
        <v>1</v>
      </c>
      <c r="K96">
        <v>41.38454314285714</v>
      </c>
      <c r="L96">
        <v>0.73355871428571362</v>
      </c>
      <c r="M96">
        <v>0.73355871428571362</v>
      </c>
      <c r="N96">
        <v>0</v>
      </c>
      <c r="O96">
        <v>0.86867611106713183</v>
      </c>
      <c r="P96">
        <v>0.10867611106713182</v>
      </c>
      <c r="Q96">
        <v>2</v>
      </c>
      <c r="R96">
        <f t="shared" si="14"/>
        <v>10</v>
      </c>
      <c r="S96">
        <f t="shared" si="15"/>
        <v>0</v>
      </c>
      <c r="T96">
        <f t="shared" si="16"/>
        <v>0</v>
      </c>
      <c r="U96">
        <f t="shared" si="17"/>
        <v>0</v>
      </c>
      <c r="V96">
        <f t="shared" si="18"/>
        <v>0</v>
      </c>
      <c r="W96">
        <f t="shared" si="19"/>
        <v>0</v>
      </c>
      <c r="X96">
        <f t="shared" si="20"/>
        <v>0</v>
      </c>
      <c r="Y96">
        <f t="shared" si="21"/>
        <v>0</v>
      </c>
      <c r="Z96">
        <f t="shared" si="22"/>
        <v>0</v>
      </c>
      <c r="AA96">
        <f t="shared" si="23"/>
        <v>0</v>
      </c>
      <c r="AB96">
        <f t="shared" si="24"/>
        <v>1</v>
      </c>
      <c r="AC96">
        <f t="shared" si="25"/>
        <v>0</v>
      </c>
      <c r="AD96">
        <f t="shared" si="26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f t="shared" si="27"/>
        <v>1</v>
      </c>
    </row>
    <row r="97" spans="1:45" x14ac:dyDescent="0.3">
      <c r="A97" s="2">
        <v>41939</v>
      </c>
      <c r="B97">
        <v>648</v>
      </c>
      <c r="C97">
        <v>0</v>
      </c>
      <c r="D97">
        <v>0</v>
      </c>
      <c r="E97">
        <v>90</v>
      </c>
      <c r="F97">
        <v>245</v>
      </c>
      <c r="G97">
        <v>0</v>
      </c>
      <c r="H97">
        <v>0</v>
      </c>
      <c r="I97">
        <v>0</v>
      </c>
      <c r="J97">
        <v>0.89388995113152958</v>
      </c>
      <c r="K97">
        <v>41.794613714285717</v>
      </c>
      <c r="L97">
        <v>0.41007057142857661</v>
      </c>
      <c r="M97">
        <v>0.41007057142857661</v>
      </c>
      <c r="N97">
        <v>0</v>
      </c>
      <c r="O97">
        <v>0.86669898020531122</v>
      </c>
      <c r="P97">
        <v>0.10669898020531121</v>
      </c>
      <c r="Q97">
        <v>2</v>
      </c>
      <c r="R97">
        <f t="shared" si="14"/>
        <v>10</v>
      </c>
      <c r="S97">
        <f t="shared" si="15"/>
        <v>0</v>
      </c>
      <c r="T97">
        <f t="shared" si="16"/>
        <v>0</v>
      </c>
      <c r="U97">
        <f t="shared" si="17"/>
        <v>0</v>
      </c>
      <c r="V97">
        <f t="shared" si="18"/>
        <v>0</v>
      </c>
      <c r="W97">
        <f t="shared" si="19"/>
        <v>0</v>
      </c>
      <c r="X97">
        <f t="shared" si="20"/>
        <v>0</v>
      </c>
      <c r="Y97">
        <f t="shared" si="21"/>
        <v>0</v>
      </c>
      <c r="Z97">
        <f t="shared" si="22"/>
        <v>0</v>
      </c>
      <c r="AA97">
        <f t="shared" si="23"/>
        <v>0</v>
      </c>
      <c r="AB97">
        <f t="shared" si="24"/>
        <v>1</v>
      </c>
      <c r="AC97">
        <f t="shared" si="25"/>
        <v>0</v>
      </c>
      <c r="AD97">
        <f t="shared" si="26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f t="shared" si="27"/>
        <v>1</v>
      </c>
    </row>
    <row r="98" spans="1:45" x14ac:dyDescent="0.3">
      <c r="A98" s="2">
        <v>41946</v>
      </c>
      <c r="B98">
        <v>1073</v>
      </c>
      <c r="C98">
        <v>71244</v>
      </c>
      <c r="D98">
        <v>0</v>
      </c>
      <c r="E98">
        <v>273</v>
      </c>
      <c r="F98">
        <v>1349</v>
      </c>
      <c r="G98">
        <v>0</v>
      </c>
      <c r="H98">
        <v>0</v>
      </c>
      <c r="I98">
        <v>0</v>
      </c>
      <c r="J98">
        <v>0.62861482896035326</v>
      </c>
      <c r="K98">
        <v>45.073986142857137</v>
      </c>
      <c r="L98">
        <v>3.2793724285714205</v>
      </c>
      <c r="M98">
        <v>3.2793724285714205</v>
      </c>
      <c r="N98">
        <v>0</v>
      </c>
      <c r="O98">
        <v>0.86175615305075959</v>
      </c>
      <c r="P98">
        <v>0.10175615305075958</v>
      </c>
      <c r="Q98">
        <v>4</v>
      </c>
      <c r="R98">
        <f t="shared" si="14"/>
        <v>11</v>
      </c>
      <c r="S98">
        <f t="shared" si="15"/>
        <v>0</v>
      </c>
      <c r="T98">
        <f t="shared" si="16"/>
        <v>0</v>
      </c>
      <c r="U98">
        <f t="shared" si="17"/>
        <v>0</v>
      </c>
      <c r="V98">
        <f t="shared" si="18"/>
        <v>0</v>
      </c>
      <c r="W98">
        <f t="shared" si="19"/>
        <v>0</v>
      </c>
      <c r="X98">
        <f t="shared" si="20"/>
        <v>0</v>
      </c>
      <c r="Y98">
        <f t="shared" si="21"/>
        <v>0</v>
      </c>
      <c r="Z98">
        <f t="shared" si="22"/>
        <v>0</v>
      </c>
      <c r="AA98">
        <f t="shared" si="23"/>
        <v>0</v>
      </c>
      <c r="AB98">
        <f t="shared" si="24"/>
        <v>0</v>
      </c>
      <c r="AC98">
        <f t="shared" si="25"/>
        <v>1</v>
      </c>
      <c r="AD98">
        <f t="shared" si="26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f t="shared" si="27"/>
        <v>1</v>
      </c>
    </row>
    <row r="99" spans="1:45" x14ac:dyDescent="0.3">
      <c r="A99" s="2">
        <v>41953</v>
      </c>
      <c r="B99">
        <v>1525</v>
      </c>
      <c r="C99">
        <v>62375</v>
      </c>
      <c r="D99">
        <v>0</v>
      </c>
      <c r="E99">
        <v>373</v>
      </c>
      <c r="F99">
        <v>821</v>
      </c>
      <c r="G99">
        <v>0</v>
      </c>
      <c r="H99">
        <v>0</v>
      </c>
      <c r="I99">
        <v>0</v>
      </c>
      <c r="J99">
        <v>0.62861482896035326</v>
      </c>
      <c r="K99">
        <v>46.425700428571417</v>
      </c>
      <c r="L99">
        <v>1.3517142857142801</v>
      </c>
      <c r="M99">
        <v>1.3517142857142801</v>
      </c>
      <c r="N99">
        <v>0</v>
      </c>
      <c r="O99">
        <v>0.86175615305075959</v>
      </c>
      <c r="P99">
        <v>0.10175615305075958</v>
      </c>
      <c r="Q99">
        <v>2</v>
      </c>
      <c r="R99">
        <f t="shared" si="14"/>
        <v>11</v>
      </c>
      <c r="S99">
        <f t="shared" si="15"/>
        <v>0</v>
      </c>
      <c r="T99">
        <f t="shared" si="16"/>
        <v>0</v>
      </c>
      <c r="U99">
        <f t="shared" si="17"/>
        <v>0</v>
      </c>
      <c r="V99">
        <f t="shared" si="18"/>
        <v>0</v>
      </c>
      <c r="W99">
        <f t="shared" si="19"/>
        <v>0</v>
      </c>
      <c r="X99">
        <f t="shared" si="20"/>
        <v>0</v>
      </c>
      <c r="Y99">
        <f t="shared" si="21"/>
        <v>0</v>
      </c>
      <c r="Z99">
        <f t="shared" si="22"/>
        <v>0</v>
      </c>
      <c r="AA99">
        <f t="shared" si="23"/>
        <v>0</v>
      </c>
      <c r="AB99">
        <f t="shared" si="24"/>
        <v>0</v>
      </c>
      <c r="AC99">
        <f t="shared" si="25"/>
        <v>1</v>
      </c>
      <c r="AD99">
        <f t="shared" si="26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134331.68275750306</v>
      </c>
      <c r="AP99">
        <v>0</v>
      </c>
      <c r="AQ99">
        <v>0</v>
      </c>
      <c r="AR99">
        <v>0</v>
      </c>
      <c r="AS99">
        <f t="shared" si="27"/>
        <v>1</v>
      </c>
    </row>
    <row r="100" spans="1:45" x14ac:dyDescent="0.3">
      <c r="A100" s="2">
        <v>41960</v>
      </c>
      <c r="B100">
        <v>1333</v>
      </c>
      <c r="C100">
        <v>65372</v>
      </c>
      <c r="D100">
        <v>0</v>
      </c>
      <c r="E100">
        <v>379</v>
      </c>
      <c r="F100">
        <v>1242</v>
      </c>
      <c r="G100">
        <v>0</v>
      </c>
      <c r="H100">
        <v>0</v>
      </c>
      <c r="I100">
        <v>0</v>
      </c>
      <c r="J100">
        <v>0.62861482896035326</v>
      </c>
      <c r="K100">
        <v>46.634571714285713</v>
      </c>
      <c r="L100">
        <v>0.20887128571429514</v>
      </c>
      <c r="M100">
        <v>0.20887128571429514</v>
      </c>
      <c r="N100">
        <v>0</v>
      </c>
      <c r="O100">
        <v>0.86175615305075959</v>
      </c>
      <c r="P100">
        <v>0.10175615305075958</v>
      </c>
      <c r="Q100">
        <v>2</v>
      </c>
      <c r="R100">
        <f t="shared" si="14"/>
        <v>11</v>
      </c>
      <c r="S100">
        <f t="shared" si="15"/>
        <v>0</v>
      </c>
      <c r="T100">
        <f t="shared" si="16"/>
        <v>0</v>
      </c>
      <c r="U100">
        <f t="shared" si="17"/>
        <v>0</v>
      </c>
      <c r="V100">
        <f t="shared" si="18"/>
        <v>0</v>
      </c>
      <c r="W100">
        <f t="shared" si="19"/>
        <v>0</v>
      </c>
      <c r="X100">
        <f t="shared" si="20"/>
        <v>0</v>
      </c>
      <c r="Y100">
        <f t="shared" si="21"/>
        <v>0</v>
      </c>
      <c r="Z100">
        <f t="shared" si="22"/>
        <v>0</v>
      </c>
      <c r="AA100">
        <f t="shared" si="23"/>
        <v>0</v>
      </c>
      <c r="AB100">
        <f t="shared" si="24"/>
        <v>0</v>
      </c>
      <c r="AC100">
        <f t="shared" si="25"/>
        <v>1</v>
      </c>
      <c r="AD100">
        <f t="shared" si="26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199976.71001696086</v>
      </c>
      <c r="AP100">
        <v>0</v>
      </c>
      <c r="AQ100">
        <v>0</v>
      </c>
      <c r="AR100">
        <v>0</v>
      </c>
      <c r="AS100">
        <f t="shared" si="27"/>
        <v>1</v>
      </c>
    </row>
    <row r="101" spans="1:45" x14ac:dyDescent="0.3">
      <c r="A101" s="2">
        <v>41967</v>
      </c>
      <c r="B101">
        <v>1525</v>
      </c>
      <c r="C101">
        <v>72918</v>
      </c>
      <c r="D101">
        <v>82025</v>
      </c>
      <c r="E101">
        <v>225</v>
      </c>
      <c r="F101">
        <v>2128</v>
      </c>
      <c r="G101">
        <v>0</v>
      </c>
      <c r="H101">
        <v>0</v>
      </c>
      <c r="I101">
        <v>0</v>
      </c>
      <c r="J101">
        <v>0.62861482896035326</v>
      </c>
      <c r="K101">
        <v>47.443885571428567</v>
      </c>
      <c r="L101">
        <v>0.80931385714285398</v>
      </c>
      <c r="M101">
        <v>0.80931385714285398</v>
      </c>
      <c r="N101">
        <v>0</v>
      </c>
      <c r="O101">
        <v>0.86175615305075959</v>
      </c>
      <c r="P101">
        <v>0.10175615305075958</v>
      </c>
      <c r="Q101">
        <v>2</v>
      </c>
      <c r="R101">
        <f t="shared" si="14"/>
        <v>11</v>
      </c>
      <c r="S101">
        <f t="shared" si="15"/>
        <v>0</v>
      </c>
      <c r="T101">
        <f t="shared" si="16"/>
        <v>0</v>
      </c>
      <c r="U101">
        <f t="shared" si="17"/>
        <v>0</v>
      </c>
      <c r="V101">
        <f t="shared" si="18"/>
        <v>0</v>
      </c>
      <c r="W101">
        <f t="shared" si="19"/>
        <v>0</v>
      </c>
      <c r="X101">
        <f t="shared" si="20"/>
        <v>0</v>
      </c>
      <c r="Y101">
        <f t="shared" si="21"/>
        <v>0</v>
      </c>
      <c r="Z101">
        <f t="shared" si="22"/>
        <v>0</v>
      </c>
      <c r="AA101">
        <f t="shared" si="23"/>
        <v>0</v>
      </c>
      <c r="AB101">
        <f t="shared" si="24"/>
        <v>0</v>
      </c>
      <c r="AC101">
        <f t="shared" si="25"/>
        <v>1</v>
      </c>
      <c r="AD101">
        <f t="shared" si="26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220799.1292186823</v>
      </c>
      <c r="AP101">
        <v>0</v>
      </c>
      <c r="AQ101">
        <v>0</v>
      </c>
      <c r="AR101">
        <v>0</v>
      </c>
      <c r="AS101">
        <f t="shared" si="27"/>
        <v>1</v>
      </c>
    </row>
    <row r="102" spans="1:45" x14ac:dyDescent="0.3">
      <c r="A102" s="2">
        <v>41974</v>
      </c>
      <c r="B102">
        <v>2309</v>
      </c>
      <c r="C102">
        <v>68022</v>
      </c>
      <c r="D102">
        <v>62079</v>
      </c>
      <c r="E102">
        <v>54</v>
      </c>
      <c r="F102">
        <v>2897</v>
      </c>
      <c r="G102">
        <v>0</v>
      </c>
      <c r="H102">
        <v>0</v>
      </c>
      <c r="I102">
        <v>0</v>
      </c>
      <c r="J102">
        <v>0.86978772591505338</v>
      </c>
      <c r="K102">
        <v>52.971157428571424</v>
      </c>
      <c r="L102">
        <v>5.527271857142857</v>
      </c>
      <c r="M102">
        <v>5.527271857142857</v>
      </c>
      <c r="N102">
        <v>0</v>
      </c>
      <c r="O102">
        <v>0.76195080895785716</v>
      </c>
      <c r="P102">
        <v>1.950808957857153E-3</v>
      </c>
      <c r="Q102">
        <v>2</v>
      </c>
      <c r="R102">
        <f t="shared" si="14"/>
        <v>12</v>
      </c>
      <c r="S102">
        <f t="shared" si="15"/>
        <v>0</v>
      </c>
      <c r="T102">
        <f t="shared" si="16"/>
        <v>0</v>
      </c>
      <c r="U102">
        <f t="shared" si="17"/>
        <v>0</v>
      </c>
      <c r="V102">
        <f t="shared" si="18"/>
        <v>0</v>
      </c>
      <c r="W102">
        <f t="shared" si="19"/>
        <v>0</v>
      </c>
      <c r="X102">
        <f t="shared" si="20"/>
        <v>0</v>
      </c>
      <c r="Y102">
        <f t="shared" si="21"/>
        <v>0</v>
      </c>
      <c r="Z102">
        <f t="shared" si="22"/>
        <v>0</v>
      </c>
      <c r="AA102">
        <f t="shared" si="23"/>
        <v>0</v>
      </c>
      <c r="AB102">
        <f t="shared" si="24"/>
        <v>0</v>
      </c>
      <c r="AC102">
        <f t="shared" si="25"/>
        <v>0</v>
      </c>
      <c r="AD102">
        <f t="shared" si="26"/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122296.07402344045</v>
      </c>
      <c r="AP102">
        <v>0</v>
      </c>
      <c r="AQ102">
        <v>0</v>
      </c>
      <c r="AR102">
        <v>0</v>
      </c>
      <c r="AS102">
        <f t="shared" si="27"/>
        <v>0</v>
      </c>
    </row>
    <row r="103" spans="1:45" x14ac:dyDescent="0.3">
      <c r="A103" s="2">
        <v>41981</v>
      </c>
      <c r="B103">
        <v>2489</v>
      </c>
      <c r="C103">
        <v>107433</v>
      </c>
      <c r="D103">
        <v>102296</v>
      </c>
      <c r="E103">
        <v>194</v>
      </c>
      <c r="F103">
        <v>2976</v>
      </c>
      <c r="G103">
        <v>0</v>
      </c>
      <c r="H103">
        <v>0</v>
      </c>
      <c r="I103">
        <v>0</v>
      </c>
      <c r="J103">
        <v>0.86978772591505338</v>
      </c>
      <c r="K103">
        <v>54.175243000000002</v>
      </c>
      <c r="L103">
        <v>1.2040855714285783</v>
      </c>
      <c r="M103">
        <v>1.2040855714285783</v>
      </c>
      <c r="N103">
        <v>0</v>
      </c>
      <c r="O103">
        <v>0.76195080895785716</v>
      </c>
      <c r="P103">
        <v>1.950808957857153E-3</v>
      </c>
      <c r="Q103">
        <v>2</v>
      </c>
      <c r="R103">
        <f t="shared" si="14"/>
        <v>12</v>
      </c>
      <c r="S103">
        <f t="shared" si="15"/>
        <v>0</v>
      </c>
      <c r="T103">
        <f t="shared" si="16"/>
        <v>0</v>
      </c>
      <c r="U103">
        <f t="shared" si="17"/>
        <v>0</v>
      </c>
      <c r="V103">
        <f t="shared" si="18"/>
        <v>0</v>
      </c>
      <c r="W103">
        <f t="shared" si="19"/>
        <v>0</v>
      </c>
      <c r="X103">
        <f t="shared" si="20"/>
        <v>0</v>
      </c>
      <c r="Y103">
        <f t="shared" si="21"/>
        <v>0</v>
      </c>
      <c r="Z103">
        <f t="shared" si="22"/>
        <v>0</v>
      </c>
      <c r="AA103">
        <f t="shared" si="23"/>
        <v>0</v>
      </c>
      <c r="AB103">
        <f t="shared" si="24"/>
        <v>0</v>
      </c>
      <c r="AC103">
        <f t="shared" si="25"/>
        <v>0</v>
      </c>
      <c r="AD103">
        <f t="shared" si="26"/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20601.742508976131</v>
      </c>
      <c r="AP103">
        <v>0</v>
      </c>
      <c r="AQ103">
        <v>0</v>
      </c>
      <c r="AR103">
        <v>0</v>
      </c>
      <c r="AS103">
        <f t="shared" si="27"/>
        <v>0</v>
      </c>
    </row>
    <row r="104" spans="1:45" x14ac:dyDescent="0.3">
      <c r="A104" s="2">
        <v>41988</v>
      </c>
      <c r="B104">
        <v>2973</v>
      </c>
      <c r="C104">
        <v>0</v>
      </c>
      <c r="D104">
        <v>0</v>
      </c>
      <c r="E104">
        <v>211</v>
      </c>
      <c r="F104">
        <v>2241</v>
      </c>
      <c r="G104">
        <v>0</v>
      </c>
      <c r="H104">
        <v>0</v>
      </c>
      <c r="I104">
        <v>0</v>
      </c>
      <c r="J104">
        <v>0.86978772591505338</v>
      </c>
      <c r="K104">
        <v>63.261570857142857</v>
      </c>
      <c r="L104">
        <v>9.0863278571428552</v>
      </c>
      <c r="M104">
        <v>9.0863278571428552</v>
      </c>
      <c r="N104">
        <v>0</v>
      </c>
      <c r="O104">
        <v>0.76195080895785716</v>
      </c>
      <c r="P104">
        <v>1.950808957857153E-3</v>
      </c>
      <c r="Q104">
        <v>2</v>
      </c>
      <c r="R104">
        <f t="shared" si="14"/>
        <v>12</v>
      </c>
      <c r="S104">
        <f t="shared" si="15"/>
        <v>0</v>
      </c>
      <c r="T104">
        <f t="shared" si="16"/>
        <v>0</v>
      </c>
      <c r="U104">
        <f t="shared" si="17"/>
        <v>0</v>
      </c>
      <c r="V104">
        <f t="shared" si="18"/>
        <v>0</v>
      </c>
      <c r="W104">
        <f t="shared" si="19"/>
        <v>0</v>
      </c>
      <c r="X104">
        <f t="shared" si="20"/>
        <v>0</v>
      </c>
      <c r="Y104">
        <f t="shared" si="21"/>
        <v>0</v>
      </c>
      <c r="Z104">
        <f t="shared" si="22"/>
        <v>0</v>
      </c>
      <c r="AA104">
        <f t="shared" si="23"/>
        <v>0</v>
      </c>
      <c r="AB104">
        <f t="shared" si="24"/>
        <v>0</v>
      </c>
      <c r="AC104">
        <f t="shared" si="25"/>
        <v>0</v>
      </c>
      <c r="AD104">
        <f t="shared" si="26"/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27985.717633785505</v>
      </c>
      <c r="AP104">
        <v>1</v>
      </c>
      <c r="AQ104">
        <v>0</v>
      </c>
      <c r="AR104">
        <v>0</v>
      </c>
      <c r="AS104">
        <f t="shared" si="27"/>
        <v>0</v>
      </c>
    </row>
    <row r="105" spans="1:45" x14ac:dyDescent="0.3">
      <c r="A105" s="2">
        <v>41995</v>
      </c>
      <c r="B105">
        <v>1075</v>
      </c>
      <c r="C105">
        <v>0</v>
      </c>
      <c r="D105">
        <v>0</v>
      </c>
      <c r="E105">
        <v>71</v>
      </c>
      <c r="F105">
        <v>699</v>
      </c>
      <c r="G105">
        <v>0</v>
      </c>
      <c r="H105">
        <v>0</v>
      </c>
      <c r="I105">
        <v>0</v>
      </c>
      <c r="J105">
        <v>0.86978772591505338</v>
      </c>
      <c r="K105">
        <v>53.845428285714277</v>
      </c>
      <c r="L105">
        <v>-9.4161425714285798</v>
      </c>
      <c r="M105">
        <v>0</v>
      </c>
      <c r="N105">
        <v>-9.4161425714285798</v>
      </c>
      <c r="O105">
        <v>0.76195080895785716</v>
      </c>
      <c r="P105">
        <v>1.950808957857153E-3</v>
      </c>
      <c r="Q105">
        <v>2</v>
      </c>
      <c r="R105">
        <f t="shared" si="14"/>
        <v>12</v>
      </c>
      <c r="S105">
        <f t="shared" si="15"/>
        <v>0</v>
      </c>
      <c r="T105">
        <f t="shared" si="16"/>
        <v>0</v>
      </c>
      <c r="U105">
        <f t="shared" si="17"/>
        <v>0</v>
      </c>
      <c r="V105">
        <f t="shared" si="18"/>
        <v>0</v>
      </c>
      <c r="W105">
        <f t="shared" si="19"/>
        <v>0</v>
      </c>
      <c r="X105">
        <f t="shared" si="20"/>
        <v>0</v>
      </c>
      <c r="Y105">
        <f t="shared" si="21"/>
        <v>0</v>
      </c>
      <c r="Z105">
        <f t="shared" si="22"/>
        <v>0</v>
      </c>
      <c r="AA105">
        <f t="shared" si="23"/>
        <v>0</v>
      </c>
      <c r="AB105">
        <f t="shared" si="24"/>
        <v>0</v>
      </c>
      <c r="AC105">
        <f t="shared" si="25"/>
        <v>0</v>
      </c>
      <c r="AD105">
        <f t="shared" si="26"/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107.17344193890069</v>
      </c>
      <c r="AP105">
        <v>0</v>
      </c>
      <c r="AQ105">
        <v>0</v>
      </c>
      <c r="AR105">
        <v>0</v>
      </c>
      <c r="AS105">
        <f t="shared" si="27"/>
        <v>0</v>
      </c>
    </row>
    <row r="106" spans="1:45" x14ac:dyDescent="0.3">
      <c r="A106" s="2">
        <v>42002</v>
      </c>
      <c r="B106">
        <v>499</v>
      </c>
      <c r="C106">
        <v>0</v>
      </c>
      <c r="D106">
        <v>0</v>
      </c>
      <c r="E106">
        <v>16</v>
      </c>
      <c r="F106">
        <v>171</v>
      </c>
      <c r="G106">
        <v>0</v>
      </c>
      <c r="H106">
        <v>0</v>
      </c>
      <c r="I106">
        <v>0</v>
      </c>
      <c r="J106">
        <v>0.4075100284755192</v>
      </c>
      <c r="K106">
        <v>57.648572142857141</v>
      </c>
      <c r="L106">
        <v>3.8031438571428637</v>
      </c>
      <c r="M106">
        <v>3.8031438571428637</v>
      </c>
      <c r="N106">
        <v>0</v>
      </c>
      <c r="O106">
        <v>0.84627148899414073</v>
      </c>
      <c r="P106">
        <v>8.6271488994140721E-2</v>
      </c>
      <c r="Q106">
        <v>4</v>
      </c>
      <c r="R106">
        <f t="shared" si="14"/>
        <v>12</v>
      </c>
      <c r="S106">
        <f t="shared" si="15"/>
        <v>0</v>
      </c>
      <c r="T106">
        <f t="shared" si="16"/>
        <v>0</v>
      </c>
      <c r="U106">
        <f t="shared" si="17"/>
        <v>0</v>
      </c>
      <c r="V106">
        <f t="shared" si="18"/>
        <v>0</v>
      </c>
      <c r="W106">
        <f t="shared" si="19"/>
        <v>0</v>
      </c>
      <c r="X106">
        <f t="shared" si="20"/>
        <v>0</v>
      </c>
      <c r="Y106">
        <f t="shared" si="21"/>
        <v>0</v>
      </c>
      <c r="Z106">
        <f t="shared" si="22"/>
        <v>0</v>
      </c>
      <c r="AA106">
        <f t="shared" si="23"/>
        <v>0</v>
      </c>
      <c r="AB106">
        <f t="shared" si="24"/>
        <v>0</v>
      </c>
      <c r="AC106">
        <f t="shared" si="25"/>
        <v>0</v>
      </c>
      <c r="AD106">
        <f t="shared" si="26"/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  <c r="AK106">
        <v>0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f t="shared" si="27"/>
        <v>0</v>
      </c>
    </row>
    <row r="107" spans="1:45" x14ac:dyDescent="0.3">
      <c r="A107" s="2">
        <v>42009</v>
      </c>
      <c r="B107">
        <v>430</v>
      </c>
      <c r="C107">
        <v>0</v>
      </c>
      <c r="D107">
        <v>0</v>
      </c>
      <c r="E107">
        <v>8</v>
      </c>
      <c r="F107">
        <v>96</v>
      </c>
      <c r="G107">
        <v>0</v>
      </c>
      <c r="H107">
        <v>0</v>
      </c>
      <c r="I107">
        <v>0</v>
      </c>
      <c r="J107">
        <v>6.0801755395868552E-2</v>
      </c>
      <c r="K107">
        <v>60.877428999999999</v>
      </c>
      <c r="L107">
        <v>3.2288568571428584</v>
      </c>
      <c r="M107">
        <v>3.2288568571428584</v>
      </c>
      <c r="N107">
        <v>0</v>
      </c>
      <c r="O107">
        <v>0.90951199902135349</v>
      </c>
      <c r="P107">
        <v>0.14951199902135348</v>
      </c>
      <c r="Q107">
        <v>7</v>
      </c>
      <c r="R107">
        <f t="shared" si="14"/>
        <v>1</v>
      </c>
      <c r="S107">
        <f t="shared" si="15"/>
        <v>1</v>
      </c>
      <c r="T107">
        <f t="shared" si="16"/>
        <v>0</v>
      </c>
      <c r="U107">
        <f t="shared" si="17"/>
        <v>0</v>
      </c>
      <c r="V107">
        <f t="shared" si="18"/>
        <v>0</v>
      </c>
      <c r="W107">
        <f t="shared" si="19"/>
        <v>0</v>
      </c>
      <c r="X107">
        <f t="shared" si="20"/>
        <v>0</v>
      </c>
      <c r="Y107">
        <f t="shared" si="21"/>
        <v>0</v>
      </c>
      <c r="Z107">
        <f t="shared" si="22"/>
        <v>0</v>
      </c>
      <c r="AA107">
        <f t="shared" si="23"/>
        <v>0</v>
      </c>
      <c r="AB107">
        <f t="shared" si="24"/>
        <v>0</v>
      </c>
      <c r="AC107">
        <f t="shared" si="25"/>
        <v>0</v>
      </c>
      <c r="AD107">
        <f t="shared" si="26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f t="shared" si="27"/>
        <v>0</v>
      </c>
    </row>
    <row r="108" spans="1:45" x14ac:dyDescent="0.3">
      <c r="A108" s="2">
        <v>42016</v>
      </c>
      <c r="B108">
        <v>905</v>
      </c>
      <c r="C108">
        <v>0</v>
      </c>
      <c r="D108">
        <v>0</v>
      </c>
      <c r="E108">
        <v>19</v>
      </c>
      <c r="F108">
        <v>159</v>
      </c>
      <c r="G108">
        <v>0</v>
      </c>
      <c r="H108">
        <v>0</v>
      </c>
      <c r="I108">
        <v>0</v>
      </c>
      <c r="J108">
        <v>6.0801755395868552E-2</v>
      </c>
      <c r="K108">
        <v>63.984999857142853</v>
      </c>
      <c r="L108">
        <v>3.1075708571428535</v>
      </c>
      <c r="M108">
        <v>3.1075708571428535</v>
      </c>
      <c r="N108">
        <v>0</v>
      </c>
      <c r="O108">
        <v>0.90951199902135349</v>
      </c>
      <c r="P108">
        <v>0.14951199902135348</v>
      </c>
      <c r="Q108">
        <v>2</v>
      </c>
      <c r="R108">
        <f t="shared" si="14"/>
        <v>1</v>
      </c>
      <c r="S108">
        <f t="shared" si="15"/>
        <v>1</v>
      </c>
      <c r="T108">
        <f t="shared" si="16"/>
        <v>0</v>
      </c>
      <c r="U108">
        <f t="shared" si="17"/>
        <v>0</v>
      </c>
      <c r="V108">
        <f t="shared" si="18"/>
        <v>0</v>
      </c>
      <c r="W108">
        <f t="shared" si="19"/>
        <v>0</v>
      </c>
      <c r="X108">
        <f t="shared" si="20"/>
        <v>0</v>
      </c>
      <c r="Y108">
        <f t="shared" si="21"/>
        <v>0</v>
      </c>
      <c r="Z108">
        <f t="shared" si="22"/>
        <v>0</v>
      </c>
      <c r="AA108">
        <f t="shared" si="23"/>
        <v>0</v>
      </c>
      <c r="AB108">
        <f t="shared" si="24"/>
        <v>0</v>
      </c>
      <c r="AC108">
        <f t="shared" si="25"/>
        <v>0</v>
      </c>
      <c r="AD108">
        <f t="shared" si="26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f t="shared" si="27"/>
        <v>0</v>
      </c>
    </row>
    <row r="109" spans="1:45" x14ac:dyDescent="0.3">
      <c r="A109" s="2">
        <v>42023</v>
      </c>
      <c r="B109">
        <v>769</v>
      </c>
      <c r="C109">
        <v>0</v>
      </c>
      <c r="D109">
        <v>0</v>
      </c>
      <c r="E109">
        <v>9</v>
      </c>
      <c r="F109">
        <v>92</v>
      </c>
      <c r="G109">
        <v>0</v>
      </c>
      <c r="H109">
        <v>0</v>
      </c>
      <c r="I109">
        <v>0</v>
      </c>
      <c r="J109">
        <v>6.0801755395868552E-2</v>
      </c>
      <c r="K109">
        <v>64.74595742857143</v>
      </c>
      <c r="L109">
        <v>0.76095757142857678</v>
      </c>
      <c r="M109">
        <v>0.76095757142857678</v>
      </c>
      <c r="N109">
        <v>0</v>
      </c>
      <c r="O109">
        <v>0.90951199902135349</v>
      </c>
      <c r="P109">
        <v>0.14951199902135348</v>
      </c>
      <c r="Q109">
        <v>2</v>
      </c>
      <c r="R109">
        <f t="shared" si="14"/>
        <v>1</v>
      </c>
      <c r="S109">
        <f t="shared" si="15"/>
        <v>1</v>
      </c>
      <c r="T109">
        <f t="shared" si="16"/>
        <v>0</v>
      </c>
      <c r="U109">
        <f t="shared" si="17"/>
        <v>0</v>
      </c>
      <c r="V109">
        <f t="shared" si="18"/>
        <v>0</v>
      </c>
      <c r="W109">
        <f t="shared" si="19"/>
        <v>0</v>
      </c>
      <c r="X109">
        <f t="shared" si="20"/>
        <v>0</v>
      </c>
      <c r="Y109">
        <f t="shared" si="21"/>
        <v>0</v>
      </c>
      <c r="Z109">
        <f t="shared" si="22"/>
        <v>0</v>
      </c>
      <c r="AA109">
        <f t="shared" si="23"/>
        <v>0</v>
      </c>
      <c r="AB109">
        <f t="shared" si="24"/>
        <v>0</v>
      </c>
      <c r="AC109">
        <f t="shared" si="25"/>
        <v>0</v>
      </c>
      <c r="AD109">
        <f t="shared" si="26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f t="shared" si="27"/>
        <v>0</v>
      </c>
    </row>
    <row r="110" spans="1:45" x14ac:dyDescent="0.3">
      <c r="A110" s="2">
        <v>42030</v>
      </c>
      <c r="B110">
        <v>929</v>
      </c>
      <c r="C110">
        <v>0</v>
      </c>
      <c r="D110">
        <v>0</v>
      </c>
      <c r="E110">
        <v>5</v>
      </c>
      <c r="F110">
        <v>104</v>
      </c>
      <c r="G110">
        <v>0</v>
      </c>
      <c r="H110">
        <v>0</v>
      </c>
      <c r="I110">
        <v>0</v>
      </c>
      <c r="J110">
        <v>5.2115790339315897E-2</v>
      </c>
      <c r="K110">
        <v>67.68142942857142</v>
      </c>
      <c r="L110">
        <v>2.9354719999999901</v>
      </c>
      <c r="M110">
        <v>2.9354719999999901</v>
      </c>
      <c r="N110">
        <v>0</v>
      </c>
      <c r="O110">
        <v>0.90985007959238329</v>
      </c>
      <c r="P110">
        <v>0.14985007959238328</v>
      </c>
      <c r="Q110">
        <v>2</v>
      </c>
      <c r="R110">
        <f t="shared" si="14"/>
        <v>1</v>
      </c>
      <c r="S110">
        <f t="shared" si="15"/>
        <v>1</v>
      </c>
      <c r="T110">
        <f t="shared" si="16"/>
        <v>0</v>
      </c>
      <c r="U110">
        <f t="shared" si="17"/>
        <v>0</v>
      </c>
      <c r="V110">
        <f t="shared" si="18"/>
        <v>0</v>
      </c>
      <c r="W110">
        <f t="shared" si="19"/>
        <v>0</v>
      </c>
      <c r="X110">
        <f t="shared" si="20"/>
        <v>0</v>
      </c>
      <c r="Y110">
        <f t="shared" si="21"/>
        <v>0</v>
      </c>
      <c r="Z110">
        <f t="shared" si="22"/>
        <v>0</v>
      </c>
      <c r="AA110">
        <f t="shared" si="23"/>
        <v>0</v>
      </c>
      <c r="AB110">
        <f t="shared" si="24"/>
        <v>0</v>
      </c>
      <c r="AC110">
        <f t="shared" si="25"/>
        <v>0</v>
      </c>
      <c r="AD110">
        <f t="shared" si="26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26579.069031753166</v>
      </c>
      <c r="AP110">
        <v>0</v>
      </c>
      <c r="AQ110">
        <v>0</v>
      </c>
      <c r="AR110">
        <v>0</v>
      </c>
      <c r="AS110">
        <f t="shared" si="27"/>
        <v>0</v>
      </c>
    </row>
    <row r="111" spans="1:45" x14ac:dyDescent="0.3">
      <c r="A111" s="2">
        <v>42037</v>
      </c>
      <c r="B111">
        <v>745</v>
      </c>
      <c r="C111">
        <v>0</v>
      </c>
      <c r="D111">
        <v>0</v>
      </c>
      <c r="E111">
        <v>8</v>
      </c>
      <c r="F111">
        <v>85</v>
      </c>
      <c r="G111">
        <v>0</v>
      </c>
      <c r="H111">
        <v>0</v>
      </c>
      <c r="I111">
        <v>0</v>
      </c>
      <c r="J111">
        <v>0</v>
      </c>
      <c r="K111">
        <v>67.193213428571426</v>
      </c>
      <c r="L111">
        <v>-0.48821599999999421</v>
      </c>
      <c r="M111">
        <v>0</v>
      </c>
      <c r="N111">
        <v>-0.48821599999999421</v>
      </c>
      <c r="O111">
        <v>0.91187856301856285</v>
      </c>
      <c r="P111">
        <v>0.15187856301856284</v>
      </c>
      <c r="Q111">
        <v>2</v>
      </c>
      <c r="R111">
        <f t="shared" si="14"/>
        <v>2</v>
      </c>
      <c r="S111">
        <f t="shared" si="15"/>
        <v>0</v>
      </c>
      <c r="T111">
        <f t="shared" si="16"/>
        <v>1</v>
      </c>
      <c r="U111">
        <f t="shared" si="17"/>
        <v>0</v>
      </c>
      <c r="V111">
        <f t="shared" si="18"/>
        <v>0</v>
      </c>
      <c r="W111">
        <f t="shared" si="19"/>
        <v>0</v>
      </c>
      <c r="X111">
        <f t="shared" si="20"/>
        <v>0</v>
      </c>
      <c r="Y111">
        <f t="shared" si="21"/>
        <v>0</v>
      </c>
      <c r="Z111">
        <f t="shared" si="22"/>
        <v>0</v>
      </c>
      <c r="AA111">
        <f t="shared" si="23"/>
        <v>0</v>
      </c>
      <c r="AB111">
        <f t="shared" si="24"/>
        <v>0</v>
      </c>
      <c r="AC111">
        <f t="shared" si="25"/>
        <v>0</v>
      </c>
      <c r="AD111">
        <f t="shared" si="26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23931.352428934973</v>
      </c>
      <c r="AP111">
        <v>0</v>
      </c>
      <c r="AQ111">
        <v>0</v>
      </c>
      <c r="AR111">
        <v>0</v>
      </c>
      <c r="AS111">
        <f t="shared" si="27"/>
        <v>0</v>
      </c>
    </row>
    <row r="112" spans="1:45" x14ac:dyDescent="0.3">
      <c r="A112" s="2">
        <v>42044</v>
      </c>
      <c r="B112">
        <v>633</v>
      </c>
      <c r="C112">
        <v>0</v>
      </c>
      <c r="D112">
        <v>0</v>
      </c>
      <c r="E112">
        <v>3</v>
      </c>
      <c r="F112">
        <v>83</v>
      </c>
      <c r="G112">
        <v>0</v>
      </c>
      <c r="H112">
        <v>0</v>
      </c>
      <c r="I112">
        <v>0</v>
      </c>
      <c r="J112">
        <v>0</v>
      </c>
      <c r="K112">
        <v>65.538571000000005</v>
      </c>
      <c r="L112">
        <v>-1.654642428571421</v>
      </c>
      <c r="M112">
        <v>0</v>
      </c>
      <c r="N112">
        <v>-1.654642428571421</v>
      </c>
      <c r="O112">
        <v>0.91187856301856285</v>
      </c>
      <c r="P112">
        <v>0.15187856301856284</v>
      </c>
      <c r="Q112">
        <v>2</v>
      </c>
      <c r="R112">
        <f t="shared" si="14"/>
        <v>2</v>
      </c>
      <c r="S112">
        <f t="shared" si="15"/>
        <v>0</v>
      </c>
      <c r="T112">
        <f t="shared" si="16"/>
        <v>1</v>
      </c>
      <c r="U112">
        <f t="shared" si="17"/>
        <v>0</v>
      </c>
      <c r="V112">
        <f t="shared" si="18"/>
        <v>0</v>
      </c>
      <c r="W112">
        <f t="shared" si="19"/>
        <v>0</v>
      </c>
      <c r="X112">
        <f t="shared" si="20"/>
        <v>0</v>
      </c>
      <c r="Y112">
        <f t="shared" si="21"/>
        <v>0</v>
      </c>
      <c r="Z112">
        <f t="shared" si="22"/>
        <v>0</v>
      </c>
      <c r="AA112">
        <f t="shared" si="23"/>
        <v>0</v>
      </c>
      <c r="AB112">
        <f t="shared" si="24"/>
        <v>0</v>
      </c>
      <c r="AC112">
        <f t="shared" si="25"/>
        <v>0</v>
      </c>
      <c r="AD112">
        <f t="shared" si="26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24666.226810830489</v>
      </c>
      <c r="AP112">
        <v>0</v>
      </c>
      <c r="AQ112">
        <v>0</v>
      </c>
      <c r="AR112">
        <v>0</v>
      </c>
      <c r="AS112">
        <f t="shared" si="27"/>
        <v>0</v>
      </c>
    </row>
    <row r="113" spans="1:45" x14ac:dyDescent="0.3">
      <c r="A113" s="2">
        <v>42051</v>
      </c>
      <c r="B113">
        <v>626</v>
      </c>
      <c r="C113">
        <v>0</v>
      </c>
      <c r="D113">
        <v>0</v>
      </c>
      <c r="E113">
        <v>14</v>
      </c>
      <c r="F113">
        <v>140</v>
      </c>
      <c r="G113">
        <v>0</v>
      </c>
      <c r="H113">
        <v>0</v>
      </c>
      <c r="I113">
        <v>0</v>
      </c>
      <c r="J113">
        <v>0</v>
      </c>
      <c r="K113">
        <v>62.486428285714283</v>
      </c>
      <c r="L113">
        <v>-3.052142714285722</v>
      </c>
      <c r="M113">
        <v>0</v>
      </c>
      <c r="N113">
        <v>-3.052142714285722</v>
      </c>
      <c r="O113">
        <v>0.91187856301856285</v>
      </c>
      <c r="P113">
        <v>0.15187856301856284</v>
      </c>
      <c r="Q113">
        <v>2</v>
      </c>
      <c r="R113">
        <f t="shared" si="14"/>
        <v>2</v>
      </c>
      <c r="S113">
        <f t="shared" si="15"/>
        <v>0</v>
      </c>
      <c r="T113">
        <f t="shared" si="16"/>
        <v>1</v>
      </c>
      <c r="U113">
        <f t="shared" si="17"/>
        <v>0</v>
      </c>
      <c r="V113">
        <f t="shared" si="18"/>
        <v>0</v>
      </c>
      <c r="W113">
        <f t="shared" si="19"/>
        <v>0</v>
      </c>
      <c r="X113">
        <f t="shared" si="20"/>
        <v>0</v>
      </c>
      <c r="Y113">
        <f t="shared" si="21"/>
        <v>0</v>
      </c>
      <c r="Z113">
        <f t="shared" si="22"/>
        <v>0</v>
      </c>
      <c r="AA113">
        <f t="shared" si="23"/>
        <v>0</v>
      </c>
      <c r="AB113">
        <f t="shared" si="24"/>
        <v>0</v>
      </c>
      <c r="AC113">
        <f t="shared" si="25"/>
        <v>0</v>
      </c>
      <c r="AD113">
        <f t="shared" si="26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f t="shared" si="27"/>
        <v>0</v>
      </c>
    </row>
    <row r="114" spans="1:45" x14ac:dyDescent="0.3">
      <c r="A114" s="2">
        <v>42058</v>
      </c>
      <c r="B114">
        <v>652</v>
      </c>
      <c r="C114">
        <v>0</v>
      </c>
      <c r="D114">
        <v>0</v>
      </c>
      <c r="E114">
        <v>30</v>
      </c>
      <c r="F114">
        <v>145</v>
      </c>
      <c r="G114">
        <v>0</v>
      </c>
      <c r="H114">
        <v>0</v>
      </c>
      <c r="I114">
        <v>0</v>
      </c>
      <c r="J114">
        <v>0.10852861540387949</v>
      </c>
      <c r="K114">
        <v>61.834285142857141</v>
      </c>
      <c r="L114">
        <v>-0.65214314285714181</v>
      </c>
      <c r="M114">
        <v>0</v>
      </c>
      <c r="N114">
        <v>-0.65214314285714181</v>
      </c>
      <c r="O114">
        <v>0.90900096801425712</v>
      </c>
      <c r="P114">
        <v>0.14900096801425711</v>
      </c>
      <c r="Q114">
        <v>3</v>
      </c>
      <c r="R114">
        <f t="shared" si="14"/>
        <v>2</v>
      </c>
      <c r="S114">
        <f t="shared" si="15"/>
        <v>0</v>
      </c>
      <c r="T114">
        <f t="shared" si="16"/>
        <v>1</v>
      </c>
      <c r="U114">
        <f t="shared" si="17"/>
        <v>0</v>
      </c>
      <c r="V114">
        <f t="shared" si="18"/>
        <v>0</v>
      </c>
      <c r="W114">
        <f t="shared" si="19"/>
        <v>0</v>
      </c>
      <c r="X114">
        <f t="shared" si="20"/>
        <v>0</v>
      </c>
      <c r="Y114">
        <f t="shared" si="21"/>
        <v>0</v>
      </c>
      <c r="Z114">
        <f t="shared" si="22"/>
        <v>0</v>
      </c>
      <c r="AA114">
        <f t="shared" si="23"/>
        <v>0</v>
      </c>
      <c r="AB114">
        <f t="shared" si="24"/>
        <v>0</v>
      </c>
      <c r="AC114">
        <f t="shared" si="25"/>
        <v>0</v>
      </c>
      <c r="AD114">
        <f t="shared" si="26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f t="shared" si="27"/>
        <v>0</v>
      </c>
    </row>
    <row r="115" spans="1:45" x14ac:dyDescent="0.3">
      <c r="A115" s="2">
        <v>42065</v>
      </c>
      <c r="B115">
        <v>627</v>
      </c>
      <c r="C115">
        <v>0</v>
      </c>
      <c r="D115">
        <v>0</v>
      </c>
      <c r="E115">
        <v>96</v>
      </c>
      <c r="F115">
        <v>1677</v>
      </c>
      <c r="G115">
        <v>0</v>
      </c>
      <c r="H115">
        <v>0</v>
      </c>
      <c r="I115">
        <v>0</v>
      </c>
      <c r="J115">
        <v>0.75970030782715658</v>
      </c>
      <c r="K115">
        <v>61.466427857142847</v>
      </c>
      <c r="L115">
        <v>-0.36785728571429388</v>
      </c>
      <c r="M115">
        <v>0</v>
      </c>
      <c r="N115">
        <v>-0.36785728571429388</v>
      </c>
      <c r="O115">
        <v>0.89173539798842272</v>
      </c>
      <c r="P115">
        <v>0.13173539798842271</v>
      </c>
      <c r="Q115">
        <v>2</v>
      </c>
      <c r="R115">
        <f t="shared" si="14"/>
        <v>3</v>
      </c>
      <c r="S115">
        <f t="shared" si="15"/>
        <v>0</v>
      </c>
      <c r="T115">
        <f t="shared" si="16"/>
        <v>0</v>
      </c>
      <c r="U115">
        <f t="shared" si="17"/>
        <v>1</v>
      </c>
      <c r="V115">
        <f t="shared" si="18"/>
        <v>0</v>
      </c>
      <c r="W115">
        <f t="shared" si="19"/>
        <v>0</v>
      </c>
      <c r="X115">
        <f t="shared" si="20"/>
        <v>0</v>
      </c>
      <c r="Y115">
        <f t="shared" si="21"/>
        <v>0</v>
      </c>
      <c r="Z115">
        <f t="shared" si="22"/>
        <v>0</v>
      </c>
      <c r="AA115">
        <f t="shared" si="23"/>
        <v>0</v>
      </c>
      <c r="AB115">
        <f t="shared" si="24"/>
        <v>0</v>
      </c>
      <c r="AC115">
        <f t="shared" si="25"/>
        <v>0</v>
      </c>
      <c r="AD115">
        <f t="shared" si="26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f t="shared" si="27"/>
        <v>0</v>
      </c>
    </row>
    <row r="116" spans="1:45" x14ac:dyDescent="0.3">
      <c r="A116" s="2">
        <v>42072</v>
      </c>
      <c r="B116">
        <v>582</v>
      </c>
      <c r="C116">
        <v>0</v>
      </c>
      <c r="D116">
        <v>0</v>
      </c>
      <c r="E116">
        <v>183</v>
      </c>
      <c r="F116">
        <v>747</v>
      </c>
      <c r="G116">
        <v>0</v>
      </c>
      <c r="H116">
        <v>0</v>
      </c>
      <c r="I116">
        <v>0</v>
      </c>
      <c r="J116">
        <v>0.75970030782715658</v>
      </c>
      <c r="K116">
        <v>61.333570571428567</v>
      </c>
      <c r="L116">
        <v>-0.13285728571428024</v>
      </c>
      <c r="M116">
        <v>0</v>
      </c>
      <c r="N116">
        <v>-0.13285728571428024</v>
      </c>
      <c r="O116">
        <v>0.89173539798842272</v>
      </c>
      <c r="P116">
        <v>0.13173539798842271</v>
      </c>
      <c r="Q116">
        <v>3</v>
      </c>
      <c r="R116">
        <f t="shared" si="14"/>
        <v>3</v>
      </c>
      <c r="S116">
        <f t="shared" si="15"/>
        <v>0</v>
      </c>
      <c r="T116">
        <f t="shared" si="16"/>
        <v>0</v>
      </c>
      <c r="U116">
        <f t="shared" si="17"/>
        <v>1</v>
      </c>
      <c r="V116">
        <f t="shared" si="18"/>
        <v>0</v>
      </c>
      <c r="W116">
        <f t="shared" si="19"/>
        <v>0</v>
      </c>
      <c r="X116">
        <f t="shared" si="20"/>
        <v>0</v>
      </c>
      <c r="Y116">
        <f t="shared" si="21"/>
        <v>0</v>
      </c>
      <c r="Z116">
        <f t="shared" si="22"/>
        <v>0</v>
      </c>
      <c r="AA116">
        <f t="shared" si="23"/>
        <v>0</v>
      </c>
      <c r="AB116">
        <f t="shared" si="24"/>
        <v>0</v>
      </c>
      <c r="AC116">
        <f t="shared" si="25"/>
        <v>0</v>
      </c>
      <c r="AD116">
        <f t="shared" si="26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f t="shared" si="27"/>
        <v>0</v>
      </c>
    </row>
    <row r="117" spans="1:45" x14ac:dyDescent="0.3">
      <c r="A117" s="2">
        <v>42079</v>
      </c>
      <c r="B117">
        <v>701</v>
      </c>
      <c r="C117">
        <v>0</v>
      </c>
      <c r="D117">
        <v>0</v>
      </c>
      <c r="E117">
        <v>220</v>
      </c>
      <c r="F117">
        <v>1100</v>
      </c>
      <c r="G117">
        <v>0</v>
      </c>
      <c r="H117">
        <v>0</v>
      </c>
      <c r="I117">
        <v>0</v>
      </c>
      <c r="J117">
        <v>0.75970030782715658</v>
      </c>
      <c r="K117">
        <v>60.780242857142859</v>
      </c>
      <c r="L117">
        <v>-0.55332771428570737</v>
      </c>
      <c r="M117">
        <v>0</v>
      </c>
      <c r="N117">
        <v>-0.55332771428570737</v>
      </c>
      <c r="O117">
        <v>0.89173539798842272</v>
      </c>
      <c r="P117">
        <v>0.13173539798842271</v>
      </c>
      <c r="Q117">
        <v>2</v>
      </c>
      <c r="R117">
        <f t="shared" si="14"/>
        <v>3</v>
      </c>
      <c r="S117">
        <f t="shared" si="15"/>
        <v>0</v>
      </c>
      <c r="T117">
        <f t="shared" si="16"/>
        <v>0</v>
      </c>
      <c r="U117">
        <f t="shared" si="17"/>
        <v>1</v>
      </c>
      <c r="V117">
        <f t="shared" si="18"/>
        <v>0</v>
      </c>
      <c r="W117">
        <f t="shared" si="19"/>
        <v>0</v>
      </c>
      <c r="X117">
        <f t="shared" si="20"/>
        <v>0</v>
      </c>
      <c r="Y117">
        <f t="shared" si="21"/>
        <v>0</v>
      </c>
      <c r="Z117">
        <f t="shared" si="22"/>
        <v>0</v>
      </c>
      <c r="AA117">
        <f t="shared" si="23"/>
        <v>0</v>
      </c>
      <c r="AB117">
        <f t="shared" si="24"/>
        <v>0</v>
      </c>
      <c r="AC117">
        <f t="shared" si="25"/>
        <v>0</v>
      </c>
      <c r="AD117">
        <f t="shared" si="26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f t="shared" si="27"/>
        <v>0</v>
      </c>
    </row>
    <row r="118" spans="1:45" x14ac:dyDescent="0.3">
      <c r="A118" s="2">
        <v>42086</v>
      </c>
      <c r="B118">
        <v>650</v>
      </c>
      <c r="C118">
        <v>0</v>
      </c>
      <c r="D118">
        <v>0</v>
      </c>
      <c r="E118">
        <v>356</v>
      </c>
      <c r="F118">
        <v>451</v>
      </c>
      <c r="G118">
        <v>0</v>
      </c>
      <c r="H118">
        <v>0</v>
      </c>
      <c r="I118">
        <v>0</v>
      </c>
      <c r="J118">
        <v>0.75970030782715658</v>
      </c>
      <c r="K118">
        <v>57.942501</v>
      </c>
      <c r="L118">
        <v>-2.8377418571428592</v>
      </c>
      <c r="M118">
        <v>0</v>
      </c>
      <c r="N118">
        <v>-2.8377418571428592</v>
      </c>
      <c r="O118">
        <v>0.89173539798842272</v>
      </c>
      <c r="P118">
        <v>0.13173539798842271</v>
      </c>
      <c r="Q118">
        <v>2</v>
      </c>
      <c r="R118">
        <f t="shared" si="14"/>
        <v>3</v>
      </c>
      <c r="S118">
        <f t="shared" si="15"/>
        <v>0</v>
      </c>
      <c r="T118">
        <f t="shared" si="16"/>
        <v>0</v>
      </c>
      <c r="U118">
        <f t="shared" si="17"/>
        <v>1</v>
      </c>
      <c r="V118">
        <f t="shared" si="18"/>
        <v>0</v>
      </c>
      <c r="W118">
        <f t="shared" si="19"/>
        <v>0</v>
      </c>
      <c r="X118">
        <f t="shared" si="20"/>
        <v>0</v>
      </c>
      <c r="Y118">
        <f t="shared" si="21"/>
        <v>0</v>
      </c>
      <c r="Z118">
        <f t="shared" si="22"/>
        <v>0</v>
      </c>
      <c r="AA118">
        <f t="shared" si="23"/>
        <v>0</v>
      </c>
      <c r="AB118">
        <f t="shared" si="24"/>
        <v>0</v>
      </c>
      <c r="AC118">
        <f t="shared" si="25"/>
        <v>0</v>
      </c>
      <c r="AD118">
        <f t="shared" si="26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f t="shared" si="27"/>
        <v>0</v>
      </c>
    </row>
    <row r="119" spans="1:45" x14ac:dyDescent="0.3">
      <c r="A119" s="2">
        <v>42093</v>
      </c>
      <c r="B119">
        <v>596</v>
      </c>
      <c r="C119">
        <v>0</v>
      </c>
      <c r="D119">
        <v>0</v>
      </c>
      <c r="E119">
        <v>536</v>
      </c>
      <c r="F119">
        <v>1686</v>
      </c>
      <c r="G119">
        <v>0</v>
      </c>
      <c r="H119">
        <v>0</v>
      </c>
      <c r="I119">
        <v>0</v>
      </c>
      <c r="J119">
        <v>0.58514204774900824</v>
      </c>
      <c r="K119">
        <v>57.082000285714287</v>
      </c>
      <c r="L119">
        <v>-0.86050071428571329</v>
      </c>
      <c r="M119">
        <v>0</v>
      </c>
      <c r="N119">
        <v>-0.86050071428571329</v>
      </c>
      <c r="O119">
        <v>0.88340373557548357</v>
      </c>
      <c r="P119">
        <v>0.12340373557548356</v>
      </c>
      <c r="Q119">
        <v>2</v>
      </c>
      <c r="R119">
        <f t="shared" si="14"/>
        <v>3</v>
      </c>
      <c r="S119">
        <f t="shared" si="15"/>
        <v>0</v>
      </c>
      <c r="T119">
        <f t="shared" si="16"/>
        <v>0</v>
      </c>
      <c r="U119">
        <f t="shared" si="17"/>
        <v>1</v>
      </c>
      <c r="V119">
        <f t="shared" si="18"/>
        <v>0</v>
      </c>
      <c r="W119">
        <f t="shared" si="19"/>
        <v>0</v>
      </c>
      <c r="X119">
        <f t="shared" si="20"/>
        <v>0</v>
      </c>
      <c r="Y119">
        <f t="shared" si="21"/>
        <v>0</v>
      </c>
      <c r="Z119">
        <f t="shared" si="22"/>
        <v>0</v>
      </c>
      <c r="AA119">
        <f t="shared" si="23"/>
        <v>0</v>
      </c>
      <c r="AB119">
        <f t="shared" si="24"/>
        <v>0</v>
      </c>
      <c r="AC119">
        <f t="shared" si="25"/>
        <v>0</v>
      </c>
      <c r="AD119">
        <f t="shared" si="26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f t="shared" si="27"/>
        <v>0</v>
      </c>
    </row>
    <row r="120" spans="1:45" x14ac:dyDescent="0.3">
      <c r="A120" s="2">
        <v>42100</v>
      </c>
      <c r="B120">
        <v>716</v>
      </c>
      <c r="C120">
        <v>0</v>
      </c>
      <c r="D120">
        <v>0</v>
      </c>
      <c r="E120">
        <v>571</v>
      </c>
      <c r="F120">
        <v>594</v>
      </c>
      <c r="G120">
        <v>0</v>
      </c>
      <c r="H120">
        <v>0</v>
      </c>
      <c r="I120">
        <v>0</v>
      </c>
      <c r="J120">
        <v>0.51531874371774888</v>
      </c>
      <c r="K120">
        <v>53.171786142857137</v>
      </c>
      <c r="L120">
        <v>-3.91021414285715</v>
      </c>
      <c r="M120">
        <v>0</v>
      </c>
      <c r="N120">
        <v>-3.91021414285715</v>
      </c>
      <c r="O120">
        <v>0.88007107061030798</v>
      </c>
      <c r="P120">
        <v>0.12007107061030797</v>
      </c>
      <c r="Q120">
        <v>2</v>
      </c>
      <c r="R120">
        <f t="shared" si="14"/>
        <v>4</v>
      </c>
      <c r="S120">
        <f t="shared" si="15"/>
        <v>0</v>
      </c>
      <c r="T120">
        <f t="shared" si="16"/>
        <v>0</v>
      </c>
      <c r="U120">
        <f t="shared" si="17"/>
        <v>0</v>
      </c>
      <c r="V120">
        <f t="shared" si="18"/>
        <v>1</v>
      </c>
      <c r="W120">
        <f t="shared" si="19"/>
        <v>0</v>
      </c>
      <c r="X120">
        <f t="shared" si="20"/>
        <v>0</v>
      </c>
      <c r="Y120">
        <f t="shared" si="21"/>
        <v>0</v>
      </c>
      <c r="Z120">
        <f t="shared" si="22"/>
        <v>0</v>
      </c>
      <c r="AA120">
        <f t="shared" si="23"/>
        <v>0</v>
      </c>
      <c r="AB120">
        <f t="shared" si="24"/>
        <v>0</v>
      </c>
      <c r="AC120">
        <f t="shared" si="25"/>
        <v>0</v>
      </c>
      <c r="AD120">
        <f t="shared" si="26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f t="shared" si="27"/>
        <v>0</v>
      </c>
    </row>
    <row r="121" spans="1:45" x14ac:dyDescent="0.3">
      <c r="A121" s="2">
        <v>42107</v>
      </c>
      <c r="B121">
        <v>788</v>
      </c>
      <c r="C121">
        <v>0</v>
      </c>
      <c r="D121">
        <v>0</v>
      </c>
      <c r="E121">
        <v>476</v>
      </c>
      <c r="F121">
        <v>548</v>
      </c>
      <c r="G121">
        <v>0</v>
      </c>
      <c r="H121">
        <v>0</v>
      </c>
      <c r="I121">
        <v>0</v>
      </c>
      <c r="J121">
        <v>0.51531874371774888</v>
      </c>
      <c r="K121">
        <v>50.592386142857137</v>
      </c>
      <c r="L121">
        <v>-2.5793999999999997</v>
      </c>
      <c r="M121">
        <v>0</v>
      </c>
      <c r="N121">
        <v>-2.5793999999999997</v>
      </c>
      <c r="O121">
        <v>0.88007107061030798</v>
      </c>
      <c r="P121">
        <v>0.12007107061030797</v>
      </c>
      <c r="Q121">
        <v>2</v>
      </c>
      <c r="R121">
        <f t="shared" si="14"/>
        <v>4</v>
      </c>
      <c r="S121">
        <f t="shared" si="15"/>
        <v>0</v>
      </c>
      <c r="T121">
        <f t="shared" si="16"/>
        <v>0</v>
      </c>
      <c r="U121">
        <f t="shared" si="17"/>
        <v>0</v>
      </c>
      <c r="V121">
        <f t="shared" si="18"/>
        <v>1</v>
      </c>
      <c r="W121">
        <f t="shared" si="19"/>
        <v>0</v>
      </c>
      <c r="X121">
        <f t="shared" si="20"/>
        <v>0</v>
      </c>
      <c r="Y121">
        <f t="shared" si="21"/>
        <v>0</v>
      </c>
      <c r="Z121">
        <f t="shared" si="22"/>
        <v>0</v>
      </c>
      <c r="AA121">
        <f t="shared" si="23"/>
        <v>0</v>
      </c>
      <c r="AB121">
        <f t="shared" si="24"/>
        <v>0</v>
      </c>
      <c r="AC121">
        <f t="shared" si="25"/>
        <v>0</v>
      </c>
      <c r="AD121">
        <f t="shared" si="26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f t="shared" si="27"/>
        <v>0</v>
      </c>
    </row>
    <row r="122" spans="1:45" x14ac:dyDescent="0.3">
      <c r="A122" s="2">
        <v>42114</v>
      </c>
      <c r="B122">
        <v>748</v>
      </c>
      <c r="C122">
        <v>0</v>
      </c>
      <c r="D122">
        <v>0</v>
      </c>
      <c r="E122">
        <v>549</v>
      </c>
      <c r="F122">
        <v>578</v>
      </c>
      <c r="G122">
        <v>0</v>
      </c>
      <c r="H122">
        <v>0</v>
      </c>
      <c r="I122">
        <v>0</v>
      </c>
      <c r="J122">
        <v>0.51531874371774888</v>
      </c>
      <c r="K122">
        <v>51.719428857142859</v>
      </c>
      <c r="L122">
        <v>1.1270427142857216</v>
      </c>
      <c r="M122">
        <v>1.1270427142857216</v>
      </c>
      <c r="N122">
        <v>0</v>
      </c>
      <c r="O122">
        <v>0.88007107061030798</v>
      </c>
      <c r="P122">
        <v>0.12007107061030797</v>
      </c>
      <c r="Q122">
        <v>2</v>
      </c>
      <c r="R122">
        <f t="shared" si="14"/>
        <v>4</v>
      </c>
      <c r="S122">
        <f t="shared" si="15"/>
        <v>0</v>
      </c>
      <c r="T122">
        <f t="shared" si="16"/>
        <v>0</v>
      </c>
      <c r="U122">
        <f t="shared" si="17"/>
        <v>0</v>
      </c>
      <c r="V122">
        <f t="shared" si="18"/>
        <v>1</v>
      </c>
      <c r="W122">
        <f t="shared" si="19"/>
        <v>0</v>
      </c>
      <c r="X122">
        <f t="shared" si="20"/>
        <v>0</v>
      </c>
      <c r="Y122">
        <f t="shared" si="21"/>
        <v>0</v>
      </c>
      <c r="Z122">
        <f t="shared" si="22"/>
        <v>0</v>
      </c>
      <c r="AA122">
        <f t="shared" si="23"/>
        <v>0</v>
      </c>
      <c r="AB122">
        <f t="shared" si="24"/>
        <v>0</v>
      </c>
      <c r="AC122">
        <f t="shared" si="25"/>
        <v>0</v>
      </c>
      <c r="AD122">
        <f t="shared" si="26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f t="shared" si="27"/>
        <v>0</v>
      </c>
    </row>
    <row r="123" spans="1:45" x14ac:dyDescent="0.3">
      <c r="A123" s="2">
        <v>42121</v>
      </c>
      <c r="B123">
        <v>784</v>
      </c>
      <c r="C123">
        <v>0</v>
      </c>
      <c r="D123">
        <v>0</v>
      </c>
      <c r="E123">
        <v>397</v>
      </c>
      <c r="F123">
        <v>438</v>
      </c>
      <c r="G123">
        <v>0</v>
      </c>
      <c r="H123">
        <v>0</v>
      </c>
      <c r="I123">
        <v>0</v>
      </c>
      <c r="J123">
        <v>0.35197267815407818</v>
      </c>
      <c r="K123">
        <v>51.445413714285721</v>
      </c>
      <c r="L123">
        <v>-0.27401514285713802</v>
      </c>
      <c r="M123">
        <v>0</v>
      </c>
      <c r="N123">
        <v>-0.27401514285713802</v>
      </c>
      <c r="O123">
        <v>0.88327248371307598</v>
      </c>
      <c r="P123">
        <v>0.12327248371307598</v>
      </c>
      <c r="Q123">
        <v>3</v>
      </c>
      <c r="R123">
        <f t="shared" si="14"/>
        <v>4</v>
      </c>
      <c r="S123">
        <f t="shared" si="15"/>
        <v>0</v>
      </c>
      <c r="T123">
        <f t="shared" si="16"/>
        <v>0</v>
      </c>
      <c r="U123">
        <f t="shared" si="17"/>
        <v>0</v>
      </c>
      <c r="V123">
        <f t="shared" si="18"/>
        <v>1</v>
      </c>
      <c r="W123">
        <f t="shared" si="19"/>
        <v>0</v>
      </c>
      <c r="X123">
        <f t="shared" si="20"/>
        <v>0</v>
      </c>
      <c r="Y123">
        <f t="shared" si="21"/>
        <v>0</v>
      </c>
      <c r="Z123">
        <f t="shared" si="22"/>
        <v>0</v>
      </c>
      <c r="AA123">
        <f t="shared" si="23"/>
        <v>0</v>
      </c>
      <c r="AB123">
        <f t="shared" si="24"/>
        <v>0</v>
      </c>
      <c r="AC123">
        <f t="shared" si="25"/>
        <v>0</v>
      </c>
      <c r="AD123">
        <f t="shared" si="26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f t="shared" si="27"/>
        <v>0</v>
      </c>
    </row>
    <row r="124" spans="1:45" x14ac:dyDescent="0.3">
      <c r="A124" s="2">
        <v>42128</v>
      </c>
      <c r="B124">
        <v>553</v>
      </c>
      <c r="C124">
        <v>0</v>
      </c>
      <c r="D124">
        <v>0</v>
      </c>
      <c r="E124">
        <v>388</v>
      </c>
      <c r="F124">
        <v>954</v>
      </c>
      <c r="G124">
        <v>0</v>
      </c>
      <c r="H124">
        <v>0</v>
      </c>
      <c r="I124">
        <v>0</v>
      </c>
      <c r="J124">
        <v>0.134177924069184</v>
      </c>
      <c r="K124">
        <v>50.730899857142859</v>
      </c>
      <c r="L124">
        <v>-0.71451385714286175</v>
      </c>
      <c r="M124">
        <v>0</v>
      </c>
      <c r="N124">
        <v>-0.71451385714286175</v>
      </c>
      <c r="O124">
        <v>0.88754103451676669</v>
      </c>
      <c r="P124">
        <v>0.12754103451676668</v>
      </c>
      <c r="Q124">
        <v>3</v>
      </c>
      <c r="R124">
        <f t="shared" si="14"/>
        <v>5</v>
      </c>
      <c r="S124">
        <f t="shared" si="15"/>
        <v>0</v>
      </c>
      <c r="T124">
        <f t="shared" si="16"/>
        <v>0</v>
      </c>
      <c r="U124">
        <f t="shared" si="17"/>
        <v>0</v>
      </c>
      <c r="V124">
        <f t="shared" si="18"/>
        <v>0</v>
      </c>
      <c r="W124">
        <f t="shared" si="19"/>
        <v>1</v>
      </c>
      <c r="X124">
        <f t="shared" si="20"/>
        <v>0</v>
      </c>
      <c r="Y124">
        <f t="shared" si="21"/>
        <v>0</v>
      </c>
      <c r="Z124">
        <f t="shared" si="22"/>
        <v>0</v>
      </c>
      <c r="AA124">
        <f t="shared" si="23"/>
        <v>0</v>
      </c>
      <c r="AB124">
        <f t="shared" si="24"/>
        <v>0</v>
      </c>
      <c r="AC124">
        <f t="shared" si="25"/>
        <v>0</v>
      </c>
      <c r="AD124">
        <f t="shared" si="26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f t="shared" si="27"/>
        <v>0</v>
      </c>
    </row>
    <row r="125" spans="1:45" x14ac:dyDescent="0.3">
      <c r="A125" s="2">
        <v>42135</v>
      </c>
      <c r="B125">
        <v>663</v>
      </c>
      <c r="C125">
        <v>0</v>
      </c>
      <c r="D125">
        <v>0</v>
      </c>
      <c r="E125">
        <v>448</v>
      </c>
      <c r="F125">
        <v>1834</v>
      </c>
      <c r="G125">
        <v>100915</v>
      </c>
      <c r="H125">
        <v>77404.499472273295</v>
      </c>
      <c r="I125">
        <v>0</v>
      </c>
      <c r="J125">
        <v>0.134177924069184</v>
      </c>
      <c r="K125">
        <v>50.006984428571442</v>
      </c>
      <c r="L125">
        <v>-0.72391542857141644</v>
      </c>
      <c r="M125">
        <v>0</v>
      </c>
      <c r="N125">
        <v>-0.72391542857141644</v>
      </c>
      <c r="O125">
        <v>0.88754103451676669</v>
      </c>
      <c r="P125">
        <v>0.12754103451676668</v>
      </c>
      <c r="Q125">
        <v>3</v>
      </c>
      <c r="R125">
        <f t="shared" si="14"/>
        <v>5</v>
      </c>
      <c r="S125">
        <f t="shared" si="15"/>
        <v>0</v>
      </c>
      <c r="T125">
        <f t="shared" si="16"/>
        <v>0</v>
      </c>
      <c r="U125">
        <f t="shared" si="17"/>
        <v>0</v>
      </c>
      <c r="V125">
        <f t="shared" si="18"/>
        <v>0</v>
      </c>
      <c r="W125">
        <f t="shared" si="19"/>
        <v>1</v>
      </c>
      <c r="X125">
        <f t="shared" si="20"/>
        <v>0</v>
      </c>
      <c r="Y125">
        <f t="shared" si="21"/>
        <v>0</v>
      </c>
      <c r="Z125">
        <f t="shared" si="22"/>
        <v>0</v>
      </c>
      <c r="AA125">
        <f t="shared" si="23"/>
        <v>0</v>
      </c>
      <c r="AB125">
        <f t="shared" si="24"/>
        <v>0</v>
      </c>
      <c r="AC125">
        <f t="shared" si="25"/>
        <v>0</v>
      </c>
      <c r="AD125">
        <f t="shared" si="26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f t="shared" si="27"/>
        <v>0</v>
      </c>
    </row>
    <row r="126" spans="1:45" x14ac:dyDescent="0.3">
      <c r="A126" s="2">
        <v>42142</v>
      </c>
      <c r="B126">
        <v>758</v>
      </c>
      <c r="C126">
        <v>0</v>
      </c>
      <c r="D126">
        <v>0</v>
      </c>
      <c r="E126">
        <v>696</v>
      </c>
      <c r="F126">
        <v>656</v>
      </c>
      <c r="G126">
        <v>262514</v>
      </c>
      <c r="H126">
        <v>100105.44237057479</v>
      </c>
      <c r="I126">
        <v>0</v>
      </c>
      <c r="J126">
        <v>0.134177924069184</v>
      </c>
      <c r="K126">
        <v>49.684071714285707</v>
      </c>
      <c r="L126">
        <v>-0.32291271428573509</v>
      </c>
      <c r="M126">
        <v>0</v>
      </c>
      <c r="N126">
        <v>-0.32291271428573509</v>
      </c>
      <c r="O126">
        <v>0.88754103451676669</v>
      </c>
      <c r="P126">
        <v>0.12754103451676668</v>
      </c>
      <c r="Q126">
        <v>2</v>
      </c>
      <c r="R126">
        <f t="shared" si="14"/>
        <v>5</v>
      </c>
      <c r="S126">
        <f t="shared" si="15"/>
        <v>0</v>
      </c>
      <c r="T126">
        <f t="shared" si="16"/>
        <v>0</v>
      </c>
      <c r="U126">
        <f t="shared" si="17"/>
        <v>0</v>
      </c>
      <c r="V126">
        <f t="shared" si="18"/>
        <v>0</v>
      </c>
      <c r="W126">
        <f t="shared" si="19"/>
        <v>1</v>
      </c>
      <c r="X126">
        <f t="shared" si="20"/>
        <v>0</v>
      </c>
      <c r="Y126">
        <f t="shared" si="21"/>
        <v>0</v>
      </c>
      <c r="Z126">
        <f t="shared" si="22"/>
        <v>0</v>
      </c>
      <c r="AA126">
        <f t="shared" si="23"/>
        <v>0</v>
      </c>
      <c r="AB126">
        <f t="shared" si="24"/>
        <v>0</v>
      </c>
      <c r="AC126">
        <f t="shared" si="25"/>
        <v>0</v>
      </c>
      <c r="AD126">
        <f t="shared" si="26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f t="shared" si="27"/>
        <v>0</v>
      </c>
    </row>
    <row r="127" spans="1:45" x14ac:dyDescent="0.3">
      <c r="A127" s="2">
        <v>42149</v>
      </c>
      <c r="B127">
        <v>844</v>
      </c>
      <c r="C127">
        <v>0</v>
      </c>
      <c r="D127">
        <v>0</v>
      </c>
      <c r="E127">
        <v>413</v>
      </c>
      <c r="F127">
        <v>691</v>
      </c>
      <c r="G127">
        <v>104571</v>
      </c>
      <c r="H127">
        <v>66257.318418583382</v>
      </c>
      <c r="I127">
        <v>0</v>
      </c>
      <c r="J127">
        <v>0.134177924069184</v>
      </c>
      <c r="K127">
        <v>51.818285428571421</v>
      </c>
      <c r="L127">
        <v>2.134213714285714</v>
      </c>
      <c r="M127">
        <v>2.134213714285714</v>
      </c>
      <c r="N127">
        <v>0</v>
      </c>
      <c r="O127">
        <v>0.88754103451676669</v>
      </c>
      <c r="P127">
        <v>0.12754103451676668</v>
      </c>
      <c r="Q127">
        <v>2</v>
      </c>
      <c r="R127">
        <f t="shared" si="14"/>
        <v>5</v>
      </c>
      <c r="S127">
        <f t="shared" si="15"/>
        <v>0</v>
      </c>
      <c r="T127">
        <f t="shared" si="16"/>
        <v>0</v>
      </c>
      <c r="U127">
        <f t="shared" si="17"/>
        <v>0</v>
      </c>
      <c r="V127">
        <f t="shared" si="18"/>
        <v>0</v>
      </c>
      <c r="W127">
        <f t="shared" si="19"/>
        <v>1</v>
      </c>
      <c r="X127">
        <f t="shared" si="20"/>
        <v>0</v>
      </c>
      <c r="Y127">
        <f t="shared" si="21"/>
        <v>0</v>
      </c>
      <c r="Z127">
        <f t="shared" si="22"/>
        <v>0</v>
      </c>
      <c r="AA127">
        <f t="shared" si="23"/>
        <v>0</v>
      </c>
      <c r="AB127">
        <f t="shared" si="24"/>
        <v>0</v>
      </c>
      <c r="AC127">
        <f t="shared" si="25"/>
        <v>0</v>
      </c>
      <c r="AD127">
        <f t="shared" si="26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f t="shared" si="27"/>
        <v>0</v>
      </c>
    </row>
    <row r="128" spans="1:45" x14ac:dyDescent="0.3">
      <c r="A128" s="2">
        <v>42156</v>
      </c>
      <c r="B128">
        <v>907</v>
      </c>
      <c r="C128">
        <v>0</v>
      </c>
      <c r="D128">
        <v>0</v>
      </c>
      <c r="E128">
        <v>758</v>
      </c>
      <c r="F128">
        <v>1099</v>
      </c>
      <c r="G128">
        <v>187099</v>
      </c>
      <c r="H128">
        <v>55793.866679568113</v>
      </c>
      <c r="I128">
        <v>0</v>
      </c>
      <c r="J128">
        <v>0.36001086684677341</v>
      </c>
      <c r="K128">
        <v>55.11534271428571</v>
      </c>
      <c r="L128">
        <v>3.2970572857142884</v>
      </c>
      <c r="M128">
        <v>3.2970572857142884</v>
      </c>
      <c r="N128">
        <v>0</v>
      </c>
      <c r="O128">
        <v>0.78448239140056053</v>
      </c>
      <c r="P128">
        <v>2.4482391400560521E-2</v>
      </c>
      <c r="Q128">
        <v>2</v>
      </c>
      <c r="R128">
        <f t="shared" si="14"/>
        <v>6</v>
      </c>
      <c r="S128">
        <f t="shared" si="15"/>
        <v>0</v>
      </c>
      <c r="T128">
        <f t="shared" si="16"/>
        <v>0</v>
      </c>
      <c r="U128">
        <f t="shared" si="17"/>
        <v>0</v>
      </c>
      <c r="V128">
        <f t="shared" si="18"/>
        <v>0</v>
      </c>
      <c r="W128">
        <f t="shared" si="19"/>
        <v>0</v>
      </c>
      <c r="X128">
        <f t="shared" si="20"/>
        <v>1</v>
      </c>
      <c r="Y128">
        <f t="shared" si="21"/>
        <v>0</v>
      </c>
      <c r="Z128">
        <f t="shared" si="22"/>
        <v>0</v>
      </c>
      <c r="AA128">
        <f t="shared" si="23"/>
        <v>0</v>
      </c>
      <c r="AB128">
        <f t="shared" si="24"/>
        <v>0</v>
      </c>
      <c r="AC128">
        <f t="shared" si="25"/>
        <v>0</v>
      </c>
      <c r="AD128">
        <f t="shared" si="26"/>
        <v>0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f t="shared" si="27"/>
        <v>0</v>
      </c>
    </row>
    <row r="129" spans="1:45" x14ac:dyDescent="0.3">
      <c r="A129" s="2">
        <v>42163</v>
      </c>
      <c r="B129">
        <v>927</v>
      </c>
      <c r="C129">
        <v>0</v>
      </c>
      <c r="D129">
        <v>0</v>
      </c>
      <c r="E129">
        <v>618</v>
      </c>
      <c r="F129">
        <v>14848</v>
      </c>
      <c r="G129">
        <v>130209</v>
      </c>
      <c r="H129">
        <v>62425.69724464936</v>
      </c>
      <c r="I129">
        <v>0</v>
      </c>
      <c r="J129">
        <v>0.36001086684677341</v>
      </c>
      <c r="K129">
        <v>54.977871714285712</v>
      </c>
      <c r="L129">
        <v>-0.1374709999999979</v>
      </c>
      <c r="M129">
        <v>0</v>
      </c>
      <c r="N129">
        <v>-0.1374709999999979</v>
      </c>
      <c r="O129">
        <v>0.78448239140056053</v>
      </c>
      <c r="P129">
        <v>2.4482391400560521E-2</v>
      </c>
      <c r="Q129">
        <v>3</v>
      </c>
      <c r="R129">
        <f t="shared" si="14"/>
        <v>6</v>
      </c>
      <c r="S129">
        <f t="shared" si="15"/>
        <v>0</v>
      </c>
      <c r="T129">
        <f t="shared" si="16"/>
        <v>0</v>
      </c>
      <c r="U129">
        <f t="shared" si="17"/>
        <v>0</v>
      </c>
      <c r="V129">
        <f t="shared" si="18"/>
        <v>0</v>
      </c>
      <c r="W129">
        <f t="shared" si="19"/>
        <v>0</v>
      </c>
      <c r="X129">
        <f t="shared" si="20"/>
        <v>1</v>
      </c>
      <c r="Y129">
        <f t="shared" si="21"/>
        <v>0</v>
      </c>
      <c r="Z129">
        <f t="shared" si="22"/>
        <v>0</v>
      </c>
      <c r="AA129">
        <f t="shared" si="23"/>
        <v>0</v>
      </c>
      <c r="AB129">
        <f t="shared" si="24"/>
        <v>0</v>
      </c>
      <c r="AC129">
        <f t="shared" si="25"/>
        <v>0</v>
      </c>
      <c r="AD129">
        <f t="shared" si="26"/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f t="shared" si="27"/>
        <v>0</v>
      </c>
    </row>
    <row r="130" spans="1:45" x14ac:dyDescent="0.3">
      <c r="A130" s="2">
        <v>42170</v>
      </c>
      <c r="B130">
        <v>888</v>
      </c>
      <c r="C130">
        <v>0</v>
      </c>
      <c r="D130">
        <v>0</v>
      </c>
      <c r="E130">
        <v>614</v>
      </c>
      <c r="F130">
        <v>63087</v>
      </c>
      <c r="G130">
        <v>82008</v>
      </c>
      <c r="H130">
        <v>67244.279277194102</v>
      </c>
      <c r="I130">
        <v>0</v>
      </c>
      <c r="J130">
        <v>0.36001086684677341</v>
      </c>
      <c r="K130">
        <v>53.656643571428567</v>
      </c>
      <c r="L130">
        <v>-1.3212281428571444</v>
      </c>
      <c r="M130">
        <v>0</v>
      </c>
      <c r="N130">
        <v>-1.3212281428571444</v>
      </c>
      <c r="O130">
        <v>0.78448239140056053</v>
      </c>
      <c r="P130">
        <v>2.4482391400560521E-2</v>
      </c>
      <c r="Q130">
        <v>2</v>
      </c>
      <c r="R130">
        <f t="shared" ref="R130:R193" si="28">MONTH(A130)</f>
        <v>6</v>
      </c>
      <c r="S130">
        <f t="shared" si="15"/>
        <v>0</v>
      </c>
      <c r="T130">
        <f t="shared" si="16"/>
        <v>0</v>
      </c>
      <c r="U130">
        <f t="shared" si="17"/>
        <v>0</v>
      </c>
      <c r="V130">
        <f t="shared" si="18"/>
        <v>0</v>
      </c>
      <c r="W130">
        <f t="shared" si="19"/>
        <v>0</v>
      </c>
      <c r="X130">
        <f t="shared" si="20"/>
        <v>1</v>
      </c>
      <c r="Y130">
        <f t="shared" si="21"/>
        <v>0</v>
      </c>
      <c r="Z130">
        <f t="shared" si="22"/>
        <v>0</v>
      </c>
      <c r="AA130">
        <f t="shared" si="23"/>
        <v>0</v>
      </c>
      <c r="AB130">
        <f t="shared" si="24"/>
        <v>0</v>
      </c>
      <c r="AC130">
        <f t="shared" si="25"/>
        <v>0</v>
      </c>
      <c r="AD130">
        <f t="shared" si="26"/>
        <v>0</v>
      </c>
      <c r="AE130">
        <v>1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f t="shared" si="27"/>
        <v>0</v>
      </c>
    </row>
    <row r="131" spans="1:45" x14ac:dyDescent="0.3">
      <c r="A131" s="2">
        <v>42177</v>
      </c>
      <c r="B131">
        <v>827</v>
      </c>
      <c r="C131">
        <v>0</v>
      </c>
      <c r="D131">
        <v>0</v>
      </c>
      <c r="E131">
        <v>247</v>
      </c>
      <c r="F131">
        <v>15468</v>
      </c>
      <c r="G131">
        <v>7708</v>
      </c>
      <c r="H131">
        <v>38252.518515929776</v>
      </c>
      <c r="I131">
        <v>0</v>
      </c>
      <c r="J131">
        <v>0.36001086684677341</v>
      </c>
      <c r="K131">
        <v>54.432071999999998</v>
      </c>
      <c r="L131">
        <v>0.77542842857143057</v>
      </c>
      <c r="M131">
        <v>0.77542842857143057</v>
      </c>
      <c r="N131">
        <v>0</v>
      </c>
      <c r="O131">
        <v>0.78448239140056053</v>
      </c>
      <c r="P131">
        <v>2.4482391400560521E-2</v>
      </c>
      <c r="Q131">
        <v>2</v>
      </c>
      <c r="R131">
        <f t="shared" si="28"/>
        <v>6</v>
      </c>
      <c r="S131">
        <f t="shared" ref="S131:S194" si="29">IF($R131=1,1,0)</f>
        <v>0</v>
      </c>
      <c r="T131">
        <f t="shared" ref="T131:T194" si="30">IF($R131=2,1,0)</f>
        <v>0</v>
      </c>
      <c r="U131">
        <f t="shared" ref="U131:U194" si="31">IF($R131=3,1,0)</f>
        <v>0</v>
      </c>
      <c r="V131">
        <f t="shared" ref="V131:V194" si="32">IF($R131=4,1,0)</f>
        <v>0</v>
      </c>
      <c r="W131">
        <f t="shared" ref="W131:W194" si="33">IF($R131=5,1,0)</f>
        <v>0</v>
      </c>
      <c r="X131">
        <f t="shared" ref="X131:X194" si="34">IF($R131=6,1,0)</f>
        <v>1</v>
      </c>
      <c r="Y131">
        <f t="shared" ref="Y131:Y194" si="35">IF($R131=7,1,0)</f>
        <v>0</v>
      </c>
      <c r="Z131">
        <f t="shared" ref="Z131:Z194" si="36">IF($R131=8,1,0)</f>
        <v>0</v>
      </c>
      <c r="AA131">
        <f t="shared" ref="AA131:AA194" si="37">IF($R131=9,1,0)</f>
        <v>0</v>
      </c>
      <c r="AB131">
        <f t="shared" ref="AB131:AB194" si="38">IF($R131=10,1,0)</f>
        <v>0</v>
      </c>
      <c r="AC131">
        <f t="shared" ref="AC131:AC194" si="39">IF($R131=11,1,0)</f>
        <v>0</v>
      </c>
      <c r="AD131">
        <f t="shared" ref="AD131:AD194" si="40">IF($R131=12,1,0)</f>
        <v>0</v>
      </c>
      <c r="AE131">
        <v>1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f t="shared" ref="AS131:AS194" si="41">AA131+AB131+AC131</f>
        <v>0</v>
      </c>
    </row>
    <row r="132" spans="1:45" x14ac:dyDescent="0.3">
      <c r="A132" s="2">
        <v>42184</v>
      </c>
      <c r="B132">
        <v>751</v>
      </c>
      <c r="C132">
        <v>0</v>
      </c>
      <c r="D132">
        <v>0</v>
      </c>
      <c r="E132">
        <v>421</v>
      </c>
      <c r="F132">
        <v>16376</v>
      </c>
      <c r="G132">
        <v>0</v>
      </c>
      <c r="H132">
        <v>0</v>
      </c>
      <c r="I132">
        <v>0</v>
      </c>
      <c r="J132">
        <v>0.147494191412022</v>
      </c>
      <c r="K132">
        <v>55.584156714285719</v>
      </c>
      <c r="L132">
        <v>1.1520847142857207</v>
      </c>
      <c r="M132">
        <v>1.1520847142857207</v>
      </c>
      <c r="N132">
        <v>0</v>
      </c>
      <c r="O132">
        <v>0.78448239140056053</v>
      </c>
      <c r="P132">
        <v>2.4482391400560521E-2</v>
      </c>
      <c r="Q132">
        <v>2</v>
      </c>
      <c r="R132">
        <f t="shared" si="28"/>
        <v>6</v>
      </c>
      <c r="S132">
        <f t="shared" si="29"/>
        <v>0</v>
      </c>
      <c r="T132">
        <f t="shared" si="30"/>
        <v>0</v>
      </c>
      <c r="U132">
        <f t="shared" si="31"/>
        <v>0</v>
      </c>
      <c r="V132">
        <f t="shared" si="32"/>
        <v>0</v>
      </c>
      <c r="W132">
        <f t="shared" si="33"/>
        <v>0</v>
      </c>
      <c r="X132">
        <f t="shared" si="34"/>
        <v>1</v>
      </c>
      <c r="Y132">
        <f t="shared" si="35"/>
        <v>0</v>
      </c>
      <c r="Z132">
        <f t="shared" si="36"/>
        <v>0</v>
      </c>
      <c r="AA132">
        <f t="shared" si="37"/>
        <v>0</v>
      </c>
      <c r="AB132">
        <f t="shared" si="38"/>
        <v>0</v>
      </c>
      <c r="AC132">
        <f t="shared" si="39"/>
        <v>0</v>
      </c>
      <c r="AD132">
        <f t="shared" si="40"/>
        <v>0</v>
      </c>
      <c r="AE132">
        <v>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199545.84907850216</v>
      </c>
      <c r="AP132">
        <v>0</v>
      </c>
      <c r="AQ132">
        <v>0</v>
      </c>
      <c r="AR132">
        <v>0</v>
      </c>
      <c r="AS132">
        <f t="shared" si="41"/>
        <v>0</v>
      </c>
    </row>
    <row r="133" spans="1:45" x14ac:dyDescent="0.3">
      <c r="A133" s="2">
        <v>42191</v>
      </c>
      <c r="B133">
        <v>793</v>
      </c>
      <c r="C133">
        <v>0</v>
      </c>
      <c r="D133">
        <v>0</v>
      </c>
      <c r="E133">
        <v>521</v>
      </c>
      <c r="F133">
        <v>2248</v>
      </c>
      <c r="G133">
        <v>0</v>
      </c>
      <c r="H133">
        <v>0</v>
      </c>
      <c r="I133">
        <v>0</v>
      </c>
      <c r="J133">
        <v>6.2487521238121457E-2</v>
      </c>
      <c r="K133">
        <v>56.981000285714288</v>
      </c>
      <c r="L133">
        <v>1.396843571428569</v>
      </c>
      <c r="M133">
        <v>1.396843571428569</v>
      </c>
      <c r="N133">
        <v>0</v>
      </c>
      <c r="O133">
        <v>0.78448239140056053</v>
      </c>
      <c r="P133">
        <v>2.4482391400560521E-2</v>
      </c>
      <c r="Q133">
        <v>2</v>
      </c>
      <c r="R133">
        <f t="shared" si="28"/>
        <v>7</v>
      </c>
      <c r="S133">
        <f t="shared" si="29"/>
        <v>0</v>
      </c>
      <c r="T133">
        <f t="shared" si="30"/>
        <v>0</v>
      </c>
      <c r="U133">
        <f t="shared" si="31"/>
        <v>0</v>
      </c>
      <c r="V133">
        <f t="shared" si="32"/>
        <v>0</v>
      </c>
      <c r="W133">
        <f t="shared" si="33"/>
        <v>0</v>
      </c>
      <c r="X133">
        <f t="shared" si="34"/>
        <v>0</v>
      </c>
      <c r="Y133">
        <f t="shared" si="35"/>
        <v>1</v>
      </c>
      <c r="Z133">
        <f t="shared" si="36"/>
        <v>0</v>
      </c>
      <c r="AA133">
        <f t="shared" si="37"/>
        <v>0</v>
      </c>
      <c r="AB133">
        <f t="shared" si="38"/>
        <v>0</v>
      </c>
      <c r="AC133">
        <f t="shared" si="39"/>
        <v>0</v>
      </c>
      <c r="AD133">
        <f t="shared" si="40"/>
        <v>0</v>
      </c>
      <c r="AE133">
        <f>1/7</f>
        <v>0.14285714285714285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61964.329102903554</v>
      </c>
      <c r="AP133">
        <v>0</v>
      </c>
      <c r="AQ133">
        <v>0</v>
      </c>
      <c r="AR133">
        <v>0</v>
      </c>
      <c r="AS133">
        <f t="shared" si="41"/>
        <v>0</v>
      </c>
    </row>
    <row r="134" spans="1:45" x14ac:dyDescent="0.3">
      <c r="A134" s="2">
        <v>42198</v>
      </c>
      <c r="B134">
        <v>693</v>
      </c>
      <c r="C134">
        <v>0</v>
      </c>
      <c r="D134">
        <v>0</v>
      </c>
      <c r="E134">
        <v>552</v>
      </c>
      <c r="F134">
        <v>1742</v>
      </c>
      <c r="G134">
        <v>0</v>
      </c>
      <c r="H134">
        <v>0</v>
      </c>
      <c r="I134">
        <v>0</v>
      </c>
      <c r="J134">
        <v>6.2487521238121457E-2</v>
      </c>
      <c r="K134">
        <v>56.779385285714277</v>
      </c>
      <c r="L134">
        <v>-0.20161500000001098</v>
      </c>
      <c r="M134">
        <v>0</v>
      </c>
      <c r="N134">
        <v>-0.20161500000001098</v>
      </c>
      <c r="O134">
        <v>0.78448239140056053</v>
      </c>
      <c r="P134">
        <v>2.4482391400560521E-2</v>
      </c>
      <c r="Q134">
        <v>2</v>
      </c>
      <c r="R134">
        <f t="shared" si="28"/>
        <v>7</v>
      </c>
      <c r="S134">
        <f t="shared" si="29"/>
        <v>0</v>
      </c>
      <c r="T134">
        <f t="shared" si="30"/>
        <v>0</v>
      </c>
      <c r="U134">
        <f t="shared" si="31"/>
        <v>0</v>
      </c>
      <c r="V134">
        <f t="shared" si="32"/>
        <v>0</v>
      </c>
      <c r="W134">
        <f t="shared" si="33"/>
        <v>0</v>
      </c>
      <c r="X134">
        <f t="shared" si="34"/>
        <v>0</v>
      </c>
      <c r="Y134">
        <f t="shared" si="35"/>
        <v>1</v>
      </c>
      <c r="Z134">
        <f t="shared" si="36"/>
        <v>0</v>
      </c>
      <c r="AA134">
        <f t="shared" si="37"/>
        <v>0</v>
      </c>
      <c r="AB134">
        <f t="shared" si="38"/>
        <v>0</v>
      </c>
      <c r="AC134">
        <f t="shared" si="39"/>
        <v>0</v>
      </c>
      <c r="AD134">
        <f t="shared" si="40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312661.61499513482</v>
      </c>
      <c r="AP134">
        <v>0</v>
      </c>
      <c r="AQ134">
        <v>0</v>
      </c>
      <c r="AR134">
        <v>0</v>
      </c>
      <c r="AS134">
        <f t="shared" si="41"/>
        <v>0</v>
      </c>
    </row>
    <row r="135" spans="1:45" x14ac:dyDescent="0.3">
      <c r="A135" s="2">
        <v>42205</v>
      </c>
      <c r="B135">
        <v>585</v>
      </c>
      <c r="C135">
        <v>0</v>
      </c>
      <c r="D135">
        <v>0</v>
      </c>
      <c r="E135">
        <v>544</v>
      </c>
      <c r="F135">
        <v>990</v>
      </c>
      <c r="G135">
        <v>0</v>
      </c>
      <c r="H135">
        <v>0</v>
      </c>
      <c r="I135">
        <v>0</v>
      </c>
      <c r="J135">
        <v>6.2487521238121457E-2</v>
      </c>
      <c r="K135">
        <v>57.54715671428572</v>
      </c>
      <c r="L135">
        <v>0.76777142857144298</v>
      </c>
      <c r="M135">
        <v>0.76777142857144298</v>
      </c>
      <c r="N135">
        <v>0</v>
      </c>
      <c r="O135">
        <v>0.78448239140056053</v>
      </c>
      <c r="P135">
        <v>2.4482391400560521E-2</v>
      </c>
      <c r="Q135">
        <v>2</v>
      </c>
      <c r="R135">
        <f t="shared" si="28"/>
        <v>7</v>
      </c>
      <c r="S135">
        <f t="shared" si="29"/>
        <v>0</v>
      </c>
      <c r="T135">
        <f t="shared" si="30"/>
        <v>0</v>
      </c>
      <c r="U135">
        <f t="shared" si="31"/>
        <v>0</v>
      </c>
      <c r="V135">
        <f t="shared" si="32"/>
        <v>0</v>
      </c>
      <c r="W135">
        <f t="shared" si="33"/>
        <v>0</v>
      </c>
      <c r="X135">
        <f t="shared" si="34"/>
        <v>0</v>
      </c>
      <c r="Y135">
        <f t="shared" si="35"/>
        <v>1</v>
      </c>
      <c r="Z135">
        <f t="shared" si="36"/>
        <v>0</v>
      </c>
      <c r="AA135">
        <f t="shared" si="37"/>
        <v>0</v>
      </c>
      <c r="AB135">
        <f t="shared" si="38"/>
        <v>0</v>
      </c>
      <c r="AC135">
        <f t="shared" si="39"/>
        <v>0</v>
      </c>
      <c r="AD135">
        <f t="shared" si="40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193231.73982752283</v>
      </c>
      <c r="AP135">
        <v>0</v>
      </c>
      <c r="AQ135">
        <v>0</v>
      </c>
      <c r="AR135">
        <v>0</v>
      </c>
      <c r="AS135">
        <f t="shared" si="41"/>
        <v>0</v>
      </c>
    </row>
    <row r="136" spans="1:45" x14ac:dyDescent="0.3">
      <c r="A136" s="2">
        <v>42212</v>
      </c>
      <c r="B136">
        <v>711</v>
      </c>
      <c r="C136">
        <v>0</v>
      </c>
      <c r="D136">
        <v>0</v>
      </c>
      <c r="E136">
        <v>434</v>
      </c>
      <c r="F136">
        <v>1199</v>
      </c>
      <c r="G136">
        <v>0</v>
      </c>
      <c r="H136">
        <v>0</v>
      </c>
      <c r="I136">
        <v>0</v>
      </c>
      <c r="J136">
        <v>0.14775522872760169</v>
      </c>
      <c r="K136">
        <v>59.807671142857153</v>
      </c>
      <c r="L136">
        <v>2.2605144285714331</v>
      </c>
      <c r="M136">
        <v>2.2605144285714331</v>
      </c>
      <c r="N136">
        <v>0</v>
      </c>
      <c r="O136">
        <v>0.7944996683569695</v>
      </c>
      <c r="P136">
        <v>3.4499668356969493E-2</v>
      </c>
      <c r="Q136">
        <v>2</v>
      </c>
      <c r="R136">
        <f t="shared" si="28"/>
        <v>7</v>
      </c>
      <c r="S136">
        <f t="shared" si="29"/>
        <v>0</v>
      </c>
      <c r="T136">
        <f t="shared" si="30"/>
        <v>0</v>
      </c>
      <c r="U136">
        <f t="shared" si="31"/>
        <v>0</v>
      </c>
      <c r="V136">
        <f t="shared" si="32"/>
        <v>0</v>
      </c>
      <c r="W136">
        <f t="shared" si="33"/>
        <v>0</v>
      </c>
      <c r="X136">
        <f t="shared" si="34"/>
        <v>0</v>
      </c>
      <c r="Y136">
        <f t="shared" si="35"/>
        <v>1</v>
      </c>
      <c r="Z136">
        <f t="shared" si="36"/>
        <v>0</v>
      </c>
      <c r="AA136">
        <f t="shared" si="37"/>
        <v>0</v>
      </c>
      <c r="AB136">
        <f t="shared" si="38"/>
        <v>0</v>
      </c>
      <c r="AC136">
        <f t="shared" si="39"/>
        <v>0</v>
      </c>
      <c r="AD136">
        <f t="shared" si="40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32884.787401563051</v>
      </c>
      <c r="AP136">
        <v>0</v>
      </c>
      <c r="AQ136">
        <v>0</v>
      </c>
      <c r="AR136">
        <v>0</v>
      </c>
      <c r="AS136">
        <f t="shared" si="41"/>
        <v>0</v>
      </c>
    </row>
    <row r="137" spans="1:45" x14ac:dyDescent="0.3">
      <c r="A137" s="2">
        <v>42219</v>
      </c>
      <c r="B137">
        <v>753</v>
      </c>
      <c r="C137">
        <v>0</v>
      </c>
      <c r="D137">
        <v>0</v>
      </c>
      <c r="E137">
        <v>404</v>
      </c>
      <c r="F137">
        <v>2157</v>
      </c>
      <c r="G137">
        <v>0</v>
      </c>
      <c r="H137">
        <v>0</v>
      </c>
      <c r="I137">
        <v>0</v>
      </c>
      <c r="J137">
        <v>0.36092449745130228</v>
      </c>
      <c r="K137">
        <v>63.987573142857137</v>
      </c>
      <c r="L137">
        <v>4.1799019999999842</v>
      </c>
      <c r="M137">
        <v>4.1799019999999842</v>
      </c>
      <c r="N137">
        <v>0</v>
      </c>
      <c r="O137">
        <v>0.81954286074799165</v>
      </c>
      <c r="P137">
        <v>5.9542860747991644E-2</v>
      </c>
      <c r="Q137">
        <v>2</v>
      </c>
      <c r="R137">
        <f t="shared" si="28"/>
        <v>8</v>
      </c>
      <c r="S137">
        <f t="shared" si="29"/>
        <v>0</v>
      </c>
      <c r="T137">
        <f t="shared" si="30"/>
        <v>0</v>
      </c>
      <c r="U137">
        <f t="shared" si="31"/>
        <v>0</v>
      </c>
      <c r="V137">
        <f t="shared" si="32"/>
        <v>0</v>
      </c>
      <c r="W137">
        <f t="shared" si="33"/>
        <v>0</v>
      </c>
      <c r="X137">
        <f t="shared" si="34"/>
        <v>0</v>
      </c>
      <c r="Y137">
        <f t="shared" si="35"/>
        <v>0</v>
      </c>
      <c r="Z137">
        <f t="shared" si="36"/>
        <v>1</v>
      </c>
      <c r="AA137">
        <f t="shared" si="37"/>
        <v>0</v>
      </c>
      <c r="AB137">
        <f t="shared" si="38"/>
        <v>0</v>
      </c>
      <c r="AC137">
        <f t="shared" si="39"/>
        <v>0</v>
      </c>
      <c r="AD137">
        <f t="shared" si="40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46483.126526573673</v>
      </c>
      <c r="AP137">
        <v>0</v>
      </c>
      <c r="AQ137">
        <v>0</v>
      </c>
      <c r="AR137">
        <v>0</v>
      </c>
      <c r="AS137">
        <f t="shared" si="41"/>
        <v>0</v>
      </c>
    </row>
    <row r="138" spans="1:45" x14ac:dyDescent="0.3">
      <c r="A138" s="2">
        <v>42226</v>
      </c>
      <c r="B138">
        <v>793</v>
      </c>
      <c r="C138">
        <v>0</v>
      </c>
      <c r="D138">
        <v>0</v>
      </c>
      <c r="E138">
        <v>498</v>
      </c>
      <c r="F138">
        <v>1710</v>
      </c>
      <c r="G138">
        <v>0</v>
      </c>
      <c r="H138">
        <v>0</v>
      </c>
      <c r="I138">
        <v>0</v>
      </c>
      <c r="J138">
        <v>0.36092449745130228</v>
      </c>
      <c r="K138">
        <v>64.229415857142854</v>
      </c>
      <c r="L138">
        <v>0.24184271428571691</v>
      </c>
      <c r="M138">
        <v>0.24184271428571691</v>
      </c>
      <c r="N138">
        <v>0</v>
      </c>
      <c r="O138">
        <v>0.81954286074799165</v>
      </c>
      <c r="P138">
        <v>5.9542860747991644E-2</v>
      </c>
      <c r="Q138">
        <v>2</v>
      </c>
      <c r="R138">
        <f t="shared" si="28"/>
        <v>8</v>
      </c>
      <c r="S138">
        <f t="shared" si="29"/>
        <v>0</v>
      </c>
      <c r="T138">
        <f t="shared" si="30"/>
        <v>0</v>
      </c>
      <c r="U138">
        <f t="shared" si="31"/>
        <v>0</v>
      </c>
      <c r="V138">
        <f t="shared" si="32"/>
        <v>0</v>
      </c>
      <c r="W138">
        <f t="shared" si="33"/>
        <v>0</v>
      </c>
      <c r="X138">
        <f t="shared" si="34"/>
        <v>0</v>
      </c>
      <c r="Y138">
        <f t="shared" si="35"/>
        <v>0</v>
      </c>
      <c r="Z138">
        <f t="shared" si="36"/>
        <v>1</v>
      </c>
      <c r="AA138">
        <f t="shared" si="37"/>
        <v>0</v>
      </c>
      <c r="AB138">
        <f t="shared" si="38"/>
        <v>0</v>
      </c>
      <c r="AC138">
        <f t="shared" si="39"/>
        <v>0</v>
      </c>
      <c r="AD138">
        <f t="shared" si="40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29899.999346429569</v>
      </c>
      <c r="AP138">
        <v>0</v>
      </c>
      <c r="AQ138">
        <v>0</v>
      </c>
      <c r="AR138">
        <v>0</v>
      </c>
      <c r="AS138">
        <f t="shared" si="41"/>
        <v>0</v>
      </c>
    </row>
    <row r="139" spans="1:45" x14ac:dyDescent="0.3">
      <c r="A139" s="2">
        <v>42233</v>
      </c>
      <c r="B139">
        <v>825</v>
      </c>
      <c r="C139">
        <v>0</v>
      </c>
      <c r="D139">
        <v>0</v>
      </c>
      <c r="E139">
        <v>486</v>
      </c>
      <c r="F139">
        <v>425</v>
      </c>
      <c r="G139">
        <v>0</v>
      </c>
      <c r="H139">
        <v>0</v>
      </c>
      <c r="I139">
        <v>0</v>
      </c>
      <c r="J139">
        <v>0.36092449745130228</v>
      </c>
      <c r="K139">
        <v>67.315198571428567</v>
      </c>
      <c r="L139">
        <v>3.0857827142857133</v>
      </c>
      <c r="M139">
        <v>3.0857827142857133</v>
      </c>
      <c r="N139">
        <v>0</v>
      </c>
      <c r="O139">
        <v>0.81954286074799165</v>
      </c>
      <c r="P139">
        <v>5.9542860747991644E-2</v>
      </c>
      <c r="Q139">
        <v>2</v>
      </c>
      <c r="R139">
        <f t="shared" si="28"/>
        <v>8</v>
      </c>
      <c r="S139">
        <f t="shared" si="29"/>
        <v>0</v>
      </c>
      <c r="T139">
        <f t="shared" si="30"/>
        <v>0</v>
      </c>
      <c r="U139">
        <f t="shared" si="31"/>
        <v>0</v>
      </c>
      <c r="V139">
        <f t="shared" si="32"/>
        <v>0</v>
      </c>
      <c r="W139">
        <f t="shared" si="33"/>
        <v>0</v>
      </c>
      <c r="X139">
        <f t="shared" si="34"/>
        <v>0</v>
      </c>
      <c r="Y139">
        <f t="shared" si="35"/>
        <v>0</v>
      </c>
      <c r="Z139">
        <f t="shared" si="36"/>
        <v>1</v>
      </c>
      <c r="AA139">
        <f t="shared" si="37"/>
        <v>0</v>
      </c>
      <c r="AB139">
        <f t="shared" si="38"/>
        <v>0</v>
      </c>
      <c r="AC139">
        <f t="shared" si="39"/>
        <v>0</v>
      </c>
      <c r="AD139">
        <f t="shared" si="40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43847.730673919999</v>
      </c>
      <c r="AP139">
        <v>0</v>
      </c>
      <c r="AQ139">
        <v>0</v>
      </c>
      <c r="AR139">
        <v>0</v>
      </c>
      <c r="AS139">
        <f t="shared" si="41"/>
        <v>0</v>
      </c>
    </row>
    <row r="140" spans="1:45" x14ac:dyDescent="0.3">
      <c r="A140" s="2">
        <v>42240</v>
      </c>
      <c r="B140">
        <v>802</v>
      </c>
      <c r="C140">
        <v>0</v>
      </c>
      <c r="D140">
        <v>0</v>
      </c>
      <c r="E140">
        <v>380</v>
      </c>
      <c r="F140">
        <v>457</v>
      </c>
      <c r="G140">
        <v>0</v>
      </c>
      <c r="H140">
        <v>0</v>
      </c>
      <c r="I140">
        <v>0</v>
      </c>
      <c r="J140">
        <v>0.36092449745130228</v>
      </c>
      <c r="K140">
        <v>67.495385142857145</v>
      </c>
      <c r="L140">
        <v>0.18018657142857819</v>
      </c>
      <c r="M140">
        <v>0.18018657142857819</v>
      </c>
      <c r="N140">
        <v>0</v>
      </c>
      <c r="O140">
        <v>0.81954286074799165</v>
      </c>
      <c r="P140">
        <v>5.9542860747991644E-2</v>
      </c>
      <c r="Q140">
        <v>2</v>
      </c>
      <c r="R140">
        <f t="shared" si="28"/>
        <v>8</v>
      </c>
      <c r="S140">
        <f t="shared" si="29"/>
        <v>0</v>
      </c>
      <c r="T140">
        <f t="shared" si="30"/>
        <v>0</v>
      </c>
      <c r="U140">
        <f t="shared" si="31"/>
        <v>0</v>
      </c>
      <c r="V140">
        <f t="shared" si="32"/>
        <v>0</v>
      </c>
      <c r="W140">
        <f t="shared" si="33"/>
        <v>0</v>
      </c>
      <c r="X140">
        <f t="shared" si="34"/>
        <v>0</v>
      </c>
      <c r="Y140">
        <f t="shared" si="35"/>
        <v>0</v>
      </c>
      <c r="Z140">
        <f t="shared" si="36"/>
        <v>1</v>
      </c>
      <c r="AA140">
        <f t="shared" si="37"/>
        <v>0</v>
      </c>
      <c r="AB140">
        <f t="shared" si="38"/>
        <v>0</v>
      </c>
      <c r="AC140">
        <f t="shared" si="39"/>
        <v>0</v>
      </c>
      <c r="AD140">
        <f t="shared" si="40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1687.7167068159999</v>
      </c>
      <c r="AP140">
        <v>0</v>
      </c>
      <c r="AQ140">
        <v>0</v>
      </c>
      <c r="AR140">
        <v>0</v>
      </c>
      <c r="AS140">
        <f t="shared" si="41"/>
        <v>0</v>
      </c>
    </row>
    <row r="141" spans="1:45" x14ac:dyDescent="0.3">
      <c r="A141" s="2">
        <v>42247</v>
      </c>
      <c r="B141">
        <v>724</v>
      </c>
      <c r="C141">
        <v>0</v>
      </c>
      <c r="D141">
        <v>0</v>
      </c>
      <c r="E141">
        <v>1061</v>
      </c>
      <c r="F141">
        <v>1894</v>
      </c>
      <c r="G141">
        <v>0</v>
      </c>
      <c r="H141">
        <v>0</v>
      </c>
      <c r="I141">
        <v>0</v>
      </c>
      <c r="J141">
        <v>0.86646385647774848</v>
      </c>
      <c r="K141">
        <v>66.764242999999993</v>
      </c>
      <c r="L141">
        <v>-0.73114214285715207</v>
      </c>
      <c r="M141">
        <v>0</v>
      </c>
      <c r="N141">
        <v>-0.73114214285715207</v>
      </c>
      <c r="O141">
        <v>0.83052998198534844</v>
      </c>
      <c r="P141">
        <v>7.0529981985348433E-2</v>
      </c>
      <c r="Q141">
        <v>2</v>
      </c>
      <c r="R141">
        <f t="shared" si="28"/>
        <v>8</v>
      </c>
      <c r="S141">
        <f t="shared" si="29"/>
        <v>0</v>
      </c>
      <c r="T141">
        <f t="shared" si="30"/>
        <v>0</v>
      </c>
      <c r="U141">
        <f t="shared" si="31"/>
        <v>0</v>
      </c>
      <c r="V141">
        <f t="shared" si="32"/>
        <v>0</v>
      </c>
      <c r="W141">
        <f t="shared" si="33"/>
        <v>0</v>
      </c>
      <c r="X141">
        <f t="shared" si="34"/>
        <v>0</v>
      </c>
      <c r="Y141">
        <f t="shared" si="35"/>
        <v>0</v>
      </c>
      <c r="Z141">
        <f t="shared" si="36"/>
        <v>1</v>
      </c>
      <c r="AA141">
        <f t="shared" si="37"/>
        <v>0</v>
      </c>
      <c r="AB141">
        <f t="shared" si="38"/>
        <v>0</v>
      </c>
      <c r="AC141">
        <f t="shared" si="39"/>
        <v>0</v>
      </c>
      <c r="AD141">
        <f t="shared" si="40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111.95040127999999</v>
      </c>
      <c r="AP141">
        <v>0</v>
      </c>
      <c r="AQ141">
        <v>0</v>
      </c>
      <c r="AR141">
        <v>0</v>
      </c>
      <c r="AS141">
        <f t="shared" si="41"/>
        <v>0</v>
      </c>
    </row>
    <row r="142" spans="1:45" x14ac:dyDescent="0.3">
      <c r="A142" s="2">
        <v>42254</v>
      </c>
      <c r="B142">
        <v>721</v>
      </c>
      <c r="C142">
        <v>0</v>
      </c>
      <c r="D142">
        <v>0</v>
      </c>
      <c r="E142">
        <v>965</v>
      </c>
      <c r="F142">
        <v>1410</v>
      </c>
      <c r="G142">
        <v>0</v>
      </c>
      <c r="H142">
        <v>0</v>
      </c>
      <c r="I142">
        <v>0</v>
      </c>
      <c r="J142">
        <v>0.95072041631548954</v>
      </c>
      <c r="K142">
        <v>68.033343857142853</v>
      </c>
      <c r="L142">
        <v>1.2691008571428597</v>
      </c>
      <c r="M142">
        <v>1.2691008571428597</v>
      </c>
      <c r="N142">
        <v>0</v>
      </c>
      <c r="O142">
        <v>0.83236116885824118</v>
      </c>
      <c r="P142">
        <v>7.2361168858241176E-2</v>
      </c>
      <c r="Q142">
        <v>2</v>
      </c>
      <c r="R142">
        <f t="shared" si="28"/>
        <v>9</v>
      </c>
      <c r="S142">
        <f t="shared" si="29"/>
        <v>0</v>
      </c>
      <c r="T142">
        <f t="shared" si="30"/>
        <v>0</v>
      </c>
      <c r="U142">
        <f t="shared" si="31"/>
        <v>0</v>
      </c>
      <c r="V142">
        <f t="shared" si="32"/>
        <v>0</v>
      </c>
      <c r="W142">
        <f t="shared" si="33"/>
        <v>0</v>
      </c>
      <c r="X142">
        <f t="shared" si="34"/>
        <v>0</v>
      </c>
      <c r="Y142">
        <f t="shared" si="35"/>
        <v>0</v>
      </c>
      <c r="Z142">
        <f t="shared" si="36"/>
        <v>0</v>
      </c>
      <c r="AA142">
        <f t="shared" si="37"/>
        <v>1</v>
      </c>
      <c r="AB142">
        <f t="shared" si="38"/>
        <v>0</v>
      </c>
      <c r="AC142">
        <f t="shared" si="39"/>
        <v>0</v>
      </c>
      <c r="AD142">
        <f t="shared" si="40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f t="shared" si="41"/>
        <v>1</v>
      </c>
    </row>
    <row r="143" spans="1:45" x14ac:dyDescent="0.3">
      <c r="A143" s="2">
        <v>42261</v>
      </c>
      <c r="B143">
        <v>686</v>
      </c>
      <c r="C143">
        <v>0</v>
      </c>
      <c r="D143">
        <v>0</v>
      </c>
      <c r="E143">
        <v>1210</v>
      </c>
      <c r="F143">
        <v>1413</v>
      </c>
      <c r="G143">
        <v>0</v>
      </c>
      <c r="H143">
        <v>0</v>
      </c>
      <c r="I143">
        <v>0</v>
      </c>
      <c r="J143">
        <v>0.95072041631548954</v>
      </c>
      <c r="K143">
        <v>66.030385571428567</v>
      </c>
      <c r="L143">
        <v>-2.0029582857142856</v>
      </c>
      <c r="M143">
        <v>0</v>
      </c>
      <c r="N143">
        <v>-2.0029582857142856</v>
      </c>
      <c r="O143">
        <v>0.83236116885824118</v>
      </c>
      <c r="P143">
        <v>7.2361168858241176E-2</v>
      </c>
      <c r="Q143">
        <v>2</v>
      </c>
      <c r="R143">
        <f t="shared" si="28"/>
        <v>9</v>
      </c>
      <c r="S143">
        <f t="shared" si="29"/>
        <v>0</v>
      </c>
      <c r="T143">
        <f t="shared" si="30"/>
        <v>0</v>
      </c>
      <c r="U143">
        <f t="shared" si="31"/>
        <v>0</v>
      </c>
      <c r="V143">
        <f t="shared" si="32"/>
        <v>0</v>
      </c>
      <c r="W143">
        <f t="shared" si="33"/>
        <v>0</v>
      </c>
      <c r="X143">
        <f t="shared" si="34"/>
        <v>0</v>
      </c>
      <c r="Y143">
        <f t="shared" si="35"/>
        <v>0</v>
      </c>
      <c r="Z143">
        <f t="shared" si="36"/>
        <v>0</v>
      </c>
      <c r="AA143">
        <f t="shared" si="37"/>
        <v>1</v>
      </c>
      <c r="AB143">
        <f t="shared" si="38"/>
        <v>0</v>
      </c>
      <c r="AC143">
        <f t="shared" si="39"/>
        <v>0</v>
      </c>
      <c r="AD143">
        <f t="shared" si="40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f t="shared" si="41"/>
        <v>1</v>
      </c>
    </row>
    <row r="144" spans="1:45" x14ac:dyDescent="0.3">
      <c r="A144" s="2">
        <v>42268</v>
      </c>
      <c r="B144">
        <v>872</v>
      </c>
      <c r="C144">
        <v>0</v>
      </c>
      <c r="D144">
        <v>61955</v>
      </c>
      <c r="E144">
        <v>5167</v>
      </c>
      <c r="F144">
        <v>75269</v>
      </c>
      <c r="G144">
        <v>0</v>
      </c>
      <c r="H144">
        <v>0</v>
      </c>
      <c r="I144">
        <v>0</v>
      </c>
      <c r="J144">
        <v>0.95072041631548954</v>
      </c>
      <c r="K144">
        <v>65.995000714285709</v>
      </c>
      <c r="L144">
        <v>-3.538485714285855E-2</v>
      </c>
      <c r="M144">
        <v>0</v>
      </c>
      <c r="N144">
        <v>-3.538485714285855E-2</v>
      </c>
      <c r="O144">
        <v>0.83236116885824118</v>
      </c>
      <c r="P144">
        <v>7.2361168858241176E-2</v>
      </c>
      <c r="Q144">
        <v>2</v>
      </c>
      <c r="R144">
        <f t="shared" si="28"/>
        <v>9</v>
      </c>
      <c r="S144">
        <f t="shared" si="29"/>
        <v>0</v>
      </c>
      <c r="T144">
        <f t="shared" si="30"/>
        <v>0</v>
      </c>
      <c r="U144">
        <f t="shared" si="31"/>
        <v>0</v>
      </c>
      <c r="V144">
        <f t="shared" si="32"/>
        <v>0</v>
      </c>
      <c r="W144">
        <f t="shared" si="33"/>
        <v>0</v>
      </c>
      <c r="X144">
        <f t="shared" si="34"/>
        <v>0</v>
      </c>
      <c r="Y144">
        <f t="shared" si="35"/>
        <v>0</v>
      </c>
      <c r="Z144">
        <f t="shared" si="36"/>
        <v>0</v>
      </c>
      <c r="AA144">
        <f t="shared" si="37"/>
        <v>1</v>
      </c>
      <c r="AB144">
        <f t="shared" si="38"/>
        <v>0</v>
      </c>
      <c r="AC144">
        <f t="shared" si="39"/>
        <v>0</v>
      </c>
      <c r="AD144">
        <f t="shared" si="40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f t="shared" si="41"/>
        <v>1</v>
      </c>
    </row>
    <row r="145" spans="1:45" x14ac:dyDescent="0.3">
      <c r="A145" s="2">
        <v>42275</v>
      </c>
      <c r="B145">
        <v>1186</v>
      </c>
      <c r="C145">
        <v>0</v>
      </c>
      <c r="D145">
        <v>65995</v>
      </c>
      <c r="E145">
        <v>3406</v>
      </c>
      <c r="F145">
        <v>84024</v>
      </c>
      <c r="G145">
        <v>0</v>
      </c>
      <c r="H145">
        <v>0</v>
      </c>
      <c r="I145">
        <v>921.67741935483878</v>
      </c>
      <c r="J145">
        <v>0.97888017842092412</v>
      </c>
      <c r="K145">
        <v>65.717970714285713</v>
      </c>
      <c r="L145">
        <v>-0.27702999999999633</v>
      </c>
      <c r="M145">
        <v>0</v>
      </c>
      <c r="N145">
        <v>-0.27702999999999633</v>
      </c>
      <c r="O145">
        <v>0.81996440631586009</v>
      </c>
      <c r="P145">
        <v>5.9964406315860086E-2</v>
      </c>
      <c r="Q145">
        <v>2</v>
      </c>
      <c r="R145">
        <f t="shared" si="28"/>
        <v>9</v>
      </c>
      <c r="S145">
        <f t="shared" si="29"/>
        <v>0</v>
      </c>
      <c r="T145">
        <f t="shared" si="30"/>
        <v>0</v>
      </c>
      <c r="U145">
        <f t="shared" si="31"/>
        <v>0</v>
      </c>
      <c r="V145">
        <f t="shared" si="32"/>
        <v>0</v>
      </c>
      <c r="W145">
        <f t="shared" si="33"/>
        <v>0</v>
      </c>
      <c r="X145">
        <f t="shared" si="34"/>
        <v>0</v>
      </c>
      <c r="Y145">
        <f t="shared" si="35"/>
        <v>0</v>
      </c>
      <c r="Z145">
        <f t="shared" si="36"/>
        <v>0</v>
      </c>
      <c r="AA145">
        <f t="shared" si="37"/>
        <v>1</v>
      </c>
      <c r="AB145">
        <f t="shared" si="38"/>
        <v>0</v>
      </c>
      <c r="AC145">
        <f t="shared" si="39"/>
        <v>0</v>
      </c>
      <c r="AD145">
        <f t="shared" si="40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f t="shared" si="41"/>
        <v>1</v>
      </c>
    </row>
    <row r="146" spans="1:45" x14ac:dyDescent="0.3">
      <c r="A146" s="2">
        <v>42282</v>
      </c>
      <c r="B146">
        <v>1138</v>
      </c>
      <c r="C146">
        <v>0</v>
      </c>
      <c r="D146">
        <v>53127</v>
      </c>
      <c r="E146">
        <v>4142</v>
      </c>
      <c r="F146">
        <v>22125</v>
      </c>
      <c r="G146">
        <v>0</v>
      </c>
      <c r="H146">
        <v>0</v>
      </c>
      <c r="I146">
        <v>1612.935483870968</v>
      </c>
      <c r="J146">
        <v>1</v>
      </c>
      <c r="K146">
        <v>62.285527999999999</v>
      </c>
      <c r="L146">
        <v>-3.4324427142857132</v>
      </c>
      <c r="M146">
        <v>0</v>
      </c>
      <c r="N146">
        <v>-3.4324427142857132</v>
      </c>
      <c r="O146">
        <v>0.81066683440907428</v>
      </c>
      <c r="P146">
        <v>5.0666834409074268E-2</v>
      </c>
      <c r="Q146">
        <v>2</v>
      </c>
      <c r="R146">
        <f t="shared" si="28"/>
        <v>10</v>
      </c>
      <c r="S146">
        <f t="shared" si="29"/>
        <v>0</v>
      </c>
      <c r="T146">
        <f t="shared" si="30"/>
        <v>0</v>
      </c>
      <c r="U146">
        <f t="shared" si="31"/>
        <v>0</v>
      </c>
      <c r="V146">
        <f t="shared" si="32"/>
        <v>0</v>
      </c>
      <c r="W146">
        <f t="shared" si="33"/>
        <v>0</v>
      </c>
      <c r="X146">
        <f t="shared" si="34"/>
        <v>0</v>
      </c>
      <c r="Y146">
        <f t="shared" si="35"/>
        <v>0</v>
      </c>
      <c r="Z146">
        <f t="shared" si="36"/>
        <v>0</v>
      </c>
      <c r="AA146">
        <f t="shared" si="37"/>
        <v>0</v>
      </c>
      <c r="AB146">
        <f t="shared" si="38"/>
        <v>1</v>
      </c>
      <c r="AC146">
        <f t="shared" si="39"/>
        <v>0</v>
      </c>
      <c r="AD146">
        <f t="shared" si="40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f t="shared" si="41"/>
        <v>1</v>
      </c>
    </row>
    <row r="147" spans="1:45" x14ac:dyDescent="0.3">
      <c r="A147" s="2">
        <v>42289</v>
      </c>
      <c r="B147">
        <v>1337</v>
      </c>
      <c r="C147">
        <v>0</v>
      </c>
      <c r="D147">
        <v>71417</v>
      </c>
      <c r="E147">
        <v>5031</v>
      </c>
      <c r="F147">
        <v>18255</v>
      </c>
      <c r="G147">
        <v>0</v>
      </c>
      <c r="H147">
        <v>0</v>
      </c>
      <c r="I147">
        <v>1612.935483870968</v>
      </c>
      <c r="J147">
        <v>1</v>
      </c>
      <c r="K147">
        <v>61.866529285714293</v>
      </c>
      <c r="L147">
        <v>-0.41899871428570634</v>
      </c>
      <c r="M147">
        <v>0</v>
      </c>
      <c r="N147">
        <v>-0.41899871428570634</v>
      </c>
      <c r="O147">
        <v>0.81066683440907428</v>
      </c>
      <c r="P147">
        <v>5.0666834409074268E-2</v>
      </c>
      <c r="Q147">
        <v>2</v>
      </c>
      <c r="R147">
        <f t="shared" si="28"/>
        <v>10</v>
      </c>
      <c r="S147">
        <f t="shared" si="29"/>
        <v>0</v>
      </c>
      <c r="T147">
        <f t="shared" si="30"/>
        <v>0</v>
      </c>
      <c r="U147">
        <f t="shared" si="31"/>
        <v>0</v>
      </c>
      <c r="V147">
        <f t="shared" si="32"/>
        <v>0</v>
      </c>
      <c r="W147">
        <f t="shared" si="33"/>
        <v>0</v>
      </c>
      <c r="X147">
        <f t="shared" si="34"/>
        <v>0</v>
      </c>
      <c r="Y147">
        <f t="shared" si="35"/>
        <v>0</v>
      </c>
      <c r="Z147">
        <f t="shared" si="36"/>
        <v>0</v>
      </c>
      <c r="AA147">
        <f t="shared" si="37"/>
        <v>0</v>
      </c>
      <c r="AB147">
        <f t="shared" si="38"/>
        <v>1</v>
      </c>
      <c r="AC147">
        <f t="shared" si="39"/>
        <v>0</v>
      </c>
      <c r="AD147">
        <f t="shared" si="40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f t="shared" si="41"/>
        <v>1</v>
      </c>
    </row>
    <row r="148" spans="1:45" x14ac:dyDescent="0.3">
      <c r="A148" s="2">
        <v>42296</v>
      </c>
      <c r="B148">
        <v>1257</v>
      </c>
      <c r="C148">
        <v>0</v>
      </c>
      <c r="D148">
        <v>72016</v>
      </c>
      <c r="E148">
        <v>4475</v>
      </c>
      <c r="F148">
        <v>16762</v>
      </c>
      <c r="G148">
        <v>0</v>
      </c>
      <c r="H148">
        <v>0</v>
      </c>
      <c r="I148">
        <v>1612.935483870968</v>
      </c>
      <c r="J148">
        <v>1</v>
      </c>
      <c r="K148">
        <v>62.486457428571427</v>
      </c>
      <c r="L148">
        <v>0.61992814285713393</v>
      </c>
      <c r="M148">
        <v>0.61992814285713393</v>
      </c>
      <c r="N148">
        <v>0</v>
      </c>
      <c r="O148">
        <v>0.81066683440907428</v>
      </c>
      <c r="P148">
        <v>5.0666834409074268E-2</v>
      </c>
      <c r="Q148">
        <v>2</v>
      </c>
      <c r="R148">
        <f t="shared" si="28"/>
        <v>10</v>
      </c>
      <c r="S148">
        <f t="shared" si="29"/>
        <v>0</v>
      </c>
      <c r="T148">
        <f t="shared" si="30"/>
        <v>0</v>
      </c>
      <c r="U148">
        <f t="shared" si="31"/>
        <v>0</v>
      </c>
      <c r="V148">
        <f t="shared" si="32"/>
        <v>0</v>
      </c>
      <c r="W148">
        <f t="shared" si="33"/>
        <v>0</v>
      </c>
      <c r="X148">
        <f t="shared" si="34"/>
        <v>0</v>
      </c>
      <c r="Y148">
        <f t="shared" si="35"/>
        <v>0</v>
      </c>
      <c r="Z148">
        <f t="shared" si="36"/>
        <v>0</v>
      </c>
      <c r="AA148">
        <f t="shared" si="37"/>
        <v>0</v>
      </c>
      <c r="AB148">
        <f t="shared" si="38"/>
        <v>1</v>
      </c>
      <c r="AC148">
        <f t="shared" si="39"/>
        <v>0</v>
      </c>
      <c r="AD148">
        <f t="shared" si="40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f t="shared" si="41"/>
        <v>1</v>
      </c>
    </row>
    <row r="149" spans="1:45" x14ac:dyDescent="0.3">
      <c r="A149" s="2">
        <v>42303</v>
      </c>
      <c r="B149">
        <v>1119</v>
      </c>
      <c r="C149">
        <v>0</v>
      </c>
      <c r="D149">
        <v>0</v>
      </c>
      <c r="E149">
        <v>2994</v>
      </c>
      <c r="F149">
        <v>15614</v>
      </c>
      <c r="G149">
        <v>0</v>
      </c>
      <c r="H149">
        <v>0</v>
      </c>
      <c r="I149">
        <v>1382.516129032258</v>
      </c>
      <c r="J149">
        <v>0.94694497556576473</v>
      </c>
      <c r="K149">
        <v>63.885243857142861</v>
      </c>
      <c r="L149">
        <v>1.3987864285714338</v>
      </c>
      <c r="M149">
        <v>1.3987864285714338</v>
      </c>
      <c r="N149">
        <v>0</v>
      </c>
      <c r="O149">
        <v>0.80628605800987596</v>
      </c>
      <c r="P149">
        <v>4.6286058009875952E-2</v>
      </c>
      <c r="Q149">
        <v>2</v>
      </c>
      <c r="R149">
        <f t="shared" si="28"/>
        <v>10</v>
      </c>
      <c r="S149">
        <f t="shared" si="29"/>
        <v>0</v>
      </c>
      <c r="T149">
        <f t="shared" si="30"/>
        <v>0</v>
      </c>
      <c r="U149">
        <f t="shared" si="31"/>
        <v>0</v>
      </c>
      <c r="V149">
        <f t="shared" si="32"/>
        <v>0</v>
      </c>
      <c r="W149">
        <f t="shared" si="33"/>
        <v>0</v>
      </c>
      <c r="X149">
        <f t="shared" si="34"/>
        <v>0</v>
      </c>
      <c r="Y149">
        <f t="shared" si="35"/>
        <v>0</v>
      </c>
      <c r="Z149">
        <f t="shared" si="36"/>
        <v>0</v>
      </c>
      <c r="AA149">
        <f t="shared" si="37"/>
        <v>0</v>
      </c>
      <c r="AB149">
        <f t="shared" si="38"/>
        <v>1</v>
      </c>
      <c r="AC149">
        <f t="shared" si="39"/>
        <v>0</v>
      </c>
      <c r="AD149">
        <f t="shared" si="40"/>
        <v>0</v>
      </c>
      <c r="AE149">
        <v>0</v>
      </c>
      <c r="AF149">
        <f>1/7</f>
        <v>0.14285714285714285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f t="shared" si="41"/>
        <v>1</v>
      </c>
    </row>
    <row r="150" spans="1:45" x14ac:dyDescent="0.3">
      <c r="A150" s="2">
        <v>42310</v>
      </c>
      <c r="B150">
        <v>906</v>
      </c>
      <c r="C150">
        <v>0</v>
      </c>
      <c r="D150">
        <v>0</v>
      </c>
      <c r="E150">
        <v>802</v>
      </c>
      <c r="F150">
        <v>846</v>
      </c>
      <c r="G150">
        <v>0</v>
      </c>
      <c r="H150">
        <v>0</v>
      </c>
      <c r="I150">
        <v>0</v>
      </c>
      <c r="J150">
        <v>0.62861482896035326</v>
      </c>
      <c r="K150">
        <v>62.884286142857142</v>
      </c>
      <c r="L150">
        <v>-1.0009577142857182</v>
      </c>
      <c r="M150">
        <v>0</v>
      </c>
      <c r="N150">
        <v>-1.0009577142857182</v>
      </c>
      <c r="O150">
        <v>0.78000139961468606</v>
      </c>
      <c r="P150">
        <v>2.0001399614686055E-2</v>
      </c>
      <c r="Q150">
        <v>3</v>
      </c>
      <c r="R150">
        <f t="shared" si="28"/>
        <v>11</v>
      </c>
      <c r="S150">
        <f t="shared" si="29"/>
        <v>0</v>
      </c>
      <c r="T150">
        <f t="shared" si="30"/>
        <v>0</v>
      </c>
      <c r="U150">
        <f t="shared" si="31"/>
        <v>0</v>
      </c>
      <c r="V150">
        <f t="shared" si="32"/>
        <v>0</v>
      </c>
      <c r="W150">
        <f t="shared" si="33"/>
        <v>0</v>
      </c>
      <c r="X150">
        <f t="shared" si="34"/>
        <v>0</v>
      </c>
      <c r="Y150">
        <f t="shared" si="35"/>
        <v>0</v>
      </c>
      <c r="Z150">
        <f t="shared" si="36"/>
        <v>0</v>
      </c>
      <c r="AA150">
        <f t="shared" si="37"/>
        <v>0</v>
      </c>
      <c r="AB150">
        <f t="shared" si="38"/>
        <v>0</v>
      </c>
      <c r="AC150">
        <f t="shared" si="39"/>
        <v>1</v>
      </c>
      <c r="AD150">
        <f t="shared" si="40"/>
        <v>0</v>
      </c>
      <c r="AE150">
        <v>0</v>
      </c>
      <c r="AF150">
        <v>1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f t="shared" si="41"/>
        <v>1</v>
      </c>
    </row>
    <row r="151" spans="1:45" x14ac:dyDescent="0.3">
      <c r="A151" s="2">
        <v>42317</v>
      </c>
      <c r="B151">
        <v>956</v>
      </c>
      <c r="C151">
        <v>0</v>
      </c>
      <c r="D151">
        <v>0</v>
      </c>
      <c r="E151">
        <v>930</v>
      </c>
      <c r="F151">
        <v>34544</v>
      </c>
      <c r="G151">
        <v>0</v>
      </c>
      <c r="H151">
        <v>0</v>
      </c>
      <c r="I151">
        <v>0</v>
      </c>
      <c r="J151">
        <v>0.62861482896035326</v>
      </c>
      <c r="K151">
        <v>65.448642285714286</v>
      </c>
      <c r="L151">
        <v>2.5643561428571431</v>
      </c>
      <c r="M151">
        <v>2.5643561428571431</v>
      </c>
      <c r="N151">
        <v>0</v>
      </c>
      <c r="O151">
        <v>0.78000139961468606</v>
      </c>
      <c r="P151">
        <v>2.0001399614686055E-2</v>
      </c>
      <c r="Q151">
        <v>2</v>
      </c>
      <c r="R151">
        <f t="shared" si="28"/>
        <v>11</v>
      </c>
      <c r="S151">
        <f t="shared" si="29"/>
        <v>0</v>
      </c>
      <c r="T151">
        <f t="shared" si="30"/>
        <v>0</v>
      </c>
      <c r="U151">
        <f t="shared" si="31"/>
        <v>0</v>
      </c>
      <c r="V151">
        <f t="shared" si="32"/>
        <v>0</v>
      </c>
      <c r="W151">
        <f t="shared" si="33"/>
        <v>0</v>
      </c>
      <c r="X151">
        <f t="shared" si="34"/>
        <v>0</v>
      </c>
      <c r="Y151">
        <f t="shared" si="35"/>
        <v>0</v>
      </c>
      <c r="Z151">
        <f t="shared" si="36"/>
        <v>0</v>
      </c>
      <c r="AA151">
        <f t="shared" si="37"/>
        <v>0</v>
      </c>
      <c r="AB151">
        <f t="shared" si="38"/>
        <v>0</v>
      </c>
      <c r="AC151">
        <f t="shared" si="39"/>
        <v>1</v>
      </c>
      <c r="AD151">
        <f t="shared" si="40"/>
        <v>0</v>
      </c>
      <c r="AE151">
        <v>0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f t="shared" si="41"/>
        <v>1</v>
      </c>
    </row>
    <row r="152" spans="1:45" x14ac:dyDescent="0.3">
      <c r="A152" s="2">
        <v>42324</v>
      </c>
      <c r="B152">
        <v>799</v>
      </c>
      <c r="C152">
        <v>0</v>
      </c>
      <c r="D152">
        <v>0</v>
      </c>
      <c r="E152">
        <v>5134</v>
      </c>
      <c r="F152">
        <v>98488</v>
      </c>
      <c r="G152">
        <v>103779</v>
      </c>
      <c r="H152">
        <v>0</v>
      </c>
      <c r="I152">
        <v>0</v>
      </c>
      <c r="J152">
        <v>0.62861482896035326</v>
      </c>
      <c r="K152">
        <v>65.043571428571425</v>
      </c>
      <c r="L152">
        <v>-0.40507085714286006</v>
      </c>
      <c r="M152">
        <v>0</v>
      </c>
      <c r="N152">
        <v>-0.40507085714286006</v>
      </c>
      <c r="O152">
        <v>0.78000139961468606</v>
      </c>
      <c r="P152">
        <v>2.0001399614686055E-2</v>
      </c>
      <c r="Q152">
        <v>2</v>
      </c>
      <c r="R152">
        <f t="shared" si="28"/>
        <v>11</v>
      </c>
      <c r="S152">
        <f t="shared" si="29"/>
        <v>0</v>
      </c>
      <c r="T152">
        <f t="shared" si="30"/>
        <v>0</v>
      </c>
      <c r="U152">
        <f t="shared" si="31"/>
        <v>0</v>
      </c>
      <c r="V152">
        <f t="shared" si="32"/>
        <v>0</v>
      </c>
      <c r="W152">
        <f t="shared" si="33"/>
        <v>0</v>
      </c>
      <c r="X152">
        <f t="shared" si="34"/>
        <v>0</v>
      </c>
      <c r="Y152">
        <f t="shared" si="35"/>
        <v>0</v>
      </c>
      <c r="Z152">
        <f t="shared" si="36"/>
        <v>0</v>
      </c>
      <c r="AA152">
        <f t="shared" si="37"/>
        <v>0</v>
      </c>
      <c r="AB152">
        <f t="shared" si="38"/>
        <v>0</v>
      </c>
      <c r="AC152">
        <f t="shared" si="39"/>
        <v>1</v>
      </c>
      <c r="AD152">
        <f t="shared" si="40"/>
        <v>0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f t="shared" si="41"/>
        <v>1</v>
      </c>
    </row>
    <row r="153" spans="1:45" x14ac:dyDescent="0.3">
      <c r="A153" s="2">
        <v>42331</v>
      </c>
      <c r="B153">
        <v>1031</v>
      </c>
      <c r="C153">
        <v>0</v>
      </c>
      <c r="D153">
        <v>0</v>
      </c>
      <c r="E153">
        <v>3920</v>
      </c>
      <c r="F153">
        <v>33286</v>
      </c>
      <c r="G153">
        <v>156001</v>
      </c>
      <c r="H153">
        <v>0</v>
      </c>
      <c r="I153">
        <v>0</v>
      </c>
      <c r="J153">
        <v>0.62861482896035326</v>
      </c>
      <c r="K153">
        <v>65.479999285714285</v>
      </c>
      <c r="L153">
        <v>0.43642785714285992</v>
      </c>
      <c r="M153">
        <v>0.43642785714285992</v>
      </c>
      <c r="N153">
        <v>0</v>
      </c>
      <c r="O153">
        <v>0.78000139961468606</v>
      </c>
      <c r="P153">
        <v>2.0001399614686055E-2</v>
      </c>
      <c r="Q153">
        <v>2</v>
      </c>
      <c r="R153">
        <f t="shared" si="28"/>
        <v>11</v>
      </c>
      <c r="S153">
        <f t="shared" si="29"/>
        <v>0</v>
      </c>
      <c r="T153">
        <f t="shared" si="30"/>
        <v>0</v>
      </c>
      <c r="U153">
        <f t="shared" si="31"/>
        <v>0</v>
      </c>
      <c r="V153">
        <f t="shared" si="32"/>
        <v>0</v>
      </c>
      <c r="W153">
        <f t="shared" si="33"/>
        <v>0</v>
      </c>
      <c r="X153">
        <f t="shared" si="34"/>
        <v>0</v>
      </c>
      <c r="Y153">
        <f t="shared" si="35"/>
        <v>0</v>
      </c>
      <c r="Z153">
        <f t="shared" si="36"/>
        <v>0</v>
      </c>
      <c r="AA153">
        <f t="shared" si="37"/>
        <v>0</v>
      </c>
      <c r="AB153">
        <f t="shared" si="38"/>
        <v>0</v>
      </c>
      <c r="AC153">
        <f t="shared" si="39"/>
        <v>1</v>
      </c>
      <c r="AD153">
        <f t="shared" si="40"/>
        <v>0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f t="shared" si="41"/>
        <v>1</v>
      </c>
    </row>
    <row r="154" spans="1:45" x14ac:dyDescent="0.3">
      <c r="A154" s="2">
        <v>42338</v>
      </c>
      <c r="B154">
        <v>899</v>
      </c>
      <c r="C154">
        <v>0</v>
      </c>
      <c r="D154">
        <v>0</v>
      </c>
      <c r="E154">
        <v>772</v>
      </c>
      <c r="F154">
        <v>5869</v>
      </c>
      <c r="G154">
        <v>106479</v>
      </c>
      <c r="H154">
        <v>26980.906465643544</v>
      </c>
      <c r="I154">
        <v>0</v>
      </c>
      <c r="J154">
        <v>0.8353344549215248</v>
      </c>
      <c r="K154">
        <v>67.088213428571436</v>
      </c>
      <c r="L154">
        <v>1.6082141428571504</v>
      </c>
      <c r="M154">
        <v>1.6082141428571504</v>
      </c>
      <c r="N154">
        <v>0</v>
      </c>
      <c r="O154">
        <v>0.78000139961468606</v>
      </c>
      <c r="P154">
        <v>2.0001399614686055E-2</v>
      </c>
      <c r="Q154">
        <v>2</v>
      </c>
      <c r="R154">
        <f t="shared" si="28"/>
        <v>11</v>
      </c>
      <c r="S154">
        <f t="shared" si="29"/>
        <v>0</v>
      </c>
      <c r="T154">
        <f t="shared" si="30"/>
        <v>0</v>
      </c>
      <c r="U154">
        <f t="shared" si="31"/>
        <v>0</v>
      </c>
      <c r="V154">
        <f t="shared" si="32"/>
        <v>0</v>
      </c>
      <c r="W154">
        <f t="shared" si="33"/>
        <v>0</v>
      </c>
      <c r="X154">
        <f t="shared" si="34"/>
        <v>0</v>
      </c>
      <c r="Y154">
        <f t="shared" si="35"/>
        <v>0</v>
      </c>
      <c r="Z154">
        <f t="shared" si="36"/>
        <v>0</v>
      </c>
      <c r="AA154">
        <f t="shared" si="37"/>
        <v>0</v>
      </c>
      <c r="AB154">
        <f t="shared" si="38"/>
        <v>0</v>
      </c>
      <c r="AC154">
        <f t="shared" si="39"/>
        <v>1</v>
      </c>
      <c r="AD154">
        <f t="shared" si="40"/>
        <v>0</v>
      </c>
      <c r="AE154">
        <v>0</v>
      </c>
      <c r="AF154">
        <f>1/7</f>
        <v>0.14285714285714285</v>
      </c>
      <c r="AG154">
        <v>0</v>
      </c>
      <c r="AH154">
        <v>0</v>
      </c>
      <c r="AI154">
        <f>6/7</f>
        <v>0.8571428571428571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34151.321281533208</v>
      </c>
      <c r="AP154">
        <v>0</v>
      </c>
      <c r="AQ154">
        <v>0</v>
      </c>
      <c r="AR154">
        <v>0</v>
      </c>
      <c r="AS154">
        <f t="shared" si="41"/>
        <v>1</v>
      </c>
    </row>
    <row r="155" spans="1:45" x14ac:dyDescent="0.3">
      <c r="A155" s="2">
        <v>42345</v>
      </c>
      <c r="B155">
        <v>980</v>
      </c>
      <c r="C155">
        <v>0</v>
      </c>
      <c r="D155">
        <v>0</v>
      </c>
      <c r="E155">
        <v>849</v>
      </c>
      <c r="F155">
        <v>1985</v>
      </c>
      <c r="G155">
        <v>49686</v>
      </c>
      <c r="H155">
        <v>35643.392431051725</v>
      </c>
      <c r="I155">
        <v>0</v>
      </c>
      <c r="J155">
        <v>0.86978772591505338</v>
      </c>
      <c r="K155">
        <v>67.796358428571438</v>
      </c>
      <c r="L155">
        <v>0.7081450000000018</v>
      </c>
      <c r="M155">
        <v>0.7081450000000018</v>
      </c>
      <c r="N155">
        <v>0</v>
      </c>
      <c r="O155">
        <v>0.78000139961468606</v>
      </c>
      <c r="P155">
        <v>2.0001399614686055E-2</v>
      </c>
      <c r="Q155">
        <v>2</v>
      </c>
      <c r="R155">
        <f t="shared" si="28"/>
        <v>12</v>
      </c>
      <c r="S155">
        <f t="shared" si="29"/>
        <v>0</v>
      </c>
      <c r="T155">
        <f t="shared" si="30"/>
        <v>0</v>
      </c>
      <c r="U155">
        <f t="shared" si="31"/>
        <v>0</v>
      </c>
      <c r="V155">
        <f t="shared" si="32"/>
        <v>0</v>
      </c>
      <c r="W155">
        <f t="shared" si="33"/>
        <v>0</v>
      </c>
      <c r="X155">
        <f t="shared" si="34"/>
        <v>0</v>
      </c>
      <c r="Y155">
        <f t="shared" si="35"/>
        <v>0</v>
      </c>
      <c r="Z155">
        <f t="shared" si="36"/>
        <v>0</v>
      </c>
      <c r="AA155">
        <f t="shared" si="37"/>
        <v>0</v>
      </c>
      <c r="AB155">
        <f t="shared" si="38"/>
        <v>0</v>
      </c>
      <c r="AC155">
        <f t="shared" si="39"/>
        <v>0</v>
      </c>
      <c r="AD155">
        <f t="shared" si="40"/>
        <v>1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22245.883269811322</v>
      </c>
      <c r="AP155">
        <v>0</v>
      </c>
      <c r="AQ155">
        <v>0</v>
      </c>
      <c r="AR155">
        <v>0</v>
      </c>
      <c r="AS155">
        <f t="shared" si="41"/>
        <v>0</v>
      </c>
    </row>
    <row r="156" spans="1:45" x14ac:dyDescent="0.3">
      <c r="A156" s="2">
        <v>42352</v>
      </c>
      <c r="B156">
        <v>1028</v>
      </c>
      <c r="C156">
        <v>0</v>
      </c>
      <c r="D156">
        <v>0</v>
      </c>
      <c r="E156">
        <v>590</v>
      </c>
      <c r="F156">
        <v>1733</v>
      </c>
      <c r="G156">
        <v>53462</v>
      </c>
      <c r="H156">
        <v>35967.552663419752</v>
      </c>
      <c r="I156">
        <v>0</v>
      </c>
      <c r="J156">
        <v>0.86978772591505338</v>
      </c>
      <c r="K156">
        <v>70.569072285714284</v>
      </c>
      <c r="L156">
        <v>2.7727138571428469</v>
      </c>
      <c r="M156">
        <v>2.7727138571428469</v>
      </c>
      <c r="N156">
        <v>0</v>
      </c>
      <c r="O156">
        <v>0.78000139961468606</v>
      </c>
      <c r="P156">
        <v>2.0001399614686055E-2</v>
      </c>
      <c r="Q156">
        <v>2</v>
      </c>
      <c r="R156">
        <f t="shared" si="28"/>
        <v>12</v>
      </c>
      <c r="S156">
        <f t="shared" si="29"/>
        <v>0</v>
      </c>
      <c r="T156">
        <f t="shared" si="30"/>
        <v>0</v>
      </c>
      <c r="U156">
        <f t="shared" si="31"/>
        <v>0</v>
      </c>
      <c r="V156">
        <f t="shared" si="32"/>
        <v>0</v>
      </c>
      <c r="W156">
        <f t="shared" si="33"/>
        <v>0</v>
      </c>
      <c r="X156">
        <f t="shared" si="34"/>
        <v>0</v>
      </c>
      <c r="Y156">
        <f t="shared" si="35"/>
        <v>0</v>
      </c>
      <c r="Z156">
        <f t="shared" si="36"/>
        <v>0</v>
      </c>
      <c r="AA156">
        <f t="shared" si="37"/>
        <v>0</v>
      </c>
      <c r="AB156">
        <f t="shared" si="38"/>
        <v>0</v>
      </c>
      <c r="AC156">
        <f t="shared" si="39"/>
        <v>0</v>
      </c>
      <c r="AD156">
        <f t="shared" si="40"/>
        <v>1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21149.462749481638</v>
      </c>
      <c r="AP156">
        <v>0</v>
      </c>
      <c r="AQ156">
        <v>0</v>
      </c>
      <c r="AR156">
        <v>0</v>
      </c>
      <c r="AS156">
        <f t="shared" si="41"/>
        <v>0</v>
      </c>
    </row>
    <row r="157" spans="1:45" x14ac:dyDescent="0.3">
      <c r="A157" s="2">
        <v>42359</v>
      </c>
      <c r="B157">
        <v>837</v>
      </c>
      <c r="C157">
        <v>0</v>
      </c>
      <c r="D157">
        <v>0</v>
      </c>
      <c r="E157">
        <v>472</v>
      </c>
      <c r="F157">
        <v>1239</v>
      </c>
      <c r="G157">
        <v>7546</v>
      </c>
      <c r="H157">
        <v>23407.900803398141</v>
      </c>
      <c r="I157">
        <v>0</v>
      </c>
      <c r="J157">
        <v>0.86978772591505338</v>
      </c>
      <c r="K157">
        <v>70.160713999999999</v>
      </c>
      <c r="L157">
        <v>-0.40835828571428578</v>
      </c>
      <c r="M157">
        <v>0</v>
      </c>
      <c r="N157">
        <v>-0.40835828571428578</v>
      </c>
      <c r="O157">
        <v>0.78000139961468606</v>
      </c>
      <c r="P157">
        <v>2.0001399614686055E-2</v>
      </c>
      <c r="Q157">
        <v>2</v>
      </c>
      <c r="R157">
        <f t="shared" si="28"/>
        <v>12</v>
      </c>
      <c r="S157">
        <f t="shared" si="29"/>
        <v>0</v>
      </c>
      <c r="T157">
        <f t="shared" si="30"/>
        <v>0</v>
      </c>
      <c r="U157">
        <f t="shared" si="31"/>
        <v>0</v>
      </c>
      <c r="V157">
        <f t="shared" si="32"/>
        <v>0</v>
      </c>
      <c r="W157">
        <f t="shared" si="33"/>
        <v>0</v>
      </c>
      <c r="X157">
        <f t="shared" si="34"/>
        <v>0</v>
      </c>
      <c r="Y157">
        <f t="shared" si="35"/>
        <v>0</v>
      </c>
      <c r="Z157">
        <f t="shared" si="36"/>
        <v>0</v>
      </c>
      <c r="AA157">
        <f t="shared" si="37"/>
        <v>0</v>
      </c>
      <c r="AB157">
        <f t="shared" si="38"/>
        <v>0</v>
      </c>
      <c r="AC157">
        <f t="shared" si="39"/>
        <v>0</v>
      </c>
      <c r="AD157">
        <f t="shared" si="40"/>
        <v>1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25700.134000561684</v>
      </c>
      <c r="AP157">
        <v>0</v>
      </c>
      <c r="AQ157">
        <v>0</v>
      </c>
      <c r="AR157">
        <v>0</v>
      </c>
      <c r="AS157">
        <f t="shared" si="41"/>
        <v>0</v>
      </c>
    </row>
    <row r="158" spans="1:45" x14ac:dyDescent="0.3">
      <c r="A158" s="2">
        <v>42366</v>
      </c>
      <c r="B158">
        <v>417</v>
      </c>
      <c r="C158">
        <v>0</v>
      </c>
      <c r="D158">
        <v>0</v>
      </c>
      <c r="E158">
        <v>305</v>
      </c>
      <c r="F158">
        <v>494</v>
      </c>
      <c r="G158">
        <v>0</v>
      </c>
      <c r="H158">
        <v>0</v>
      </c>
      <c r="I158">
        <v>0</v>
      </c>
      <c r="J158">
        <v>0.52307945283540269</v>
      </c>
      <c r="K158">
        <v>72.506787857142854</v>
      </c>
      <c r="L158">
        <v>2.346073857142855</v>
      </c>
      <c r="M158">
        <v>2.346073857142855</v>
      </c>
      <c r="N158">
        <v>0</v>
      </c>
      <c r="O158">
        <v>0.79669950356930297</v>
      </c>
      <c r="P158">
        <v>3.669950356930296E-2</v>
      </c>
      <c r="Q158">
        <v>3</v>
      </c>
      <c r="R158">
        <f t="shared" si="28"/>
        <v>12</v>
      </c>
      <c r="S158">
        <f t="shared" si="29"/>
        <v>0</v>
      </c>
      <c r="T158">
        <f t="shared" si="30"/>
        <v>0</v>
      </c>
      <c r="U158">
        <f t="shared" si="31"/>
        <v>0</v>
      </c>
      <c r="V158">
        <f t="shared" si="32"/>
        <v>0</v>
      </c>
      <c r="W158">
        <f t="shared" si="33"/>
        <v>0</v>
      </c>
      <c r="X158">
        <f t="shared" si="34"/>
        <v>0</v>
      </c>
      <c r="Y158">
        <f t="shared" si="35"/>
        <v>0</v>
      </c>
      <c r="Z158">
        <f t="shared" si="36"/>
        <v>0</v>
      </c>
      <c r="AA158">
        <f t="shared" si="37"/>
        <v>0</v>
      </c>
      <c r="AB158">
        <f t="shared" si="38"/>
        <v>0</v>
      </c>
      <c r="AC158">
        <f t="shared" si="39"/>
        <v>0</v>
      </c>
      <c r="AD158">
        <f t="shared" si="40"/>
        <v>1</v>
      </c>
      <c r="AE158">
        <v>0</v>
      </c>
      <c r="AF158">
        <v>0</v>
      </c>
      <c r="AG158">
        <v>0</v>
      </c>
      <c r="AH158">
        <v>0</v>
      </c>
      <c r="AI158">
        <f>4/7</f>
        <v>0.5714285714285714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21554.690667120303</v>
      </c>
      <c r="AP158">
        <v>0</v>
      </c>
      <c r="AQ158">
        <v>0</v>
      </c>
      <c r="AR158">
        <v>0</v>
      </c>
      <c r="AS158">
        <f t="shared" si="41"/>
        <v>0</v>
      </c>
    </row>
    <row r="159" spans="1:45" x14ac:dyDescent="0.3">
      <c r="A159" s="2">
        <v>42373</v>
      </c>
      <c r="B159">
        <v>691</v>
      </c>
      <c r="C159">
        <v>0</v>
      </c>
      <c r="D159">
        <v>0</v>
      </c>
      <c r="E159">
        <v>203</v>
      </c>
      <c r="F159">
        <v>168</v>
      </c>
      <c r="G159">
        <v>0</v>
      </c>
      <c r="H159">
        <v>0</v>
      </c>
      <c r="I159">
        <v>0</v>
      </c>
      <c r="J159">
        <v>6.0801755395868552E-2</v>
      </c>
      <c r="K159">
        <v>74.132857142857134</v>
      </c>
      <c r="L159">
        <v>1.62606928571428</v>
      </c>
      <c r="M159">
        <v>1.62606928571428</v>
      </c>
      <c r="N159">
        <v>0</v>
      </c>
      <c r="O159">
        <v>0.81896364217545858</v>
      </c>
      <c r="P159">
        <v>5.8963642175458575E-2</v>
      </c>
      <c r="Q159">
        <v>7</v>
      </c>
      <c r="R159">
        <f t="shared" si="28"/>
        <v>1</v>
      </c>
      <c r="S159">
        <f t="shared" si="29"/>
        <v>1</v>
      </c>
      <c r="T159">
        <f t="shared" si="30"/>
        <v>0</v>
      </c>
      <c r="U159">
        <f t="shared" si="31"/>
        <v>0</v>
      </c>
      <c r="V159">
        <f t="shared" si="32"/>
        <v>0</v>
      </c>
      <c r="W159">
        <f t="shared" si="33"/>
        <v>0</v>
      </c>
      <c r="X159">
        <f t="shared" si="34"/>
        <v>0</v>
      </c>
      <c r="Y159">
        <f t="shared" si="35"/>
        <v>0</v>
      </c>
      <c r="Z159">
        <f t="shared" si="36"/>
        <v>0</v>
      </c>
      <c r="AA159">
        <f t="shared" si="37"/>
        <v>0</v>
      </c>
      <c r="AB159">
        <f t="shared" si="38"/>
        <v>0</v>
      </c>
      <c r="AC159">
        <f t="shared" si="39"/>
        <v>0</v>
      </c>
      <c r="AD159">
        <f t="shared" si="40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f t="shared" si="41"/>
        <v>0</v>
      </c>
    </row>
    <row r="160" spans="1:45" x14ac:dyDescent="0.3">
      <c r="A160" s="2">
        <v>42380</v>
      </c>
      <c r="B160">
        <v>829</v>
      </c>
      <c r="C160">
        <v>0</v>
      </c>
      <c r="D160">
        <v>0</v>
      </c>
      <c r="E160">
        <v>258</v>
      </c>
      <c r="F160">
        <v>187</v>
      </c>
      <c r="G160">
        <v>0</v>
      </c>
      <c r="H160">
        <v>0</v>
      </c>
      <c r="I160">
        <v>0</v>
      </c>
      <c r="J160">
        <v>6.0801755395868552E-2</v>
      </c>
      <c r="K160">
        <v>76.059141857142862</v>
      </c>
      <c r="L160">
        <v>1.9262847142857282</v>
      </c>
      <c r="M160">
        <v>1.9262847142857282</v>
      </c>
      <c r="N160">
        <v>0</v>
      </c>
      <c r="O160">
        <v>0.81896364217545858</v>
      </c>
      <c r="P160">
        <v>5.8963642175458575E-2</v>
      </c>
      <c r="Q160">
        <v>2</v>
      </c>
      <c r="R160">
        <f t="shared" si="28"/>
        <v>1</v>
      </c>
      <c r="S160">
        <f t="shared" si="29"/>
        <v>1</v>
      </c>
      <c r="T160">
        <f t="shared" si="30"/>
        <v>0</v>
      </c>
      <c r="U160">
        <f t="shared" si="31"/>
        <v>0</v>
      </c>
      <c r="V160">
        <f t="shared" si="32"/>
        <v>0</v>
      </c>
      <c r="W160">
        <f t="shared" si="33"/>
        <v>0</v>
      </c>
      <c r="X160">
        <f t="shared" si="34"/>
        <v>0</v>
      </c>
      <c r="Y160">
        <f t="shared" si="35"/>
        <v>0</v>
      </c>
      <c r="Z160">
        <f t="shared" si="36"/>
        <v>0</v>
      </c>
      <c r="AA160">
        <f t="shared" si="37"/>
        <v>0</v>
      </c>
      <c r="AB160">
        <f t="shared" si="38"/>
        <v>0</v>
      </c>
      <c r="AC160">
        <f t="shared" si="39"/>
        <v>0</v>
      </c>
      <c r="AD160">
        <f t="shared" si="40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f t="shared" si="41"/>
        <v>0</v>
      </c>
    </row>
    <row r="161" spans="1:45" x14ac:dyDescent="0.3">
      <c r="A161" s="2">
        <v>42387</v>
      </c>
      <c r="B161">
        <v>1166</v>
      </c>
      <c r="C161">
        <v>0</v>
      </c>
      <c r="D161">
        <v>0</v>
      </c>
      <c r="E161">
        <v>418</v>
      </c>
      <c r="F161">
        <v>175</v>
      </c>
      <c r="G161">
        <v>0</v>
      </c>
      <c r="H161">
        <v>0</v>
      </c>
      <c r="I161">
        <v>0</v>
      </c>
      <c r="J161">
        <v>6.0801755395868552E-2</v>
      </c>
      <c r="K161">
        <v>80.885644428571439</v>
      </c>
      <c r="L161">
        <v>4.826502571428577</v>
      </c>
      <c r="M161">
        <v>4.826502571428577</v>
      </c>
      <c r="N161">
        <v>0</v>
      </c>
      <c r="O161">
        <v>0.81896364217545858</v>
      </c>
      <c r="P161">
        <v>5.8963642175458575E-2</v>
      </c>
      <c r="Q161">
        <v>2</v>
      </c>
      <c r="R161">
        <f t="shared" si="28"/>
        <v>1</v>
      </c>
      <c r="S161">
        <f t="shared" si="29"/>
        <v>1</v>
      </c>
      <c r="T161">
        <f t="shared" si="30"/>
        <v>0</v>
      </c>
      <c r="U161">
        <f t="shared" si="31"/>
        <v>0</v>
      </c>
      <c r="V161">
        <f t="shared" si="32"/>
        <v>0</v>
      </c>
      <c r="W161">
        <f t="shared" si="33"/>
        <v>0</v>
      </c>
      <c r="X161">
        <f t="shared" si="34"/>
        <v>0</v>
      </c>
      <c r="Y161">
        <f t="shared" si="35"/>
        <v>0</v>
      </c>
      <c r="Z161">
        <f t="shared" si="36"/>
        <v>0</v>
      </c>
      <c r="AA161">
        <f t="shared" si="37"/>
        <v>0</v>
      </c>
      <c r="AB161">
        <f t="shared" si="38"/>
        <v>0</v>
      </c>
      <c r="AC161">
        <f t="shared" si="39"/>
        <v>0</v>
      </c>
      <c r="AD161">
        <f t="shared" si="40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f t="shared" si="41"/>
        <v>0</v>
      </c>
    </row>
    <row r="162" spans="1:45" x14ac:dyDescent="0.3">
      <c r="A162" s="2">
        <v>42394</v>
      </c>
      <c r="B162">
        <v>808</v>
      </c>
      <c r="C162">
        <v>0</v>
      </c>
      <c r="D162">
        <v>0</v>
      </c>
      <c r="E162">
        <v>378</v>
      </c>
      <c r="F162">
        <v>141</v>
      </c>
      <c r="G162">
        <v>0</v>
      </c>
      <c r="H162">
        <v>0</v>
      </c>
      <c r="I162">
        <v>0</v>
      </c>
      <c r="J162">
        <v>6.0801755395868552E-2</v>
      </c>
      <c r="K162">
        <v>77.705572857142869</v>
      </c>
      <c r="L162">
        <v>-3.1800715714285701</v>
      </c>
      <c r="M162">
        <v>0</v>
      </c>
      <c r="N162">
        <v>-3.1800715714285701</v>
      </c>
      <c r="O162">
        <v>0.81896364217545858</v>
      </c>
      <c r="P162">
        <v>5.8963642175458575E-2</v>
      </c>
      <c r="Q162">
        <v>2</v>
      </c>
      <c r="R162">
        <f t="shared" si="28"/>
        <v>1</v>
      </c>
      <c r="S162">
        <f t="shared" si="29"/>
        <v>1</v>
      </c>
      <c r="T162">
        <f t="shared" si="30"/>
        <v>0</v>
      </c>
      <c r="U162">
        <f t="shared" si="31"/>
        <v>0</v>
      </c>
      <c r="V162">
        <f t="shared" si="32"/>
        <v>0</v>
      </c>
      <c r="W162">
        <f t="shared" si="33"/>
        <v>0</v>
      </c>
      <c r="X162">
        <f t="shared" si="34"/>
        <v>0</v>
      </c>
      <c r="Y162">
        <f t="shared" si="35"/>
        <v>0</v>
      </c>
      <c r="Z162">
        <f t="shared" si="36"/>
        <v>0</v>
      </c>
      <c r="AA162">
        <f t="shared" si="37"/>
        <v>0</v>
      </c>
      <c r="AB162">
        <f t="shared" si="38"/>
        <v>0</v>
      </c>
      <c r="AC162">
        <f t="shared" si="39"/>
        <v>0</v>
      </c>
      <c r="AD162">
        <f t="shared" si="40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f t="shared" si="41"/>
        <v>0</v>
      </c>
    </row>
    <row r="163" spans="1:45" x14ac:dyDescent="0.3">
      <c r="A163" s="2">
        <v>42401</v>
      </c>
      <c r="B163">
        <v>692</v>
      </c>
      <c r="C163">
        <v>0</v>
      </c>
      <c r="D163">
        <v>0</v>
      </c>
      <c r="E163">
        <v>405</v>
      </c>
      <c r="F163">
        <v>277</v>
      </c>
      <c r="G163">
        <v>0</v>
      </c>
      <c r="H163">
        <v>0</v>
      </c>
      <c r="I163">
        <v>0</v>
      </c>
      <c r="J163">
        <v>0</v>
      </c>
      <c r="K163">
        <v>77.093570142857146</v>
      </c>
      <c r="L163">
        <v>-0.6120027142857225</v>
      </c>
      <c r="M163">
        <v>0</v>
      </c>
      <c r="N163">
        <v>-0.6120027142857225</v>
      </c>
      <c r="O163">
        <v>0.83517048794826565</v>
      </c>
      <c r="P163">
        <v>7.5170487948265641E-2</v>
      </c>
      <c r="Q163">
        <v>2</v>
      </c>
      <c r="R163">
        <f t="shared" si="28"/>
        <v>2</v>
      </c>
      <c r="S163">
        <f t="shared" si="29"/>
        <v>0</v>
      </c>
      <c r="T163">
        <f t="shared" si="30"/>
        <v>1</v>
      </c>
      <c r="U163">
        <f t="shared" si="31"/>
        <v>0</v>
      </c>
      <c r="V163">
        <f t="shared" si="32"/>
        <v>0</v>
      </c>
      <c r="W163">
        <f t="shared" si="33"/>
        <v>0</v>
      </c>
      <c r="X163">
        <f t="shared" si="34"/>
        <v>0</v>
      </c>
      <c r="Y163">
        <f t="shared" si="35"/>
        <v>0</v>
      </c>
      <c r="Z163">
        <f t="shared" si="36"/>
        <v>0</v>
      </c>
      <c r="AA163">
        <f t="shared" si="37"/>
        <v>0</v>
      </c>
      <c r="AB163">
        <f t="shared" si="38"/>
        <v>0</v>
      </c>
      <c r="AC163">
        <f t="shared" si="39"/>
        <v>0</v>
      </c>
      <c r="AD163">
        <f t="shared" si="40"/>
        <v>0</v>
      </c>
      <c r="AE163">
        <v>0</v>
      </c>
      <c r="AF163">
        <v>0</v>
      </c>
      <c r="AG163">
        <v>1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f t="shared" si="41"/>
        <v>0</v>
      </c>
    </row>
    <row r="164" spans="1:45" x14ac:dyDescent="0.3">
      <c r="A164" s="2">
        <v>42408</v>
      </c>
      <c r="B164">
        <v>941</v>
      </c>
      <c r="C164">
        <v>0</v>
      </c>
      <c r="D164">
        <v>0</v>
      </c>
      <c r="E164">
        <v>359</v>
      </c>
      <c r="F164">
        <v>71987</v>
      </c>
      <c r="G164">
        <v>0</v>
      </c>
      <c r="H164">
        <v>0</v>
      </c>
      <c r="I164">
        <v>0</v>
      </c>
      <c r="J164">
        <v>0</v>
      </c>
      <c r="K164">
        <v>79.064643857142855</v>
      </c>
      <c r="L164">
        <v>1.9710737142857084</v>
      </c>
      <c r="M164">
        <v>1.9710737142857084</v>
      </c>
      <c r="N164">
        <v>0</v>
      </c>
      <c r="O164">
        <v>0.83517048794826565</v>
      </c>
      <c r="P164">
        <v>7.5170487948265641E-2</v>
      </c>
      <c r="Q164">
        <v>2</v>
      </c>
      <c r="R164">
        <f t="shared" si="28"/>
        <v>2</v>
      </c>
      <c r="S164">
        <f t="shared" si="29"/>
        <v>0</v>
      </c>
      <c r="T164">
        <f t="shared" si="30"/>
        <v>1</v>
      </c>
      <c r="U164">
        <f t="shared" si="31"/>
        <v>0</v>
      </c>
      <c r="V164">
        <f t="shared" si="32"/>
        <v>0</v>
      </c>
      <c r="W164">
        <f t="shared" si="33"/>
        <v>0</v>
      </c>
      <c r="X164">
        <f t="shared" si="34"/>
        <v>0</v>
      </c>
      <c r="Y164">
        <f t="shared" si="35"/>
        <v>0</v>
      </c>
      <c r="Z164">
        <f t="shared" si="36"/>
        <v>0</v>
      </c>
      <c r="AA164">
        <f t="shared" si="37"/>
        <v>0</v>
      </c>
      <c r="AB164">
        <f t="shared" si="38"/>
        <v>0</v>
      </c>
      <c r="AC164">
        <f t="shared" si="39"/>
        <v>0</v>
      </c>
      <c r="AD164">
        <f t="shared" si="40"/>
        <v>0</v>
      </c>
      <c r="AE164">
        <v>0</v>
      </c>
      <c r="AF164">
        <v>0</v>
      </c>
      <c r="AG164">
        <v>1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f t="shared" si="41"/>
        <v>0</v>
      </c>
    </row>
    <row r="165" spans="1:45" x14ac:dyDescent="0.3">
      <c r="A165" s="2">
        <v>42415</v>
      </c>
      <c r="B165">
        <v>667</v>
      </c>
      <c r="C165">
        <v>0</v>
      </c>
      <c r="D165">
        <v>0</v>
      </c>
      <c r="E165">
        <v>363</v>
      </c>
      <c r="F165">
        <v>7016</v>
      </c>
      <c r="G165">
        <v>0</v>
      </c>
      <c r="H165">
        <v>0</v>
      </c>
      <c r="I165">
        <v>0</v>
      </c>
      <c r="J165">
        <v>0</v>
      </c>
      <c r="K165">
        <v>76.789998714285716</v>
      </c>
      <c r="L165">
        <v>-2.274645142857139</v>
      </c>
      <c r="M165">
        <v>0</v>
      </c>
      <c r="N165">
        <v>-2.274645142857139</v>
      </c>
      <c r="O165">
        <v>0.83517048794826565</v>
      </c>
      <c r="P165">
        <v>7.5170487948265641E-2</v>
      </c>
      <c r="Q165">
        <v>1</v>
      </c>
      <c r="R165">
        <f t="shared" si="28"/>
        <v>2</v>
      </c>
      <c r="S165">
        <f t="shared" si="29"/>
        <v>0</v>
      </c>
      <c r="T165">
        <f t="shared" si="30"/>
        <v>1</v>
      </c>
      <c r="U165">
        <f t="shared" si="31"/>
        <v>0</v>
      </c>
      <c r="V165">
        <f t="shared" si="32"/>
        <v>0</v>
      </c>
      <c r="W165">
        <f t="shared" si="33"/>
        <v>0</v>
      </c>
      <c r="X165">
        <f t="shared" si="34"/>
        <v>0</v>
      </c>
      <c r="Y165">
        <f t="shared" si="35"/>
        <v>0</v>
      </c>
      <c r="Z165">
        <f t="shared" si="36"/>
        <v>0</v>
      </c>
      <c r="AA165">
        <f t="shared" si="37"/>
        <v>0</v>
      </c>
      <c r="AB165">
        <f t="shared" si="38"/>
        <v>0</v>
      </c>
      <c r="AC165">
        <f t="shared" si="39"/>
        <v>0</v>
      </c>
      <c r="AD165">
        <f t="shared" si="40"/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f t="shared" si="41"/>
        <v>0</v>
      </c>
    </row>
    <row r="166" spans="1:45" x14ac:dyDescent="0.3">
      <c r="A166" s="2">
        <v>42422</v>
      </c>
      <c r="B166">
        <v>629</v>
      </c>
      <c r="C166">
        <v>0</v>
      </c>
      <c r="D166">
        <v>0</v>
      </c>
      <c r="E166">
        <v>318</v>
      </c>
      <c r="F166">
        <v>869</v>
      </c>
      <c r="G166">
        <v>0</v>
      </c>
      <c r="H166">
        <v>0</v>
      </c>
      <c r="I166">
        <v>0</v>
      </c>
      <c r="J166">
        <v>0</v>
      </c>
      <c r="K166">
        <v>76.016429285714281</v>
      </c>
      <c r="L166">
        <v>-0.77356942857143451</v>
      </c>
      <c r="M166">
        <v>0</v>
      </c>
      <c r="N166">
        <v>-0.77356942857143451</v>
      </c>
      <c r="O166">
        <v>0.83517048794826565</v>
      </c>
      <c r="P166">
        <v>7.5170487948265641E-2</v>
      </c>
      <c r="Q166">
        <v>4</v>
      </c>
      <c r="R166">
        <f t="shared" si="28"/>
        <v>2</v>
      </c>
      <c r="S166">
        <f t="shared" si="29"/>
        <v>0</v>
      </c>
      <c r="T166">
        <f t="shared" si="30"/>
        <v>1</v>
      </c>
      <c r="U166">
        <f t="shared" si="31"/>
        <v>0</v>
      </c>
      <c r="V166">
        <f t="shared" si="32"/>
        <v>0</v>
      </c>
      <c r="W166">
        <f t="shared" si="33"/>
        <v>0</v>
      </c>
      <c r="X166">
        <f t="shared" si="34"/>
        <v>0</v>
      </c>
      <c r="Y166">
        <f t="shared" si="35"/>
        <v>0</v>
      </c>
      <c r="Z166">
        <f t="shared" si="36"/>
        <v>0</v>
      </c>
      <c r="AA166">
        <f t="shared" si="37"/>
        <v>0</v>
      </c>
      <c r="AB166">
        <f t="shared" si="38"/>
        <v>0</v>
      </c>
      <c r="AC166">
        <f t="shared" si="39"/>
        <v>0</v>
      </c>
      <c r="AD166">
        <f t="shared" si="40"/>
        <v>0</v>
      </c>
      <c r="AE166">
        <v>0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f t="shared" si="41"/>
        <v>0</v>
      </c>
    </row>
    <row r="167" spans="1:45" x14ac:dyDescent="0.3">
      <c r="A167" s="2">
        <v>42429</v>
      </c>
      <c r="B167">
        <v>679</v>
      </c>
      <c r="C167">
        <v>0</v>
      </c>
      <c r="D167">
        <v>0</v>
      </c>
      <c r="E167">
        <v>376</v>
      </c>
      <c r="F167">
        <v>84344</v>
      </c>
      <c r="G167">
        <v>0</v>
      </c>
      <c r="H167">
        <v>0</v>
      </c>
      <c r="I167">
        <v>0</v>
      </c>
      <c r="J167">
        <v>0.65117169242327699</v>
      </c>
      <c r="K167">
        <v>73.806425714285723</v>
      </c>
      <c r="L167">
        <v>-2.2100035714285582</v>
      </c>
      <c r="M167">
        <v>0</v>
      </c>
      <c r="N167">
        <v>-2.2100035714285582</v>
      </c>
      <c r="O167">
        <v>0.83517048794826565</v>
      </c>
      <c r="P167">
        <v>7.5170487948265641E-2</v>
      </c>
      <c r="Q167">
        <v>2</v>
      </c>
      <c r="R167">
        <f t="shared" si="28"/>
        <v>2</v>
      </c>
      <c r="S167">
        <f t="shared" si="29"/>
        <v>0</v>
      </c>
      <c r="T167">
        <f t="shared" si="30"/>
        <v>1</v>
      </c>
      <c r="U167">
        <f t="shared" si="31"/>
        <v>0</v>
      </c>
      <c r="V167">
        <f t="shared" si="32"/>
        <v>0</v>
      </c>
      <c r="W167">
        <f t="shared" si="33"/>
        <v>0</v>
      </c>
      <c r="X167">
        <f t="shared" si="34"/>
        <v>0</v>
      </c>
      <c r="Y167">
        <f t="shared" si="35"/>
        <v>0</v>
      </c>
      <c r="Z167">
        <f t="shared" si="36"/>
        <v>0</v>
      </c>
      <c r="AA167">
        <f t="shared" si="37"/>
        <v>0</v>
      </c>
      <c r="AB167">
        <f t="shared" si="38"/>
        <v>0</v>
      </c>
      <c r="AC167">
        <f t="shared" si="39"/>
        <v>0</v>
      </c>
      <c r="AD167">
        <f t="shared" si="40"/>
        <v>0</v>
      </c>
      <c r="AE167">
        <v>0</v>
      </c>
      <c r="AF167">
        <f>6/7</f>
        <v>0.8571428571428571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f t="shared" si="41"/>
        <v>0</v>
      </c>
    </row>
    <row r="168" spans="1:45" x14ac:dyDescent="0.3">
      <c r="A168" s="2">
        <v>42436</v>
      </c>
      <c r="B168">
        <v>1083</v>
      </c>
      <c r="C168">
        <v>0</v>
      </c>
      <c r="D168">
        <v>127728</v>
      </c>
      <c r="E168">
        <v>2972</v>
      </c>
      <c r="F168">
        <v>44622</v>
      </c>
      <c r="G168">
        <v>0</v>
      </c>
      <c r="H168">
        <v>0</v>
      </c>
      <c r="I168">
        <v>0</v>
      </c>
      <c r="J168">
        <v>0.75970030782715658</v>
      </c>
      <c r="K168">
        <v>71.782286571428571</v>
      </c>
      <c r="L168">
        <v>-2.0241391428571518</v>
      </c>
      <c r="M168">
        <v>0</v>
      </c>
      <c r="N168">
        <v>-2.0241391428571518</v>
      </c>
      <c r="O168">
        <v>0.83517048794826565</v>
      </c>
      <c r="P168">
        <v>7.5170487948265641E-2</v>
      </c>
      <c r="Q168">
        <v>4</v>
      </c>
      <c r="R168">
        <f t="shared" si="28"/>
        <v>3</v>
      </c>
      <c r="S168">
        <f t="shared" si="29"/>
        <v>0</v>
      </c>
      <c r="T168">
        <f t="shared" si="30"/>
        <v>0</v>
      </c>
      <c r="U168">
        <f t="shared" si="31"/>
        <v>1</v>
      </c>
      <c r="V168">
        <f t="shared" si="32"/>
        <v>0</v>
      </c>
      <c r="W168">
        <f t="shared" si="33"/>
        <v>0</v>
      </c>
      <c r="X168">
        <f t="shared" si="34"/>
        <v>0</v>
      </c>
      <c r="Y168">
        <f t="shared" si="35"/>
        <v>0</v>
      </c>
      <c r="Z168">
        <f t="shared" si="36"/>
        <v>0</v>
      </c>
      <c r="AA168">
        <f t="shared" si="37"/>
        <v>0</v>
      </c>
      <c r="AB168">
        <f t="shared" si="38"/>
        <v>0</v>
      </c>
      <c r="AC168">
        <f t="shared" si="39"/>
        <v>0</v>
      </c>
      <c r="AD168">
        <f t="shared" si="40"/>
        <v>0</v>
      </c>
      <c r="AE168">
        <v>0</v>
      </c>
      <c r="AF168">
        <v>1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11130.116029108058</v>
      </c>
      <c r="AP168">
        <v>0</v>
      </c>
      <c r="AQ168">
        <v>0</v>
      </c>
      <c r="AR168">
        <v>0</v>
      </c>
      <c r="AS168">
        <f t="shared" si="41"/>
        <v>0</v>
      </c>
    </row>
    <row r="169" spans="1:45" x14ac:dyDescent="0.3">
      <c r="A169" s="2">
        <v>42443</v>
      </c>
      <c r="B169">
        <v>1168</v>
      </c>
      <c r="C169">
        <v>0</v>
      </c>
      <c r="D169">
        <v>84422</v>
      </c>
      <c r="E169">
        <v>2057</v>
      </c>
      <c r="F169">
        <v>32669</v>
      </c>
      <c r="G169">
        <v>0</v>
      </c>
      <c r="H169">
        <v>0</v>
      </c>
      <c r="I169">
        <v>0</v>
      </c>
      <c r="J169">
        <v>0.75970030782715658</v>
      </c>
      <c r="K169">
        <v>69.350000714285713</v>
      </c>
      <c r="L169">
        <v>-2.4322858571428583</v>
      </c>
      <c r="M169">
        <v>0</v>
      </c>
      <c r="N169">
        <v>-2.4322858571428583</v>
      </c>
      <c r="O169">
        <v>0.83517048794826565</v>
      </c>
      <c r="P169">
        <v>7.5170487948265641E-2</v>
      </c>
      <c r="Q169">
        <v>2</v>
      </c>
      <c r="R169">
        <f t="shared" si="28"/>
        <v>3</v>
      </c>
      <c r="S169">
        <f t="shared" si="29"/>
        <v>0</v>
      </c>
      <c r="T169">
        <f t="shared" si="30"/>
        <v>0</v>
      </c>
      <c r="U169">
        <f t="shared" si="31"/>
        <v>1</v>
      </c>
      <c r="V169">
        <f t="shared" si="32"/>
        <v>0</v>
      </c>
      <c r="W169">
        <f t="shared" si="33"/>
        <v>0</v>
      </c>
      <c r="X169">
        <f t="shared" si="34"/>
        <v>0</v>
      </c>
      <c r="Y169">
        <f t="shared" si="35"/>
        <v>0</v>
      </c>
      <c r="Z169">
        <f t="shared" si="36"/>
        <v>0</v>
      </c>
      <c r="AA169">
        <f t="shared" si="37"/>
        <v>0</v>
      </c>
      <c r="AB169">
        <f t="shared" si="38"/>
        <v>0</v>
      </c>
      <c r="AC169">
        <f t="shared" si="39"/>
        <v>0</v>
      </c>
      <c r="AD169">
        <f t="shared" si="40"/>
        <v>0</v>
      </c>
      <c r="AE169">
        <v>0</v>
      </c>
      <c r="AF169">
        <v>1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15099.564871671133</v>
      </c>
      <c r="AP169">
        <v>0</v>
      </c>
      <c r="AQ169">
        <v>0</v>
      </c>
      <c r="AR169">
        <v>0</v>
      </c>
      <c r="AS169">
        <f t="shared" si="41"/>
        <v>0</v>
      </c>
    </row>
    <row r="170" spans="1:45" x14ac:dyDescent="0.3">
      <c r="A170" s="2">
        <v>42450</v>
      </c>
      <c r="B170">
        <v>1052</v>
      </c>
      <c r="C170">
        <v>0</v>
      </c>
      <c r="D170">
        <v>8682</v>
      </c>
      <c r="E170">
        <v>2414</v>
      </c>
      <c r="F170">
        <v>20253</v>
      </c>
      <c r="G170">
        <v>0</v>
      </c>
      <c r="H170">
        <v>0</v>
      </c>
      <c r="I170">
        <v>0</v>
      </c>
      <c r="J170">
        <v>0.75970030782715658</v>
      </c>
      <c r="K170">
        <v>68.222142999999988</v>
      </c>
      <c r="L170">
        <v>-1.1278577142857245</v>
      </c>
      <c r="M170">
        <v>0</v>
      </c>
      <c r="N170">
        <v>-1.1278577142857245</v>
      </c>
      <c r="O170">
        <v>0.83517048794826565</v>
      </c>
      <c r="P170">
        <v>7.5170487948265641E-2</v>
      </c>
      <c r="Q170">
        <v>2</v>
      </c>
      <c r="R170">
        <f t="shared" si="28"/>
        <v>3</v>
      </c>
      <c r="S170">
        <f t="shared" si="29"/>
        <v>0</v>
      </c>
      <c r="T170">
        <f t="shared" si="30"/>
        <v>0</v>
      </c>
      <c r="U170">
        <f t="shared" si="31"/>
        <v>1</v>
      </c>
      <c r="V170">
        <f t="shared" si="32"/>
        <v>0</v>
      </c>
      <c r="W170">
        <f t="shared" si="33"/>
        <v>0</v>
      </c>
      <c r="X170">
        <f t="shared" si="34"/>
        <v>0</v>
      </c>
      <c r="Y170">
        <f t="shared" si="35"/>
        <v>0</v>
      </c>
      <c r="Z170">
        <f t="shared" si="36"/>
        <v>0</v>
      </c>
      <c r="AA170">
        <f t="shared" si="37"/>
        <v>0</v>
      </c>
      <c r="AB170">
        <f t="shared" si="38"/>
        <v>0</v>
      </c>
      <c r="AC170">
        <f t="shared" si="39"/>
        <v>0</v>
      </c>
      <c r="AD170">
        <f t="shared" si="40"/>
        <v>0</v>
      </c>
      <c r="AE170">
        <v>0</v>
      </c>
      <c r="AF170">
        <v>1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12992.260626548805</v>
      </c>
      <c r="AP170">
        <v>0</v>
      </c>
      <c r="AQ170">
        <v>0</v>
      </c>
      <c r="AR170">
        <v>0</v>
      </c>
      <c r="AS170">
        <f t="shared" si="41"/>
        <v>0</v>
      </c>
    </row>
    <row r="171" spans="1:45" x14ac:dyDescent="0.3">
      <c r="A171" s="2">
        <v>42457</v>
      </c>
      <c r="B171">
        <v>807</v>
      </c>
      <c r="C171">
        <v>0</v>
      </c>
      <c r="D171">
        <v>0</v>
      </c>
      <c r="E171">
        <v>690</v>
      </c>
      <c r="F171">
        <v>7284</v>
      </c>
      <c r="G171">
        <v>0</v>
      </c>
      <c r="H171">
        <v>0</v>
      </c>
      <c r="I171">
        <v>0</v>
      </c>
      <c r="J171">
        <v>0.6549653517802676</v>
      </c>
      <c r="K171">
        <v>67.522143714285718</v>
      </c>
      <c r="L171">
        <v>-0.69999928571427006</v>
      </c>
      <c r="M171">
        <v>0</v>
      </c>
      <c r="N171">
        <v>-0.69999928571427006</v>
      </c>
      <c r="O171">
        <v>0.83517048794826565</v>
      </c>
      <c r="P171">
        <v>7.5170487948265641E-2</v>
      </c>
      <c r="Q171">
        <v>2</v>
      </c>
      <c r="R171">
        <f t="shared" si="28"/>
        <v>3</v>
      </c>
      <c r="S171">
        <f t="shared" si="29"/>
        <v>0</v>
      </c>
      <c r="T171">
        <f t="shared" si="30"/>
        <v>0</v>
      </c>
      <c r="U171">
        <f t="shared" si="31"/>
        <v>1</v>
      </c>
      <c r="V171">
        <f t="shared" si="32"/>
        <v>0</v>
      </c>
      <c r="W171">
        <f t="shared" si="33"/>
        <v>0</v>
      </c>
      <c r="X171">
        <f t="shared" si="34"/>
        <v>0</v>
      </c>
      <c r="Y171">
        <f t="shared" si="35"/>
        <v>0</v>
      </c>
      <c r="Z171">
        <f t="shared" si="36"/>
        <v>0</v>
      </c>
      <c r="AA171">
        <f t="shared" si="37"/>
        <v>0</v>
      </c>
      <c r="AB171">
        <f t="shared" si="38"/>
        <v>0</v>
      </c>
      <c r="AC171">
        <f t="shared" si="39"/>
        <v>0</v>
      </c>
      <c r="AD171">
        <f t="shared" si="40"/>
        <v>0</v>
      </c>
      <c r="AE171">
        <v>0</v>
      </c>
      <c r="AF171">
        <f>4/7</f>
        <v>0.5714285714285714</v>
      </c>
      <c r="AG171">
        <f>4/7</f>
        <v>0.5714285714285714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5502.8429543021321</v>
      </c>
      <c r="AP171">
        <v>0</v>
      </c>
      <c r="AQ171">
        <v>0</v>
      </c>
      <c r="AR171">
        <v>0</v>
      </c>
      <c r="AS171">
        <f t="shared" si="41"/>
        <v>0</v>
      </c>
    </row>
    <row r="172" spans="1:45" x14ac:dyDescent="0.3">
      <c r="A172" s="2">
        <v>42464</v>
      </c>
      <c r="B172">
        <v>942</v>
      </c>
      <c r="C172">
        <v>0</v>
      </c>
      <c r="D172">
        <v>0</v>
      </c>
      <c r="E172">
        <v>491</v>
      </c>
      <c r="F172">
        <v>767</v>
      </c>
      <c r="G172">
        <v>0</v>
      </c>
      <c r="H172">
        <v>0</v>
      </c>
      <c r="I172">
        <v>0</v>
      </c>
      <c r="J172">
        <v>0.51531874371774888</v>
      </c>
      <c r="K172">
        <v>68.059284857142856</v>
      </c>
      <c r="L172">
        <v>0.53714114285713777</v>
      </c>
      <c r="M172">
        <v>0.53714114285713777</v>
      </c>
      <c r="N172">
        <v>0</v>
      </c>
      <c r="O172">
        <v>0.83517048794826565</v>
      </c>
      <c r="P172">
        <v>7.5170487948265641E-2</v>
      </c>
      <c r="Q172">
        <v>2</v>
      </c>
      <c r="R172">
        <f t="shared" si="28"/>
        <v>4</v>
      </c>
      <c r="S172">
        <f t="shared" si="29"/>
        <v>0</v>
      </c>
      <c r="T172">
        <f t="shared" si="30"/>
        <v>0</v>
      </c>
      <c r="U172">
        <f t="shared" si="31"/>
        <v>0</v>
      </c>
      <c r="V172">
        <f t="shared" si="32"/>
        <v>1</v>
      </c>
      <c r="W172">
        <f t="shared" si="33"/>
        <v>0</v>
      </c>
      <c r="X172">
        <f t="shared" si="34"/>
        <v>0</v>
      </c>
      <c r="Y172">
        <f t="shared" si="35"/>
        <v>0</v>
      </c>
      <c r="Z172">
        <f t="shared" si="36"/>
        <v>0</v>
      </c>
      <c r="AA172">
        <f t="shared" si="37"/>
        <v>0</v>
      </c>
      <c r="AB172">
        <f t="shared" si="38"/>
        <v>0</v>
      </c>
      <c r="AC172">
        <f t="shared" si="39"/>
        <v>0</v>
      </c>
      <c r="AD172">
        <f t="shared" si="40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f t="shared" si="41"/>
        <v>0</v>
      </c>
    </row>
    <row r="173" spans="1:45" x14ac:dyDescent="0.3">
      <c r="A173" s="2">
        <v>42471</v>
      </c>
      <c r="B173">
        <v>832</v>
      </c>
      <c r="C173">
        <v>0</v>
      </c>
      <c r="D173">
        <v>0</v>
      </c>
      <c r="E173">
        <v>457</v>
      </c>
      <c r="F173">
        <v>614</v>
      </c>
      <c r="G173">
        <v>0</v>
      </c>
      <c r="H173">
        <v>0</v>
      </c>
      <c r="I173">
        <v>0</v>
      </c>
      <c r="J173">
        <v>0.51531874371774888</v>
      </c>
      <c r="K173">
        <v>66.030713714285724</v>
      </c>
      <c r="L173">
        <v>-2.0285711428571318</v>
      </c>
      <c r="M173">
        <v>0</v>
      </c>
      <c r="N173">
        <v>-2.0285711428571318</v>
      </c>
      <c r="O173">
        <v>0.83517048794826565</v>
      </c>
      <c r="P173">
        <v>7.5170487948265641E-2</v>
      </c>
      <c r="Q173">
        <v>2</v>
      </c>
      <c r="R173">
        <f t="shared" si="28"/>
        <v>4</v>
      </c>
      <c r="S173">
        <f t="shared" si="29"/>
        <v>0</v>
      </c>
      <c r="T173">
        <f t="shared" si="30"/>
        <v>0</v>
      </c>
      <c r="U173">
        <f t="shared" si="31"/>
        <v>0</v>
      </c>
      <c r="V173">
        <f t="shared" si="32"/>
        <v>1</v>
      </c>
      <c r="W173">
        <f t="shared" si="33"/>
        <v>0</v>
      </c>
      <c r="X173">
        <f t="shared" si="34"/>
        <v>0</v>
      </c>
      <c r="Y173">
        <f t="shared" si="35"/>
        <v>0</v>
      </c>
      <c r="Z173">
        <f t="shared" si="36"/>
        <v>0</v>
      </c>
      <c r="AA173">
        <f t="shared" si="37"/>
        <v>0</v>
      </c>
      <c r="AB173">
        <f t="shared" si="38"/>
        <v>0</v>
      </c>
      <c r="AC173">
        <f t="shared" si="39"/>
        <v>0</v>
      </c>
      <c r="AD173">
        <f t="shared" si="40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15827.268222381426</v>
      </c>
      <c r="AP173">
        <v>0</v>
      </c>
      <c r="AQ173">
        <v>0</v>
      </c>
      <c r="AR173">
        <v>0</v>
      </c>
      <c r="AS173">
        <f t="shared" si="41"/>
        <v>0</v>
      </c>
    </row>
    <row r="174" spans="1:45" x14ac:dyDescent="0.3">
      <c r="A174" s="2">
        <v>42478</v>
      </c>
      <c r="B174">
        <v>727</v>
      </c>
      <c r="C174">
        <v>0</v>
      </c>
      <c r="D174">
        <v>0</v>
      </c>
      <c r="E174">
        <v>436</v>
      </c>
      <c r="F174">
        <v>362</v>
      </c>
      <c r="G174">
        <v>0</v>
      </c>
      <c r="H174">
        <v>0</v>
      </c>
      <c r="I174">
        <v>0</v>
      </c>
      <c r="J174">
        <v>0.51531874371774888</v>
      </c>
      <c r="K174">
        <v>66.392144428571427</v>
      </c>
      <c r="L174">
        <v>0.36143071428570295</v>
      </c>
      <c r="M174">
        <v>0.36143071428570295</v>
      </c>
      <c r="N174">
        <v>0</v>
      </c>
      <c r="O174">
        <v>0.83517048794826565</v>
      </c>
      <c r="P174">
        <v>7.5170487948265641E-2</v>
      </c>
      <c r="Q174">
        <v>2</v>
      </c>
      <c r="R174">
        <f t="shared" si="28"/>
        <v>4</v>
      </c>
      <c r="S174">
        <f t="shared" si="29"/>
        <v>0</v>
      </c>
      <c r="T174">
        <f t="shared" si="30"/>
        <v>0</v>
      </c>
      <c r="U174">
        <f t="shared" si="31"/>
        <v>0</v>
      </c>
      <c r="V174">
        <f t="shared" si="32"/>
        <v>1</v>
      </c>
      <c r="W174">
        <f t="shared" si="33"/>
        <v>0</v>
      </c>
      <c r="X174">
        <f t="shared" si="34"/>
        <v>0</v>
      </c>
      <c r="Y174">
        <f t="shared" si="35"/>
        <v>0</v>
      </c>
      <c r="Z174">
        <f t="shared" si="36"/>
        <v>0</v>
      </c>
      <c r="AA174">
        <f t="shared" si="37"/>
        <v>0</v>
      </c>
      <c r="AB174">
        <f t="shared" si="38"/>
        <v>0</v>
      </c>
      <c r="AC174">
        <f t="shared" si="39"/>
        <v>0</v>
      </c>
      <c r="AD174">
        <f t="shared" si="40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17899.296263671655</v>
      </c>
      <c r="AP174">
        <v>0</v>
      </c>
      <c r="AQ174">
        <v>0</v>
      </c>
      <c r="AR174">
        <v>0</v>
      </c>
      <c r="AS174">
        <f t="shared" si="41"/>
        <v>0</v>
      </c>
    </row>
    <row r="175" spans="1:45" x14ac:dyDescent="0.3">
      <c r="A175" s="2">
        <v>42485</v>
      </c>
      <c r="B175">
        <v>716</v>
      </c>
      <c r="C175">
        <v>0</v>
      </c>
      <c r="D175">
        <v>0</v>
      </c>
      <c r="E175">
        <v>442</v>
      </c>
      <c r="F175">
        <v>679</v>
      </c>
      <c r="G175">
        <v>0</v>
      </c>
      <c r="H175">
        <v>0</v>
      </c>
      <c r="I175">
        <v>0</v>
      </c>
      <c r="J175">
        <v>0.46087005519652541</v>
      </c>
      <c r="K175">
        <v>65.096427142857138</v>
      </c>
      <c r="L175">
        <v>-1.2957172857142893</v>
      </c>
      <c r="M175">
        <v>0</v>
      </c>
      <c r="N175">
        <v>-1.2957172857142893</v>
      </c>
      <c r="O175">
        <v>0.83753254388175014</v>
      </c>
      <c r="P175">
        <v>7.7532543881750127E-2</v>
      </c>
      <c r="Q175">
        <v>2</v>
      </c>
      <c r="R175">
        <f t="shared" si="28"/>
        <v>4</v>
      </c>
      <c r="S175">
        <f t="shared" si="29"/>
        <v>0</v>
      </c>
      <c r="T175">
        <f t="shared" si="30"/>
        <v>0</v>
      </c>
      <c r="U175">
        <f t="shared" si="31"/>
        <v>0</v>
      </c>
      <c r="V175">
        <f t="shared" si="32"/>
        <v>1</v>
      </c>
      <c r="W175">
        <f t="shared" si="33"/>
        <v>0</v>
      </c>
      <c r="X175">
        <f t="shared" si="34"/>
        <v>0</v>
      </c>
      <c r="Y175">
        <f t="shared" si="35"/>
        <v>0</v>
      </c>
      <c r="Z175">
        <f t="shared" si="36"/>
        <v>0</v>
      </c>
      <c r="AA175">
        <f t="shared" si="37"/>
        <v>0</v>
      </c>
      <c r="AB175">
        <f t="shared" si="38"/>
        <v>0</v>
      </c>
      <c r="AC175">
        <f t="shared" si="39"/>
        <v>0</v>
      </c>
      <c r="AD175">
        <f t="shared" si="40"/>
        <v>0</v>
      </c>
      <c r="AE175">
        <v>0</v>
      </c>
      <c r="AF175">
        <f>1/7</f>
        <v>0.14285714285714285</v>
      </c>
      <c r="AG175">
        <f>1/7</f>
        <v>0.14285714285714285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13445.288189993287</v>
      </c>
      <c r="AP175">
        <v>0</v>
      </c>
      <c r="AQ175">
        <v>0</v>
      </c>
      <c r="AR175">
        <v>0</v>
      </c>
      <c r="AS175">
        <f t="shared" si="41"/>
        <v>0</v>
      </c>
    </row>
    <row r="176" spans="1:45" x14ac:dyDescent="0.3">
      <c r="A176" s="2">
        <v>42492</v>
      </c>
      <c r="B176">
        <v>657</v>
      </c>
      <c r="C176">
        <v>0</v>
      </c>
      <c r="D176">
        <v>0</v>
      </c>
      <c r="E176">
        <v>1544</v>
      </c>
      <c r="F176">
        <v>155</v>
      </c>
      <c r="G176">
        <v>0</v>
      </c>
      <c r="H176">
        <v>0</v>
      </c>
      <c r="I176">
        <v>0</v>
      </c>
      <c r="J176">
        <v>0.134177924069184</v>
      </c>
      <c r="K176">
        <v>65.896856142857146</v>
      </c>
      <c r="L176">
        <v>0.80042900000000827</v>
      </c>
      <c r="M176">
        <v>0.80042900000000827</v>
      </c>
      <c r="N176">
        <v>0</v>
      </c>
      <c r="O176">
        <v>0.85170487948265727</v>
      </c>
      <c r="P176">
        <v>9.1704879482657264E-2</v>
      </c>
      <c r="Q176">
        <v>4</v>
      </c>
      <c r="R176">
        <f t="shared" si="28"/>
        <v>5</v>
      </c>
      <c r="S176">
        <f t="shared" si="29"/>
        <v>0</v>
      </c>
      <c r="T176">
        <f t="shared" si="30"/>
        <v>0</v>
      </c>
      <c r="U176">
        <f t="shared" si="31"/>
        <v>0</v>
      </c>
      <c r="V176">
        <f t="shared" si="32"/>
        <v>0</v>
      </c>
      <c r="W176">
        <f t="shared" si="33"/>
        <v>1</v>
      </c>
      <c r="X176">
        <f t="shared" si="34"/>
        <v>0</v>
      </c>
      <c r="Y176">
        <f t="shared" si="35"/>
        <v>0</v>
      </c>
      <c r="Z176">
        <f t="shared" si="36"/>
        <v>0</v>
      </c>
      <c r="AA176">
        <f t="shared" si="37"/>
        <v>0</v>
      </c>
      <c r="AB176">
        <f t="shared" si="38"/>
        <v>0</v>
      </c>
      <c r="AC176">
        <f t="shared" si="39"/>
        <v>0</v>
      </c>
      <c r="AD176">
        <f t="shared" si="40"/>
        <v>0</v>
      </c>
      <c r="AE176">
        <v>0</v>
      </c>
      <c r="AF176">
        <v>1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22792.539901257573</v>
      </c>
      <c r="AP176">
        <v>0</v>
      </c>
      <c r="AQ176">
        <v>0</v>
      </c>
      <c r="AR176">
        <v>1</v>
      </c>
      <c r="AS176">
        <f t="shared" si="41"/>
        <v>0</v>
      </c>
    </row>
    <row r="177" spans="1:45" x14ac:dyDescent="0.3">
      <c r="A177" s="2">
        <v>42499</v>
      </c>
      <c r="B177">
        <v>825</v>
      </c>
      <c r="C177">
        <v>0</v>
      </c>
      <c r="D177">
        <v>47773</v>
      </c>
      <c r="E177">
        <v>4527</v>
      </c>
      <c r="F177">
        <v>11831</v>
      </c>
      <c r="G177">
        <v>0</v>
      </c>
      <c r="H177">
        <v>0</v>
      </c>
      <c r="I177">
        <v>0</v>
      </c>
      <c r="J177">
        <v>0.134177924069184</v>
      </c>
      <c r="K177">
        <v>65.343286857142857</v>
      </c>
      <c r="L177">
        <v>-0.55356928571428909</v>
      </c>
      <c r="M177">
        <v>0</v>
      </c>
      <c r="N177">
        <v>-0.55356928571428909</v>
      </c>
      <c r="O177">
        <v>0.85170487948265727</v>
      </c>
      <c r="P177">
        <v>9.1704879482657264E-2</v>
      </c>
      <c r="Q177">
        <v>3</v>
      </c>
      <c r="R177">
        <f t="shared" si="28"/>
        <v>5</v>
      </c>
      <c r="S177">
        <f t="shared" si="29"/>
        <v>0</v>
      </c>
      <c r="T177">
        <f t="shared" si="30"/>
        <v>0</v>
      </c>
      <c r="U177">
        <f t="shared" si="31"/>
        <v>0</v>
      </c>
      <c r="V177">
        <f t="shared" si="32"/>
        <v>0</v>
      </c>
      <c r="W177">
        <f t="shared" si="33"/>
        <v>1</v>
      </c>
      <c r="X177">
        <f t="shared" si="34"/>
        <v>0</v>
      </c>
      <c r="Y177">
        <f t="shared" si="35"/>
        <v>0</v>
      </c>
      <c r="Z177">
        <f t="shared" si="36"/>
        <v>0</v>
      </c>
      <c r="AA177">
        <f t="shared" si="37"/>
        <v>0</v>
      </c>
      <c r="AB177">
        <f t="shared" si="38"/>
        <v>0</v>
      </c>
      <c r="AC177">
        <f t="shared" si="39"/>
        <v>0</v>
      </c>
      <c r="AD177">
        <f t="shared" si="40"/>
        <v>0</v>
      </c>
      <c r="AE177">
        <v>0</v>
      </c>
      <c r="AF177">
        <v>1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17047.23115591695</v>
      </c>
      <c r="AP177">
        <v>0</v>
      </c>
      <c r="AQ177">
        <v>0</v>
      </c>
      <c r="AR177">
        <v>1</v>
      </c>
      <c r="AS177">
        <f t="shared" si="41"/>
        <v>0</v>
      </c>
    </row>
    <row r="178" spans="1:45" x14ac:dyDescent="0.3">
      <c r="A178" s="2">
        <v>42506</v>
      </c>
      <c r="B178">
        <v>1032</v>
      </c>
      <c r="C178">
        <v>0</v>
      </c>
      <c r="D178">
        <v>87140</v>
      </c>
      <c r="E178">
        <v>7161</v>
      </c>
      <c r="F178">
        <v>5628</v>
      </c>
      <c r="G178">
        <v>0</v>
      </c>
      <c r="H178">
        <v>0</v>
      </c>
      <c r="I178">
        <v>0</v>
      </c>
      <c r="J178">
        <v>0.134177924069184</v>
      </c>
      <c r="K178">
        <v>66.050430285714285</v>
      </c>
      <c r="L178">
        <v>0.70714342857142753</v>
      </c>
      <c r="M178">
        <v>0.70714342857142753</v>
      </c>
      <c r="N178">
        <v>0</v>
      </c>
      <c r="O178">
        <v>0.85170487948265727</v>
      </c>
      <c r="P178">
        <v>9.1704879482657264E-2</v>
      </c>
      <c r="Q178">
        <v>2</v>
      </c>
      <c r="R178">
        <f t="shared" si="28"/>
        <v>5</v>
      </c>
      <c r="S178">
        <f t="shared" si="29"/>
        <v>0</v>
      </c>
      <c r="T178">
        <f t="shared" si="30"/>
        <v>0</v>
      </c>
      <c r="U178">
        <f t="shared" si="31"/>
        <v>0</v>
      </c>
      <c r="V178">
        <f t="shared" si="32"/>
        <v>0</v>
      </c>
      <c r="W178">
        <f t="shared" si="33"/>
        <v>1</v>
      </c>
      <c r="X178">
        <f t="shared" si="34"/>
        <v>0</v>
      </c>
      <c r="Y178">
        <f t="shared" si="35"/>
        <v>0</v>
      </c>
      <c r="Z178">
        <f t="shared" si="36"/>
        <v>0</v>
      </c>
      <c r="AA178">
        <f t="shared" si="37"/>
        <v>0</v>
      </c>
      <c r="AB178">
        <f t="shared" si="38"/>
        <v>0</v>
      </c>
      <c r="AC178">
        <f t="shared" si="39"/>
        <v>0</v>
      </c>
      <c r="AD178">
        <f t="shared" si="40"/>
        <v>0</v>
      </c>
      <c r="AE178">
        <v>0</v>
      </c>
      <c r="AF178">
        <v>1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f t="shared" si="41"/>
        <v>0</v>
      </c>
    </row>
    <row r="179" spans="1:45" x14ac:dyDescent="0.3">
      <c r="A179" s="2">
        <v>42513</v>
      </c>
      <c r="B179">
        <v>1122</v>
      </c>
      <c r="C179">
        <v>0</v>
      </c>
      <c r="D179">
        <v>0</v>
      </c>
      <c r="E179">
        <v>7113</v>
      </c>
      <c r="F179">
        <v>11829</v>
      </c>
      <c r="G179">
        <v>0</v>
      </c>
      <c r="H179">
        <v>0</v>
      </c>
      <c r="I179">
        <v>0</v>
      </c>
      <c r="J179">
        <v>0.134177924069184</v>
      </c>
      <c r="K179">
        <v>66.035286142857146</v>
      </c>
      <c r="L179">
        <v>-1.5144142857138831E-2</v>
      </c>
      <c r="M179">
        <v>0</v>
      </c>
      <c r="N179">
        <v>-1.5144142857138831E-2</v>
      </c>
      <c r="O179">
        <v>0.85170487948265727</v>
      </c>
      <c r="P179">
        <v>9.1704879482657264E-2</v>
      </c>
      <c r="Q179">
        <v>2</v>
      </c>
      <c r="R179">
        <f t="shared" si="28"/>
        <v>5</v>
      </c>
      <c r="S179">
        <f t="shared" si="29"/>
        <v>0</v>
      </c>
      <c r="T179">
        <f t="shared" si="30"/>
        <v>0</v>
      </c>
      <c r="U179">
        <f t="shared" si="31"/>
        <v>0</v>
      </c>
      <c r="V179">
        <f t="shared" si="32"/>
        <v>0</v>
      </c>
      <c r="W179">
        <f t="shared" si="33"/>
        <v>1</v>
      </c>
      <c r="X179">
        <f t="shared" si="34"/>
        <v>0</v>
      </c>
      <c r="Y179">
        <f t="shared" si="35"/>
        <v>0</v>
      </c>
      <c r="Z179">
        <f t="shared" si="36"/>
        <v>0</v>
      </c>
      <c r="AA179">
        <f t="shared" si="37"/>
        <v>0</v>
      </c>
      <c r="AB179">
        <f t="shared" si="38"/>
        <v>0</v>
      </c>
      <c r="AC179">
        <f t="shared" si="39"/>
        <v>0</v>
      </c>
      <c r="AD179">
        <f t="shared" si="40"/>
        <v>0</v>
      </c>
      <c r="AE179">
        <v>0</v>
      </c>
      <c r="AF179">
        <v>1</v>
      </c>
      <c r="AG179">
        <v>1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f t="shared" si="41"/>
        <v>0</v>
      </c>
    </row>
    <row r="180" spans="1:45" x14ac:dyDescent="0.3">
      <c r="A180" s="2">
        <v>42520</v>
      </c>
      <c r="B180">
        <v>899</v>
      </c>
      <c r="C180">
        <v>0</v>
      </c>
      <c r="D180">
        <v>0</v>
      </c>
      <c r="E180">
        <v>4444</v>
      </c>
      <c r="F180">
        <v>28810</v>
      </c>
      <c r="G180">
        <v>0</v>
      </c>
      <c r="H180">
        <v>0</v>
      </c>
      <c r="I180">
        <v>0</v>
      </c>
      <c r="J180">
        <v>0.29548716891031929</v>
      </c>
      <c r="K180">
        <v>66.605714142857138</v>
      </c>
      <c r="L180">
        <v>0.57042799999999261</v>
      </c>
      <c r="M180">
        <v>0.57042799999999261</v>
      </c>
      <c r="N180">
        <v>0</v>
      </c>
      <c r="O180">
        <v>0.82601397457548242</v>
      </c>
      <c r="P180">
        <v>6.6013974575482415E-2</v>
      </c>
      <c r="Q180">
        <v>2</v>
      </c>
      <c r="R180">
        <f t="shared" si="28"/>
        <v>5</v>
      </c>
      <c r="S180">
        <f t="shared" si="29"/>
        <v>0</v>
      </c>
      <c r="T180">
        <f t="shared" si="30"/>
        <v>0</v>
      </c>
      <c r="U180">
        <f t="shared" si="31"/>
        <v>0</v>
      </c>
      <c r="V180">
        <f t="shared" si="32"/>
        <v>0</v>
      </c>
      <c r="W180">
        <f t="shared" si="33"/>
        <v>1</v>
      </c>
      <c r="X180">
        <f t="shared" si="34"/>
        <v>0</v>
      </c>
      <c r="Y180">
        <f t="shared" si="35"/>
        <v>0</v>
      </c>
      <c r="Z180">
        <f t="shared" si="36"/>
        <v>0</v>
      </c>
      <c r="AA180">
        <f t="shared" si="37"/>
        <v>0</v>
      </c>
      <c r="AB180">
        <f t="shared" si="38"/>
        <v>0</v>
      </c>
      <c r="AC180">
        <f t="shared" si="39"/>
        <v>0</v>
      </c>
      <c r="AD180">
        <f t="shared" si="40"/>
        <v>0</v>
      </c>
      <c r="AE180">
        <v>0</v>
      </c>
      <c r="AF180">
        <v>1</v>
      </c>
      <c r="AG180">
        <v>1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f t="shared" si="41"/>
        <v>0</v>
      </c>
    </row>
    <row r="181" spans="1:45" x14ac:dyDescent="0.3">
      <c r="A181" s="2">
        <v>42527</v>
      </c>
      <c r="B181">
        <v>1057</v>
      </c>
      <c r="C181">
        <v>0</v>
      </c>
      <c r="D181">
        <v>0</v>
      </c>
      <c r="E181">
        <v>5476</v>
      </c>
      <c r="F181">
        <v>33700</v>
      </c>
      <c r="G181">
        <v>0</v>
      </c>
      <c r="H181">
        <v>0</v>
      </c>
      <c r="I181">
        <v>0</v>
      </c>
      <c r="J181">
        <v>0.36001086684677341</v>
      </c>
      <c r="K181">
        <v>64.495557000000005</v>
      </c>
      <c r="L181">
        <v>-2.1101571428571333</v>
      </c>
      <c r="M181">
        <v>0</v>
      </c>
      <c r="N181">
        <v>-2.1101571428571333</v>
      </c>
      <c r="O181">
        <v>0.81573761261261257</v>
      </c>
      <c r="P181">
        <v>5.5737612612612564E-2</v>
      </c>
      <c r="Q181">
        <v>2</v>
      </c>
      <c r="R181">
        <f t="shared" si="28"/>
        <v>6</v>
      </c>
      <c r="S181">
        <f t="shared" si="29"/>
        <v>0</v>
      </c>
      <c r="T181">
        <f t="shared" si="30"/>
        <v>0</v>
      </c>
      <c r="U181">
        <f t="shared" si="31"/>
        <v>0</v>
      </c>
      <c r="V181">
        <f t="shared" si="32"/>
        <v>0</v>
      </c>
      <c r="W181">
        <f t="shared" si="33"/>
        <v>0</v>
      </c>
      <c r="X181">
        <f t="shared" si="34"/>
        <v>1</v>
      </c>
      <c r="Y181">
        <f t="shared" si="35"/>
        <v>0</v>
      </c>
      <c r="Z181">
        <f t="shared" si="36"/>
        <v>0</v>
      </c>
      <c r="AA181">
        <f t="shared" si="37"/>
        <v>0</v>
      </c>
      <c r="AB181">
        <f t="shared" si="38"/>
        <v>0</v>
      </c>
      <c r="AC181">
        <f t="shared" si="39"/>
        <v>0</v>
      </c>
      <c r="AD181">
        <f t="shared" si="40"/>
        <v>0</v>
      </c>
      <c r="AE181">
        <v>0</v>
      </c>
      <c r="AF181">
        <v>1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f t="shared" si="41"/>
        <v>0</v>
      </c>
    </row>
    <row r="182" spans="1:45" x14ac:dyDescent="0.3">
      <c r="A182" s="2">
        <v>42534</v>
      </c>
      <c r="B182">
        <v>840</v>
      </c>
      <c r="C182">
        <v>0</v>
      </c>
      <c r="D182">
        <v>0</v>
      </c>
      <c r="E182">
        <v>5858</v>
      </c>
      <c r="F182">
        <v>7926</v>
      </c>
      <c r="G182">
        <v>0</v>
      </c>
      <c r="H182">
        <v>0</v>
      </c>
      <c r="I182">
        <v>0</v>
      </c>
      <c r="J182">
        <v>0.36001086684677341</v>
      </c>
      <c r="K182">
        <v>65.496140714285715</v>
      </c>
      <c r="L182">
        <v>1.0005837142857104</v>
      </c>
      <c r="M182">
        <v>1.0005837142857104</v>
      </c>
      <c r="N182">
        <v>0</v>
      </c>
      <c r="O182">
        <v>0.81573761261261257</v>
      </c>
      <c r="P182">
        <v>5.5737612612612564E-2</v>
      </c>
      <c r="Q182">
        <v>3</v>
      </c>
      <c r="R182">
        <f t="shared" si="28"/>
        <v>6</v>
      </c>
      <c r="S182">
        <f t="shared" si="29"/>
        <v>0</v>
      </c>
      <c r="T182">
        <f t="shared" si="30"/>
        <v>0</v>
      </c>
      <c r="U182">
        <f t="shared" si="31"/>
        <v>0</v>
      </c>
      <c r="V182">
        <f t="shared" si="32"/>
        <v>0</v>
      </c>
      <c r="W182">
        <f t="shared" si="33"/>
        <v>0</v>
      </c>
      <c r="X182">
        <f t="shared" si="34"/>
        <v>1</v>
      </c>
      <c r="Y182">
        <f t="shared" si="35"/>
        <v>0</v>
      </c>
      <c r="Z182">
        <f t="shared" si="36"/>
        <v>0</v>
      </c>
      <c r="AA182">
        <f t="shared" si="37"/>
        <v>0</v>
      </c>
      <c r="AB182">
        <f t="shared" si="38"/>
        <v>0</v>
      </c>
      <c r="AC182">
        <f t="shared" si="39"/>
        <v>0</v>
      </c>
      <c r="AD182">
        <f t="shared" si="40"/>
        <v>0</v>
      </c>
      <c r="AE182">
        <v>0</v>
      </c>
      <c r="AF182">
        <v>1</v>
      </c>
      <c r="AG182">
        <v>1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f t="shared" si="41"/>
        <v>0</v>
      </c>
    </row>
    <row r="183" spans="1:45" x14ac:dyDescent="0.3">
      <c r="A183" s="2">
        <v>42541</v>
      </c>
      <c r="B183">
        <v>794</v>
      </c>
      <c r="C183">
        <v>0</v>
      </c>
      <c r="D183">
        <v>0</v>
      </c>
      <c r="E183">
        <v>5022</v>
      </c>
      <c r="F183">
        <v>1357</v>
      </c>
      <c r="G183">
        <v>0</v>
      </c>
      <c r="H183">
        <v>0</v>
      </c>
      <c r="I183">
        <v>0</v>
      </c>
      <c r="J183">
        <v>0.36001086684677341</v>
      </c>
      <c r="K183">
        <v>64.221784571428572</v>
      </c>
      <c r="L183">
        <v>-1.2743561428571439</v>
      </c>
      <c r="M183">
        <v>0</v>
      </c>
      <c r="N183">
        <v>-1.2743561428571439</v>
      </c>
      <c r="O183">
        <v>0.81573761261261257</v>
      </c>
      <c r="P183">
        <v>5.5737612612612564E-2</v>
      </c>
      <c r="Q183">
        <v>2</v>
      </c>
      <c r="R183">
        <f t="shared" si="28"/>
        <v>6</v>
      </c>
      <c r="S183">
        <f t="shared" si="29"/>
        <v>0</v>
      </c>
      <c r="T183">
        <f t="shared" si="30"/>
        <v>0</v>
      </c>
      <c r="U183">
        <f t="shared" si="31"/>
        <v>0</v>
      </c>
      <c r="V183">
        <f t="shared" si="32"/>
        <v>0</v>
      </c>
      <c r="W183">
        <f t="shared" si="33"/>
        <v>0</v>
      </c>
      <c r="X183">
        <f t="shared" si="34"/>
        <v>1</v>
      </c>
      <c r="Y183">
        <f t="shared" si="35"/>
        <v>0</v>
      </c>
      <c r="Z183">
        <f t="shared" si="36"/>
        <v>0</v>
      </c>
      <c r="AA183">
        <f t="shared" si="37"/>
        <v>0</v>
      </c>
      <c r="AB183">
        <f t="shared" si="38"/>
        <v>0</v>
      </c>
      <c r="AC183">
        <f t="shared" si="39"/>
        <v>0</v>
      </c>
      <c r="AD183">
        <f t="shared" si="40"/>
        <v>0</v>
      </c>
      <c r="AE183">
        <v>0</v>
      </c>
      <c r="AF183">
        <v>1</v>
      </c>
      <c r="AG183">
        <v>1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f t="shared" si="41"/>
        <v>0</v>
      </c>
    </row>
    <row r="184" spans="1:45" x14ac:dyDescent="0.3">
      <c r="A184" s="2">
        <v>42548</v>
      </c>
      <c r="B184">
        <v>694</v>
      </c>
      <c r="C184">
        <v>0</v>
      </c>
      <c r="D184">
        <v>0</v>
      </c>
      <c r="E184">
        <v>4440</v>
      </c>
      <c r="F184">
        <v>1721</v>
      </c>
      <c r="G184">
        <v>0</v>
      </c>
      <c r="H184">
        <v>0</v>
      </c>
      <c r="I184">
        <v>0</v>
      </c>
      <c r="J184">
        <v>0.23250086158592259</v>
      </c>
      <c r="K184">
        <v>64.132142857142853</v>
      </c>
      <c r="L184">
        <v>-8.9641714285718876E-2</v>
      </c>
      <c r="M184">
        <v>0</v>
      </c>
      <c r="N184">
        <v>-8.9641714285718876E-2</v>
      </c>
      <c r="O184">
        <v>0.82252453346203347</v>
      </c>
      <c r="P184">
        <v>6.252453346203346E-2</v>
      </c>
      <c r="Q184">
        <v>2</v>
      </c>
      <c r="R184">
        <f t="shared" si="28"/>
        <v>6</v>
      </c>
      <c r="S184">
        <f t="shared" si="29"/>
        <v>0</v>
      </c>
      <c r="T184">
        <f t="shared" si="30"/>
        <v>0</v>
      </c>
      <c r="U184">
        <f t="shared" si="31"/>
        <v>0</v>
      </c>
      <c r="V184">
        <f t="shared" si="32"/>
        <v>0</v>
      </c>
      <c r="W184">
        <f t="shared" si="33"/>
        <v>0</v>
      </c>
      <c r="X184">
        <f t="shared" si="34"/>
        <v>1</v>
      </c>
      <c r="Y184">
        <f t="shared" si="35"/>
        <v>0</v>
      </c>
      <c r="Z184">
        <f t="shared" si="36"/>
        <v>0</v>
      </c>
      <c r="AA184">
        <f t="shared" si="37"/>
        <v>0</v>
      </c>
      <c r="AB184">
        <f t="shared" si="38"/>
        <v>0</v>
      </c>
      <c r="AC184">
        <f t="shared" si="39"/>
        <v>0</v>
      </c>
      <c r="AD184">
        <f t="shared" si="40"/>
        <v>0</v>
      </c>
      <c r="AE184">
        <v>0</v>
      </c>
      <c r="AF184">
        <v>1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f t="shared" si="41"/>
        <v>0</v>
      </c>
    </row>
    <row r="185" spans="1:45" x14ac:dyDescent="0.3">
      <c r="A185" s="2">
        <v>42555</v>
      </c>
      <c r="B185">
        <v>1002</v>
      </c>
      <c r="C185">
        <v>0</v>
      </c>
      <c r="D185">
        <v>0</v>
      </c>
      <c r="E185">
        <v>5991</v>
      </c>
      <c r="F185">
        <v>15174</v>
      </c>
      <c r="G185">
        <v>0</v>
      </c>
      <c r="H185">
        <v>0</v>
      </c>
      <c r="I185">
        <v>0</v>
      </c>
      <c r="J185">
        <v>6.2487521238121457E-2</v>
      </c>
      <c r="K185">
        <v>64.343142999999998</v>
      </c>
      <c r="L185">
        <v>0.21100014285714508</v>
      </c>
      <c r="M185">
        <v>0.21100014285714508</v>
      </c>
      <c r="N185">
        <v>0</v>
      </c>
      <c r="O185">
        <v>0.83157376126126137</v>
      </c>
      <c r="P185">
        <v>7.1573761261261359E-2</v>
      </c>
      <c r="Q185">
        <v>2</v>
      </c>
      <c r="R185">
        <f t="shared" si="28"/>
        <v>7</v>
      </c>
      <c r="S185">
        <f t="shared" si="29"/>
        <v>0</v>
      </c>
      <c r="T185">
        <f t="shared" si="30"/>
        <v>0</v>
      </c>
      <c r="U185">
        <f t="shared" si="31"/>
        <v>0</v>
      </c>
      <c r="V185">
        <f t="shared" si="32"/>
        <v>0</v>
      </c>
      <c r="W185">
        <f t="shared" si="33"/>
        <v>0</v>
      </c>
      <c r="X185">
        <f t="shared" si="34"/>
        <v>0</v>
      </c>
      <c r="Y185">
        <f t="shared" si="35"/>
        <v>1</v>
      </c>
      <c r="Z185">
        <f t="shared" si="36"/>
        <v>0</v>
      </c>
      <c r="AA185">
        <f t="shared" si="37"/>
        <v>0</v>
      </c>
      <c r="AB185">
        <f t="shared" si="38"/>
        <v>0</v>
      </c>
      <c r="AC185">
        <f t="shared" si="39"/>
        <v>0</v>
      </c>
      <c r="AD185">
        <f t="shared" si="40"/>
        <v>0</v>
      </c>
      <c r="AE185">
        <v>0</v>
      </c>
      <c r="AF185">
        <v>1</v>
      </c>
      <c r="AG185">
        <v>1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f t="shared" si="41"/>
        <v>0</v>
      </c>
    </row>
    <row r="186" spans="1:45" x14ac:dyDescent="0.3">
      <c r="A186" s="2">
        <v>42562</v>
      </c>
      <c r="B186">
        <v>861</v>
      </c>
      <c r="C186">
        <v>0</v>
      </c>
      <c r="D186">
        <v>0</v>
      </c>
      <c r="E186">
        <v>10224</v>
      </c>
      <c r="F186">
        <v>7932</v>
      </c>
      <c r="G186">
        <v>0</v>
      </c>
      <c r="H186">
        <v>0</v>
      </c>
      <c r="I186">
        <v>0</v>
      </c>
      <c r="J186">
        <v>6.2487521238121457E-2</v>
      </c>
      <c r="K186">
        <v>63.404642857142854</v>
      </c>
      <c r="L186">
        <v>-0.93850014285714423</v>
      </c>
      <c r="M186">
        <v>0</v>
      </c>
      <c r="N186">
        <v>-0.93850014285714423</v>
      </c>
      <c r="O186">
        <v>0.83157376126126137</v>
      </c>
      <c r="P186">
        <v>7.1573761261261359E-2</v>
      </c>
      <c r="Q186">
        <v>2</v>
      </c>
      <c r="R186">
        <f t="shared" si="28"/>
        <v>7</v>
      </c>
      <c r="S186">
        <f t="shared" si="29"/>
        <v>0</v>
      </c>
      <c r="T186">
        <f t="shared" si="30"/>
        <v>0</v>
      </c>
      <c r="U186">
        <f t="shared" si="31"/>
        <v>0</v>
      </c>
      <c r="V186">
        <f t="shared" si="32"/>
        <v>0</v>
      </c>
      <c r="W186">
        <f t="shared" si="33"/>
        <v>0</v>
      </c>
      <c r="X186">
        <f t="shared" si="34"/>
        <v>0</v>
      </c>
      <c r="Y186">
        <f t="shared" si="35"/>
        <v>1</v>
      </c>
      <c r="Z186">
        <f t="shared" si="36"/>
        <v>0</v>
      </c>
      <c r="AA186">
        <f t="shared" si="37"/>
        <v>0</v>
      </c>
      <c r="AB186">
        <f t="shared" si="38"/>
        <v>0</v>
      </c>
      <c r="AC186">
        <f t="shared" si="39"/>
        <v>0</v>
      </c>
      <c r="AD186">
        <f t="shared" si="40"/>
        <v>0</v>
      </c>
      <c r="AE186">
        <v>0</v>
      </c>
      <c r="AF186">
        <v>1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f t="shared" si="41"/>
        <v>0</v>
      </c>
    </row>
    <row r="187" spans="1:45" x14ac:dyDescent="0.3">
      <c r="A187" s="2">
        <v>42569</v>
      </c>
      <c r="B187">
        <v>1027</v>
      </c>
      <c r="C187">
        <v>0</v>
      </c>
      <c r="D187">
        <v>0</v>
      </c>
      <c r="E187">
        <v>8492</v>
      </c>
      <c r="F187">
        <v>9135</v>
      </c>
      <c r="G187">
        <v>0</v>
      </c>
      <c r="H187">
        <v>0</v>
      </c>
      <c r="I187">
        <v>0</v>
      </c>
      <c r="J187">
        <v>6.2487521238121457E-2</v>
      </c>
      <c r="K187">
        <v>64.022712428571438</v>
      </c>
      <c r="L187">
        <v>0.61806957142858465</v>
      </c>
      <c r="M187">
        <v>0.61806957142858465</v>
      </c>
      <c r="N187">
        <v>0</v>
      </c>
      <c r="O187">
        <v>0.83157376126126137</v>
      </c>
      <c r="P187">
        <v>7.1573761261261359E-2</v>
      </c>
      <c r="Q187">
        <v>2</v>
      </c>
      <c r="R187">
        <f t="shared" si="28"/>
        <v>7</v>
      </c>
      <c r="S187">
        <f t="shared" si="29"/>
        <v>0</v>
      </c>
      <c r="T187">
        <f t="shared" si="30"/>
        <v>0</v>
      </c>
      <c r="U187">
        <f t="shared" si="31"/>
        <v>0</v>
      </c>
      <c r="V187">
        <f t="shared" si="32"/>
        <v>0</v>
      </c>
      <c r="W187">
        <f t="shared" si="33"/>
        <v>0</v>
      </c>
      <c r="X187">
        <f t="shared" si="34"/>
        <v>0</v>
      </c>
      <c r="Y187">
        <f t="shared" si="35"/>
        <v>1</v>
      </c>
      <c r="Z187">
        <f t="shared" si="36"/>
        <v>0</v>
      </c>
      <c r="AA187">
        <f t="shared" si="37"/>
        <v>0</v>
      </c>
      <c r="AB187">
        <f t="shared" si="38"/>
        <v>0</v>
      </c>
      <c r="AC187">
        <f t="shared" si="39"/>
        <v>0</v>
      </c>
      <c r="AD187">
        <f t="shared" si="40"/>
        <v>0</v>
      </c>
      <c r="AE187">
        <v>0</v>
      </c>
      <c r="AF187">
        <v>1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f t="shared" si="41"/>
        <v>0</v>
      </c>
    </row>
    <row r="188" spans="1:45" x14ac:dyDescent="0.3">
      <c r="A188" s="2">
        <v>42576</v>
      </c>
      <c r="B188">
        <v>792</v>
      </c>
      <c r="C188">
        <v>0</v>
      </c>
      <c r="D188">
        <v>0</v>
      </c>
      <c r="E188">
        <v>5748</v>
      </c>
      <c r="F188">
        <v>7090</v>
      </c>
      <c r="G188">
        <v>0</v>
      </c>
      <c r="H188">
        <v>0</v>
      </c>
      <c r="I188">
        <v>0</v>
      </c>
      <c r="J188">
        <v>6.2487521238121457E-2</v>
      </c>
      <c r="K188">
        <v>66.110000571428571</v>
      </c>
      <c r="L188">
        <v>2.0872881428571333</v>
      </c>
      <c r="M188">
        <v>2.0872881428571333</v>
      </c>
      <c r="N188">
        <v>0</v>
      </c>
      <c r="O188">
        <v>0.83157376126126137</v>
      </c>
      <c r="P188">
        <v>7.1573761261261359E-2</v>
      </c>
      <c r="Q188">
        <v>2</v>
      </c>
      <c r="R188">
        <f t="shared" si="28"/>
        <v>7</v>
      </c>
      <c r="S188">
        <f t="shared" si="29"/>
        <v>0</v>
      </c>
      <c r="T188">
        <f t="shared" si="30"/>
        <v>0</v>
      </c>
      <c r="U188">
        <f t="shared" si="31"/>
        <v>0</v>
      </c>
      <c r="V188">
        <f t="shared" si="32"/>
        <v>0</v>
      </c>
      <c r="W188">
        <f t="shared" si="33"/>
        <v>0</v>
      </c>
      <c r="X188">
        <f t="shared" si="34"/>
        <v>0</v>
      </c>
      <c r="Y188">
        <f t="shared" si="35"/>
        <v>1</v>
      </c>
      <c r="Z188">
        <f t="shared" si="36"/>
        <v>0</v>
      </c>
      <c r="AA188">
        <f t="shared" si="37"/>
        <v>0</v>
      </c>
      <c r="AB188">
        <f t="shared" si="38"/>
        <v>0</v>
      </c>
      <c r="AC188">
        <f t="shared" si="39"/>
        <v>0</v>
      </c>
      <c r="AD188">
        <f t="shared" si="40"/>
        <v>0</v>
      </c>
      <c r="AE188">
        <v>0</v>
      </c>
      <c r="AF188">
        <v>1</v>
      </c>
      <c r="AG188">
        <v>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f t="shared" si="41"/>
        <v>0</v>
      </c>
    </row>
    <row r="189" spans="1:45" x14ac:dyDescent="0.3">
      <c r="A189" s="2">
        <v>42583</v>
      </c>
      <c r="B189">
        <v>842</v>
      </c>
      <c r="C189">
        <v>0</v>
      </c>
      <c r="D189">
        <v>0</v>
      </c>
      <c r="E189">
        <v>695</v>
      </c>
      <c r="F189">
        <v>1346</v>
      </c>
      <c r="G189">
        <v>56612</v>
      </c>
      <c r="H189">
        <v>20788.105750139715</v>
      </c>
      <c r="I189">
        <v>0</v>
      </c>
      <c r="J189">
        <v>0.36092449745130228</v>
      </c>
      <c r="K189">
        <v>66.073855714285713</v>
      </c>
      <c r="L189">
        <v>-3.61448571428582E-2</v>
      </c>
      <c r="M189">
        <v>0</v>
      </c>
      <c r="N189">
        <v>-3.61448571428582E-2</v>
      </c>
      <c r="O189">
        <v>0.82503094302468294</v>
      </c>
      <c r="P189">
        <v>6.503094302468293E-2</v>
      </c>
      <c r="Q189">
        <v>2</v>
      </c>
      <c r="R189">
        <f t="shared" si="28"/>
        <v>8</v>
      </c>
      <c r="S189">
        <f t="shared" si="29"/>
        <v>0</v>
      </c>
      <c r="T189">
        <f t="shared" si="30"/>
        <v>0</v>
      </c>
      <c r="U189">
        <f t="shared" si="31"/>
        <v>0</v>
      </c>
      <c r="V189">
        <f t="shared" si="32"/>
        <v>0</v>
      </c>
      <c r="W189">
        <f t="shared" si="33"/>
        <v>0</v>
      </c>
      <c r="X189">
        <f t="shared" si="34"/>
        <v>0</v>
      </c>
      <c r="Y189">
        <f t="shared" si="35"/>
        <v>0</v>
      </c>
      <c r="Z189">
        <f t="shared" si="36"/>
        <v>1</v>
      </c>
      <c r="AA189">
        <f t="shared" si="37"/>
        <v>0</v>
      </c>
      <c r="AB189">
        <f t="shared" si="38"/>
        <v>0</v>
      </c>
      <c r="AC189">
        <f t="shared" si="39"/>
        <v>0</v>
      </c>
      <c r="AD189">
        <f t="shared" si="40"/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f t="shared" si="41"/>
        <v>0</v>
      </c>
    </row>
    <row r="190" spans="1:45" x14ac:dyDescent="0.3">
      <c r="A190" s="2">
        <v>42590</v>
      </c>
      <c r="B190">
        <v>781</v>
      </c>
      <c r="C190">
        <v>0</v>
      </c>
      <c r="D190">
        <v>0</v>
      </c>
      <c r="E190">
        <v>1347</v>
      </c>
      <c r="F190">
        <v>3099</v>
      </c>
      <c r="G190">
        <v>124939</v>
      </c>
      <c r="H190">
        <v>41923.580832682041</v>
      </c>
      <c r="I190">
        <v>0</v>
      </c>
      <c r="J190">
        <v>0.36092449745130228</v>
      </c>
      <c r="K190">
        <v>64.524399714285707</v>
      </c>
      <c r="L190">
        <v>-1.5494560000000064</v>
      </c>
      <c r="M190">
        <v>0</v>
      </c>
      <c r="N190">
        <v>-1.5494560000000064</v>
      </c>
      <c r="O190">
        <v>0.82503094302468294</v>
      </c>
      <c r="P190">
        <v>6.503094302468293E-2</v>
      </c>
      <c r="Q190">
        <v>2</v>
      </c>
      <c r="R190">
        <f t="shared" si="28"/>
        <v>8</v>
      </c>
      <c r="S190">
        <f t="shared" si="29"/>
        <v>0</v>
      </c>
      <c r="T190">
        <f t="shared" si="30"/>
        <v>0</v>
      </c>
      <c r="U190">
        <f t="shared" si="31"/>
        <v>0</v>
      </c>
      <c r="V190">
        <f t="shared" si="32"/>
        <v>0</v>
      </c>
      <c r="W190">
        <f t="shared" si="33"/>
        <v>0</v>
      </c>
      <c r="X190">
        <f t="shared" si="34"/>
        <v>0</v>
      </c>
      <c r="Y190">
        <f t="shared" si="35"/>
        <v>0</v>
      </c>
      <c r="Z190">
        <f t="shared" si="36"/>
        <v>1</v>
      </c>
      <c r="AA190">
        <f t="shared" si="37"/>
        <v>0</v>
      </c>
      <c r="AB190">
        <f t="shared" si="38"/>
        <v>0</v>
      </c>
      <c r="AC190">
        <f t="shared" si="39"/>
        <v>0</v>
      </c>
      <c r="AD190">
        <f t="shared" si="40"/>
        <v>0</v>
      </c>
      <c r="AE190">
        <v>0</v>
      </c>
      <c r="AF190">
        <v>0</v>
      </c>
      <c r="AG190">
        <v>0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f t="shared" si="41"/>
        <v>0</v>
      </c>
    </row>
    <row r="191" spans="1:45" x14ac:dyDescent="0.3">
      <c r="A191" s="2">
        <v>42597</v>
      </c>
      <c r="B191">
        <v>832</v>
      </c>
      <c r="C191">
        <v>0</v>
      </c>
      <c r="D191">
        <v>0</v>
      </c>
      <c r="E191">
        <v>1669</v>
      </c>
      <c r="F191">
        <v>4613</v>
      </c>
      <c r="G191">
        <v>84506</v>
      </c>
      <c r="H191">
        <v>38809.483428461441</v>
      </c>
      <c r="I191">
        <v>0</v>
      </c>
      <c r="J191">
        <v>0.36092449745130228</v>
      </c>
      <c r="K191">
        <v>63.765014714285712</v>
      </c>
      <c r="L191">
        <v>-0.75938499999999465</v>
      </c>
      <c r="M191">
        <v>0</v>
      </c>
      <c r="N191">
        <v>-0.75938499999999465</v>
      </c>
      <c r="O191">
        <v>0.82503094302468294</v>
      </c>
      <c r="P191">
        <v>6.503094302468293E-2</v>
      </c>
      <c r="Q191">
        <v>2</v>
      </c>
      <c r="R191">
        <f t="shared" si="28"/>
        <v>8</v>
      </c>
      <c r="S191">
        <f t="shared" si="29"/>
        <v>0</v>
      </c>
      <c r="T191">
        <f t="shared" si="30"/>
        <v>0</v>
      </c>
      <c r="U191">
        <f t="shared" si="31"/>
        <v>0</v>
      </c>
      <c r="V191">
        <f t="shared" si="32"/>
        <v>0</v>
      </c>
      <c r="W191">
        <f t="shared" si="33"/>
        <v>0</v>
      </c>
      <c r="X191">
        <f t="shared" si="34"/>
        <v>0</v>
      </c>
      <c r="Y191">
        <f t="shared" si="35"/>
        <v>0</v>
      </c>
      <c r="Z191">
        <f t="shared" si="36"/>
        <v>1</v>
      </c>
      <c r="AA191">
        <f t="shared" si="37"/>
        <v>0</v>
      </c>
      <c r="AB191">
        <f t="shared" si="38"/>
        <v>0</v>
      </c>
      <c r="AC191">
        <f t="shared" si="39"/>
        <v>0</v>
      </c>
      <c r="AD191">
        <f t="shared" si="40"/>
        <v>0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f t="shared" si="41"/>
        <v>0</v>
      </c>
    </row>
    <row r="192" spans="1:45" x14ac:dyDescent="0.3">
      <c r="A192" s="2">
        <v>42604</v>
      </c>
      <c r="B192">
        <v>824</v>
      </c>
      <c r="C192">
        <v>0</v>
      </c>
      <c r="D192">
        <v>0</v>
      </c>
      <c r="E192">
        <v>10802</v>
      </c>
      <c r="F192">
        <v>9770</v>
      </c>
      <c r="G192">
        <v>19217</v>
      </c>
      <c r="H192">
        <v>31065.600641995607</v>
      </c>
      <c r="I192">
        <v>0</v>
      </c>
      <c r="J192">
        <v>0.36092449745130228</v>
      </c>
      <c r="K192">
        <v>64.798385857142861</v>
      </c>
      <c r="L192">
        <v>1.033371142857149</v>
      </c>
      <c r="M192">
        <v>1.033371142857149</v>
      </c>
      <c r="N192">
        <v>0</v>
      </c>
      <c r="O192">
        <v>0.82503094302468294</v>
      </c>
      <c r="P192">
        <v>6.503094302468293E-2</v>
      </c>
      <c r="Q192">
        <v>2</v>
      </c>
      <c r="R192">
        <f t="shared" si="28"/>
        <v>8</v>
      </c>
      <c r="S192">
        <f t="shared" si="29"/>
        <v>0</v>
      </c>
      <c r="T192">
        <f t="shared" si="30"/>
        <v>0</v>
      </c>
      <c r="U192">
        <f t="shared" si="31"/>
        <v>0</v>
      </c>
      <c r="V192">
        <f t="shared" si="32"/>
        <v>0</v>
      </c>
      <c r="W192">
        <f t="shared" si="33"/>
        <v>0</v>
      </c>
      <c r="X192">
        <f t="shared" si="34"/>
        <v>0</v>
      </c>
      <c r="Y192">
        <f t="shared" si="35"/>
        <v>0</v>
      </c>
      <c r="Z192">
        <f t="shared" si="36"/>
        <v>1</v>
      </c>
      <c r="AA192">
        <f t="shared" si="37"/>
        <v>0</v>
      </c>
      <c r="AB192">
        <f t="shared" si="38"/>
        <v>0</v>
      </c>
      <c r="AC192">
        <f t="shared" si="39"/>
        <v>0</v>
      </c>
      <c r="AD192">
        <f t="shared" si="40"/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f t="shared" si="41"/>
        <v>0</v>
      </c>
    </row>
    <row r="193" spans="1:45" x14ac:dyDescent="0.3">
      <c r="A193" s="2">
        <v>42611</v>
      </c>
      <c r="B193">
        <v>864</v>
      </c>
      <c r="C193">
        <v>0</v>
      </c>
      <c r="D193">
        <v>0</v>
      </c>
      <c r="E193">
        <v>7687</v>
      </c>
      <c r="F193">
        <v>21663</v>
      </c>
      <c r="G193">
        <v>0</v>
      </c>
      <c r="H193">
        <v>0</v>
      </c>
      <c r="I193">
        <v>0</v>
      </c>
      <c r="J193">
        <v>0.69795073680226649</v>
      </c>
      <c r="K193">
        <v>65.424154999999999</v>
      </c>
      <c r="L193">
        <v>0.62576914285713769</v>
      </c>
      <c r="M193">
        <v>0.62576914285713769</v>
      </c>
      <c r="N193">
        <v>0</v>
      </c>
      <c r="O193">
        <v>0.82503094302468294</v>
      </c>
      <c r="P193">
        <v>6.503094302468293E-2</v>
      </c>
      <c r="Q193">
        <v>2</v>
      </c>
      <c r="R193">
        <f t="shared" si="28"/>
        <v>8</v>
      </c>
      <c r="S193">
        <f t="shared" si="29"/>
        <v>0</v>
      </c>
      <c r="T193">
        <f t="shared" si="30"/>
        <v>0</v>
      </c>
      <c r="U193">
        <f t="shared" si="31"/>
        <v>0</v>
      </c>
      <c r="V193">
        <f t="shared" si="32"/>
        <v>0</v>
      </c>
      <c r="W193">
        <f t="shared" si="33"/>
        <v>0</v>
      </c>
      <c r="X193">
        <f t="shared" si="34"/>
        <v>0</v>
      </c>
      <c r="Y193">
        <f t="shared" si="35"/>
        <v>0</v>
      </c>
      <c r="Z193">
        <f t="shared" si="36"/>
        <v>1</v>
      </c>
      <c r="AA193">
        <f t="shared" si="37"/>
        <v>0</v>
      </c>
      <c r="AB193">
        <f t="shared" si="38"/>
        <v>0</v>
      </c>
      <c r="AC193">
        <f t="shared" si="39"/>
        <v>0</v>
      </c>
      <c r="AD193">
        <f t="shared" si="40"/>
        <v>0</v>
      </c>
      <c r="AE193">
        <f>4/7</f>
        <v>0.5714285714285714</v>
      </c>
      <c r="AF193">
        <f>4/7</f>
        <v>0.5714285714285714</v>
      </c>
      <c r="AG193">
        <f>4/7</f>
        <v>0.5714285714285714</v>
      </c>
      <c r="AH193">
        <v>0</v>
      </c>
      <c r="AI193">
        <f>3/7</f>
        <v>0.42857142857142855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f t="shared" si="41"/>
        <v>0</v>
      </c>
    </row>
    <row r="194" spans="1:45" x14ac:dyDescent="0.3">
      <c r="A194" s="2">
        <v>42618</v>
      </c>
      <c r="B194">
        <v>881</v>
      </c>
      <c r="C194">
        <v>0</v>
      </c>
      <c r="D194">
        <v>0</v>
      </c>
      <c r="E194">
        <v>13398</v>
      </c>
      <c r="F194">
        <v>18399</v>
      </c>
      <c r="G194">
        <v>0</v>
      </c>
      <c r="H194">
        <v>0</v>
      </c>
      <c r="I194">
        <v>0</v>
      </c>
      <c r="J194">
        <v>0.95072041631548954</v>
      </c>
      <c r="K194">
        <v>64.281028857142857</v>
      </c>
      <c r="L194">
        <v>-1.1431261428571418</v>
      </c>
      <c r="M194">
        <v>0</v>
      </c>
      <c r="N194">
        <v>-1.1431261428571418</v>
      </c>
      <c r="O194">
        <v>0.82503094302468294</v>
      </c>
      <c r="P194">
        <v>6.503094302468293E-2</v>
      </c>
      <c r="Q194">
        <v>2</v>
      </c>
      <c r="R194">
        <f t="shared" ref="R194:R257" si="42">MONTH(A194)</f>
        <v>9</v>
      </c>
      <c r="S194">
        <f t="shared" si="29"/>
        <v>0</v>
      </c>
      <c r="T194">
        <f t="shared" si="30"/>
        <v>0</v>
      </c>
      <c r="U194">
        <f t="shared" si="31"/>
        <v>0</v>
      </c>
      <c r="V194">
        <f t="shared" si="32"/>
        <v>0</v>
      </c>
      <c r="W194">
        <f t="shared" si="33"/>
        <v>0</v>
      </c>
      <c r="X194">
        <f t="shared" si="34"/>
        <v>0</v>
      </c>
      <c r="Y194">
        <f t="shared" si="35"/>
        <v>0</v>
      </c>
      <c r="Z194">
        <f t="shared" si="36"/>
        <v>0</v>
      </c>
      <c r="AA194">
        <f t="shared" si="37"/>
        <v>1</v>
      </c>
      <c r="AB194">
        <f t="shared" si="38"/>
        <v>0</v>
      </c>
      <c r="AC194">
        <f t="shared" si="39"/>
        <v>0</v>
      </c>
      <c r="AD194">
        <f t="shared" si="40"/>
        <v>0</v>
      </c>
      <c r="AE194">
        <v>1</v>
      </c>
      <c r="AF194">
        <v>1</v>
      </c>
      <c r="AG194">
        <v>1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f t="shared" si="41"/>
        <v>1</v>
      </c>
    </row>
    <row r="195" spans="1:45" x14ac:dyDescent="0.3">
      <c r="A195" s="2">
        <v>42625</v>
      </c>
      <c r="B195">
        <v>911</v>
      </c>
      <c r="C195">
        <v>0</v>
      </c>
      <c r="D195">
        <v>0</v>
      </c>
      <c r="E195">
        <v>4985</v>
      </c>
      <c r="F195">
        <v>55159</v>
      </c>
      <c r="G195">
        <v>0</v>
      </c>
      <c r="H195">
        <v>0</v>
      </c>
      <c r="I195">
        <v>0</v>
      </c>
      <c r="J195">
        <v>0.95072041631548954</v>
      </c>
      <c r="K195">
        <v>64.813414714285713</v>
      </c>
      <c r="L195">
        <v>0.53238585714285591</v>
      </c>
      <c r="M195">
        <v>0.53238585714285591</v>
      </c>
      <c r="N195">
        <v>0</v>
      </c>
      <c r="O195">
        <v>0.82503094302468294</v>
      </c>
      <c r="P195">
        <v>6.503094302468293E-2</v>
      </c>
      <c r="Q195">
        <v>2</v>
      </c>
      <c r="R195">
        <f t="shared" si="42"/>
        <v>9</v>
      </c>
      <c r="S195">
        <f t="shared" ref="S195:S258" si="43">IF($R195=1,1,0)</f>
        <v>0</v>
      </c>
      <c r="T195">
        <f t="shared" ref="T195:T258" si="44">IF($R195=2,1,0)</f>
        <v>0</v>
      </c>
      <c r="U195">
        <f t="shared" ref="U195:U258" si="45">IF($R195=3,1,0)</f>
        <v>0</v>
      </c>
      <c r="V195">
        <f t="shared" ref="V195:V258" si="46">IF($R195=4,1,0)</f>
        <v>0</v>
      </c>
      <c r="W195">
        <f t="shared" ref="W195:W258" si="47">IF($R195=5,1,0)</f>
        <v>0</v>
      </c>
      <c r="X195">
        <f t="shared" ref="X195:X258" si="48">IF($R195=6,1,0)</f>
        <v>0</v>
      </c>
      <c r="Y195">
        <f t="shared" ref="Y195:Y258" si="49">IF($R195=7,1,0)</f>
        <v>0</v>
      </c>
      <c r="Z195">
        <f t="shared" ref="Z195:Z258" si="50">IF($R195=8,1,0)</f>
        <v>0</v>
      </c>
      <c r="AA195">
        <f t="shared" ref="AA195:AA258" si="51">IF($R195=9,1,0)</f>
        <v>1</v>
      </c>
      <c r="AB195">
        <f t="shared" ref="AB195:AB258" si="52">IF($R195=10,1,0)</f>
        <v>0</v>
      </c>
      <c r="AC195">
        <f t="shared" ref="AC195:AC258" si="53">IF($R195=11,1,0)</f>
        <v>0</v>
      </c>
      <c r="AD195">
        <f t="shared" ref="AD195:AD258" si="54">IF($R195=12,1,0)</f>
        <v>0</v>
      </c>
      <c r="AE195">
        <v>1</v>
      </c>
      <c r="AF195">
        <v>1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f t="shared" ref="AS195:AS258" si="55">AA195+AB195+AC195</f>
        <v>1</v>
      </c>
    </row>
    <row r="196" spans="1:45" x14ac:dyDescent="0.3">
      <c r="A196" s="2">
        <v>42632</v>
      </c>
      <c r="B196">
        <v>794</v>
      </c>
      <c r="C196">
        <v>0</v>
      </c>
      <c r="D196">
        <v>0</v>
      </c>
      <c r="E196">
        <v>5744</v>
      </c>
      <c r="F196">
        <v>44170</v>
      </c>
      <c r="G196">
        <v>0</v>
      </c>
      <c r="H196">
        <v>0</v>
      </c>
      <c r="I196">
        <v>0</v>
      </c>
      <c r="J196">
        <v>0.95072041631548954</v>
      </c>
      <c r="K196">
        <v>64.019900571428579</v>
      </c>
      <c r="L196">
        <v>-0.79351414285713417</v>
      </c>
      <c r="M196">
        <v>0</v>
      </c>
      <c r="N196">
        <v>-0.79351414285713417</v>
      </c>
      <c r="O196">
        <v>0.82503094302468294</v>
      </c>
      <c r="P196">
        <v>6.503094302468293E-2</v>
      </c>
      <c r="Q196">
        <v>2</v>
      </c>
      <c r="R196">
        <f t="shared" si="42"/>
        <v>9</v>
      </c>
      <c r="S196">
        <f t="shared" si="43"/>
        <v>0</v>
      </c>
      <c r="T196">
        <f t="shared" si="44"/>
        <v>0</v>
      </c>
      <c r="U196">
        <f t="shared" si="45"/>
        <v>0</v>
      </c>
      <c r="V196">
        <f t="shared" si="46"/>
        <v>0</v>
      </c>
      <c r="W196">
        <f t="shared" si="47"/>
        <v>0</v>
      </c>
      <c r="X196">
        <f t="shared" si="48"/>
        <v>0</v>
      </c>
      <c r="Y196">
        <f t="shared" si="49"/>
        <v>0</v>
      </c>
      <c r="Z196">
        <f t="shared" si="50"/>
        <v>0</v>
      </c>
      <c r="AA196">
        <f t="shared" si="51"/>
        <v>1</v>
      </c>
      <c r="AB196">
        <f t="shared" si="52"/>
        <v>0</v>
      </c>
      <c r="AC196">
        <f t="shared" si="53"/>
        <v>0</v>
      </c>
      <c r="AD196">
        <f t="shared" si="54"/>
        <v>0</v>
      </c>
      <c r="AE196">
        <v>1</v>
      </c>
      <c r="AF196">
        <v>1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f t="shared" si="55"/>
        <v>1</v>
      </c>
    </row>
    <row r="197" spans="1:45" x14ac:dyDescent="0.3">
      <c r="A197" s="2">
        <v>42639</v>
      </c>
      <c r="B197">
        <v>803</v>
      </c>
      <c r="C197">
        <v>0</v>
      </c>
      <c r="D197">
        <v>0</v>
      </c>
      <c r="E197">
        <v>8293</v>
      </c>
      <c r="F197">
        <v>27048</v>
      </c>
      <c r="G197">
        <v>0</v>
      </c>
      <c r="H197">
        <v>0</v>
      </c>
      <c r="I197">
        <v>0</v>
      </c>
      <c r="J197">
        <v>0.96480029736820683</v>
      </c>
      <c r="K197">
        <v>63.273815285714292</v>
      </c>
      <c r="L197">
        <v>-0.74608528571428678</v>
      </c>
      <c r="M197">
        <v>0</v>
      </c>
      <c r="N197">
        <v>-0.74608528571428678</v>
      </c>
      <c r="O197">
        <v>0.82503094302468294</v>
      </c>
      <c r="P197">
        <v>6.503094302468293E-2</v>
      </c>
      <c r="Q197">
        <v>2</v>
      </c>
      <c r="R197">
        <f t="shared" si="42"/>
        <v>9</v>
      </c>
      <c r="S197">
        <f t="shared" si="43"/>
        <v>0</v>
      </c>
      <c r="T197">
        <f t="shared" si="44"/>
        <v>0</v>
      </c>
      <c r="U197">
        <f t="shared" si="45"/>
        <v>0</v>
      </c>
      <c r="V197">
        <f t="shared" si="46"/>
        <v>0</v>
      </c>
      <c r="W197">
        <f t="shared" si="47"/>
        <v>0</v>
      </c>
      <c r="X197">
        <f t="shared" si="48"/>
        <v>0</v>
      </c>
      <c r="Y197">
        <f t="shared" si="49"/>
        <v>0</v>
      </c>
      <c r="Z197">
        <f t="shared" si="50"/>
        <v>0</v>
      </c>
      <c r="AA197">
        <f t="shared" si="51"/>
        <v>1</v>
      </c>
      <c r="AB197">
        <f t="shared" si="52"/>
        <v>0</v>
      </c>
      <c r="AC197">
        <f t="shared" si="53"/>
        <v>0</v>
      </c>
      <c r="AD197">
        <f t="shared" si="54"/>
        <v>0</v>
      </c>
      <c r="AE197">
        <v>1</v>
      </c>
      <c r="AF197">
        <v>1</v>
      </c>
      <c r="AG197">
        <f>5/7</f>
        <v>0.7142857142857143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f t="shared" si="55"/>
        <v>1</v>
      </c>
    </row>
    <row r="198" spans="1:45" x14ac:dyDescent="0.3">
      <c r="A198" s="2">
        <v>42646</v>
      </c>
      <c r="B198">
        <v>881</v>
      </c>
      <c r="C198">
        <v>0</v>
      </c>
      <c r="D198">
        <v>0</v>
      </c>
      <c r="E198">
        <v>4922</v>
      </c>
      <c r="F198">
        <v>62366</v>
      </c>
      <c r="G198">
        <v>176158</v>
      </c>
      <c r="H198">
        <v>0</v>
      </c>
      <c r="I198">
        <v>0</v>
      </c>
      <c r="J198">
        <v>1</v>
      </c>
      <c r="K198">
        <v>62.233557714285723</v>
      </c>
      <c r="L198">
        <v>-1.0402575714285689</v>
      </c>
      <c r="M198">
        <v>0</v>
      </c>
      <c r="N198">
        <v>-1.0402575714285689</v>
      </c>
      <c r="O198">
        <v>0.82503094302468283</v>
      </c>
      <c r="P198">
        <v>6.5030943024682819E-2</v>
      </c>
      <c r="Q198">
        <v>2</v>
      </c>
      <c r="R198">
        <f t="shared" si="42"/>
        <v>10</v>
      </c>
      <c r="S198">
        <f t="shared" si="43"/>
        <v>0</v>
      </c>
      <c r="T198">
        <f t="shared" si="44"/>
        <v>0</v>
      </c>
      <c r="U198">
        <f t="shared" si="45"/>
        <v>0</v>
      </c>
      <c r="V198">
        <f t="shared" si="46"/>
        <v>0</v>
      </c>
      <c r="W198">
        <f t="shared" si="47"/>
        <v>0</v>
      </c>
      <c r="X198">
        <f t="shared" si="48"/>
        <v>0</v>
      </c>
      <c r="Y198">
        <f t="shared" si="49"/>
        <v>0</v>
      </c>
      <c r="Z198">
        <f t="shared" si="50"/>
        <v>0</v>
      </c>
      <c r="AA198">
        <f t="shared" si="51"/>
        <v>0</v>
      </c>
      <c r="AB198">
        <f t="shared" si="52"/>
        <v>1</v>
      </c>
      <c r="AC198">
        <f t="shared" si="53"/>
        <v>0</v>
      </c>
      <c r="AD198">
        <f t="shared" si="54"/>
        <v>0</v>
      </c>
      <c r="AE198">
        <v>1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f t="shared" si="55"/>
        <v>1</v>
      </c>
    </row>
    <row r="199" spans="1:45" x14ac:dyDescent="0.3">
      <c r="A199" s="2">
        <v>42653</v>
      </c>
      <c r="B199">
        <v>1036</v>
      </c>
      <c r="C199">
        <v>0</v>
      </c>
      <c r="D199">
        <v>0</v>
      </c>
      <c r="E199">
        <v>7909</v>
      </c>
      <c r="F199">
        <v>18862</v>
      </c>
      <c r="G199">
        <v>74948</v>
      </c>
      <c r="H199">
        <v>0</v>
      </c>
      <c r="I199">
        <v>0</v>
      </c>
      <c r="J199">
        <v>1</v>
      </c>
      <c r="K199">
        <v>62.856001285714292</v>
      </c>
      <c r="L199">
        <v>0.62244357142856899</v>
      </c>
      <c r="M199">
        <v>0.62244357142856899</v>
      </c>
      <c r="N199">
        <v>0</v>
      </c>
      <c r="O199">
        <v>0.82503094302468283</v>
      </c>
      <c r="P199">
        <v>6.5030943024682819E-2</v>
      </c>
      <c r="Q199">
        <v>2</v>
      </c>
      <c r="R199">
        <f t="shared" si="42"/>
        <v>10</v>
      </c>
      <c r="S199">
        <f t="shared" si="43"/>
        <v>0</v>
      </c>
      <c r="T199">
        <f t="shared" si="44"/>
        <v>0</v>
      </c>
      <c r="U199">
        <f t="shared" si="45"/>
        <v>0</v>
      </c>
      <c r="V199">
        <f t="shared" si="46"/>
        <v>0</v>
      </c>
      <c r="W199">
        <f t="shared" si="47"/>
        <v>0</v>
      </c>
      <c r="X199">
        <f t="shared" si="48"/>
        <v>0</v>
      </c>
      <c r="Y199">
        <f t="shared" si="49"/>
        <v>0</v>
      </c>
      <c r="Z199">
        <f t="shared" si="50"/>
        <v>0</v>
      </c>
      <c r="AA199">
        <f t="shared" si="51"/>
        <v>0</v>
      </c>
      <c r="AB199">
        <f t="shared" si="52"/>
        <v>1</v>
      </c>
      <c r="AC199">
        <f t="shared" si="53"/>
        <v>0</v>
      </c>
      <c r="AD199">
        <f t="shared" si="54"/>
        <v>0</v>
      </c>
      <c r="AE199">
        <v>1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f t="shared" si="55"/>
        <v>1</v>
      </c>
    </row>
    <row r="200" spans="1:45" x14ac:dyDescent="0.3">
      <c r="A200" s="2">
        <v>42660</v>
      </c>
      <c r="B200">
        <v>970</v>
      </c>
      <c r="C200">
        <v>0</v>
      </c>
      <c r="D200">
        <v>0</v>
      </c>
      <c r="E200">
        <v>2656</v>
      </c>
      <c r="F200">
        <v>18947</v>
      </c>
      <c r="G200">
        <v>0</v>
      </c>
      <c r="H200">
        <v>0</v>
      </c>
      <c r="I200">
        <v>0</v>
      </c>
      <c r="J200">
        <v>1</v>
      </c>
      <c r="K200">
        <v>62.495600000000003</v>
      </c>
      <c r="L200">
        <v>-0.36040128571428909</v>
      </c>
      <c r="M200">
        <v>0</v>
      </c>
      <c r="N200">
        <v>-0.36040128571428909</v>
      </c>
      <c r="O200">
        <v>0.82503094302468283</v>
      </c>
      <c r="P200">
        <v>6.5030943024682819E-2</v>
      </c>
      <c r="Q200">
        <v>2</v>
      </c>
      <c r="R200">
        <f t="shared" si="42"/>
        <v>10</v>
      </c>
      <c r="S200">
        <f t="shared" si="43"/>
        <v>0</v>
      </c>
      <c r="T200">
        <f t="shared" si="44"/>
        <v>0</v>
      </c>
      <c r="U200">
        <f t="shared" si="45"/>
        <v>0</v>
      </c>
      <c r="V200">
        <f t="shared" si="46"/>
        <v>0</v>
      </c>
      <c r="W200">
        <f t="shared" si="47"/>
        <v>0</v>
      </c>
      <c r="X200">
        <f t="shared" si="48"/>
        <v>0</v>
      </c>
      <c r="Y200">
        <f t="shared" si="49"/>
        <v>0</v>
      </c>
      <c r="Z200">
        <f t="shared" si="50"/>
        <v>0</v>
      </c>
      <c r="AA200">
        <f t="shared" si="51"/>
        <v>0</v>
      </c>
      <c r="AB200">
        <f t="shared" si="52"/>
        <v>1</v>
      </c>
      <c r="AC200">
        <f t="shared" si="53"/>
        <v>0</v>
      </c>
      <c r="AD200">
        <f t="shared" si="54"/>
        <v>0</v>
      </c>
      <c r="AE200">
        <v>1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f t="shared" si="55"/>
        <v>1</v>
      </c>
    </row>
    <row r="201" spans="1:45" x14ac:dyDescent="0.3">
      <c r="A201" s="2">
        <v>42667</v>
      </c>
      <c r="B201">
        <v>934</v>
      </c>
      <c r="C201">
        <v>0</v>
      </c>
      <c r="D201">
        <v>0</v>
      </c>
      <c r="E201">
        <v>4437</v>
      </c>
      <c r="F201">
        <v>11220</v>
      </c>
      <c r="G201">
        <v>0</v>
      </c>
      <c r="H201">
        <v>0</v>
      </c>
      <c r="I201">
        <v>0</v>
      </c>
      <c r="J201">
        <v>1</v>
      </c>
      <c r="K201">
        <v>62.583157285714279</v>
      </c>
      <c r="L201">
        <v>8.7557285714275679E-2</v>
      </c>
      <c r="M201">
        <v>8.7557285714275679E-2</v>
      </c>
      <c r="N201">
        <v>0</v>
      </c>
      <c r="O201">
        <v>0.82503094302468283</v>
      </c>
      <c r="P201">
        <v>6.5030943024682819E-2</v>
      </c>
      <c r="Q201">
        <v>2</v>
      </c>
      <c r="R201">
        <f t="shared" si="42"/>
        <v>10</v>
      </c>
      <c r="S201">
        <f t="shared" si="43"/>
        <v>0</v>
      </c>
      <c r="T201">
        <f t="shared" si="44"/>
        <v>0</v>
      </c>
      <c r="U201">
        <f t="shared" si="45"/>
        <v>0</v>
      </c>
      <c r="V201">
        <f t="shared" si="46"/>
        <v>0</v>
      </c>
      <c r="W201">
        <f t="shared" si="47"/>
        <v>0</v>
      </c>
      <c r="X201">
        <f t="shared" si="48"/>
        <v>0</v>
      </c>
      <c r="Y201">
        <f t="shared" si="49"/>
        <v>0</v>
      </c>
      <c r="Z201">
        <f t="shared" si="50"/>
        <v>0</v>
      </c>
      <c r="AA201">
        <f t="shared" si="51"/>
        <v>0</v>
      </c>
      <c r="AB201">
        <f t="shared" si="52"/>
        <v>1</v>
      </c>
      <c r="AC201">
        <f t="shared" si="53"/>
        <v>0</v>
      </c>
      <c r="AD201">
        <f t="shared" si="54"/>
        <v>0</v>
      </c>
      <c r="AE201">
        <v>1</v>
      </c>
      <c r="AF201">
        <v>1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f t="shared" si="55"/>
        <v>1</v>
      </c>
    </row>
    <row r="202" spans="1:45" x14ac:dyDescent="0.3">
      <c r="A202" s="2">
        <v>42674</v>
      </c>
      <c r="B202">
        <v>737</v>
      </c>
      <c r="C202">
        <v>0</v>
      </c>
      <c r="D202">
        <v>0</v>
      </c>
      <c r="E202">
        <v>2547</v>
      </c>
      <c r="F202">
        <v>2874</v>
      </c>
      <c r="G202">
        <v>0</v>
      </c>
      <c r="H202">
        <v>0</v>
      </c>
      <c r="I202">
        <v>0</v>
      </c>
      <c r="J202">
        <v>0.68166985339458841</v>
      </c>
      <c r="K202">
        <v>63.407828571428567</v>
      </c>
      <c r="L202">
        <v>0.82467128571428816</v>
      </c>
      <c r="M202">
        <v>0.82467128571428816</v>
      </c>
      <c r="N202">
        <v>0</v>
      </c>
      <c r="O202">
        <v>0.83849798580424051</v>
      </c>
      <c r="P202">
        <v>7.84979858042405E-2</v>
      </c>
      <c r="Q202">
        <v>3</v>
      </c>
      <c r="R202">
        <f t="shared" si="42"/>
        <v>10</v>
      </c>
      <c r="S202">
        <f t="shared" si="43"/>
        <v>0</v>
      </c>
      <c r="T202">
        <f t="shared" si="44"/>
        <v>0</v>
      </c>
      <c r="U202">
        <f t="shared" si="45"/>
        <v>0</v>
      </c>
      <c r="V202">
        <f t="shared" si="46"/>
        <v>0</v>
      </c>
      <c r="W202">
        <f t="shared" si="47"/>
        <v>0</v>
      </c>
      <c r="X202">
        <f t="shared" si="48"/>
        <v>0</v>
      </c>
      <c r="Y202">
        <f t="shared" si="49"/>
        <v>0</v>
      </c>
      <c r="Z202">
        <f t="shared" si="50"/>
        <v>0</v>
      </c>
      <c r="AA202">
        <f t="shared" si="51"/>
        <v>0</v>
      </c>
      <c r="AB202">
        <f t="shared" si="52"/>
        <v>1</v>
      </c>
      <c r="AC202">
        <f t="shared" si="53"/>
        <v>0</v>
      </c>
      <c r="AD202">
        <f t="shared" si="54"/>
        <v>0</v>
      </c>
      <c r="AE202">
        <f>1/7</f>
        <v>0.14285714285714285</v>
      </c>
      <c r="AF202">
        <f>1/7</f>
        <v>0.14285714285714285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f t="shared" si="55"/>
        <v>1</v>
      </c>
    </row>
    <row r="203" spans="1:45" x14ac:dyDescent="0.3">
      <c r="A203" s="2">
        <v>42681</v>
      </c>
      <c r="B203">
        <v>952</v>
      </c>
      <c r="C203">
        <v>0</v>
      </c>
      <c r="D203">
        <v>0</v>
      </c>
      <c r="E203">
        <v>1700</v>
      </c>
      <c r="F203">
        <v>2817</v>
      </c>
      <c r="G203">
        <v>0</v>
      </c>
      <c r="H203">
        <v>0</v>
      </c>
      <c r="I203">
        <v>0</v>
      </c>
      <c r="J203">
        <v>0.62861482896035326</v>
      </c>
      <c r="K203">
        <v>64.567400714285711</v>
      </c>
      <c r="L203">
        <v>1.1595721428571437</v>
      </c>
      <c r="M203">
        <v>1.1595721428571437</v>
      </c>
      <c r="N203">
        <v>0</v>
      </c>
      <c r="O203">
        <v>0.84074249293416681</v>
      </c>
      <c r="P203">
        <v>8.0742492934166799E-2</v>
      </c>
      <c r="Q203">
        <v>2</v>
      </c>
      <c r="R203">
        <f t="shared" si="42"/>
        <v>11</v>
      </c>
      <c r="S203">
        <f t="shared" si="43"/>
        <v>0</v>
      </c>
      <c r="T203">
        <f t="shared" si="44"/>
        <v>0</v>
      </c>
      <c r="U203">
        <f t="shared" si="45"/>
        <v>0</v>
      </c>
      <c r="V203">
        <f t="shared" si="46"/>
        <v>0</v>
      </c>
      <c r="W203">
        <f t="shared" si="47"/>
        <v>0</v>
      </c>
      <c r="X203">
        <f t="shared" si="48"/>
        <v>0</v>
      </c>
      <c r="Y203">
        <f t="shared" si="49"/>
        <v>0</v>
      </c>
      <c r="Z203">
        <f t="shared" si="50"/>
        <v>0</v>
      </c>
      <c r="AA203">
        <f t="shared" si="51"/>
        <v>0</v>
      </c>
      <c r="AB203">
        <f t="shared" si="52"/>
        <v>0</v>
      </c>
      <c r="AC203">
        <f t="shared" si="53"/>
        <v>1</v>
      </c>
      <c r="AD203">
        <f t="shared" si="54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f t="shared" si="55"/>
        <v>1</v>
      </c>
    </row>
    <row r="204" spans="1:45" x14ac:dyDescent="0.3">
      <c r="A204" s="2">
        <v>42688</v>
      </c>
      <c r="B204">
        <v>1008</v>
      </c>
      <c r="C204">
        <v>0</v>
      </c>
      <c r="D204">
        <v>0</v>
      </c>
      <c r="E204">
        <v>1296</v>
      </c>
      <c r="F204">
        <v>2600</v>
      </c>
      <c r="G204">
        <v>0</v>
      </c>
      <c r="H204">
        <v>0</v>
      </c>
      <c r="I204">
        <v>0</v>
      </c>
      <c r="J204">
        <v>0.62861482896035326</v>
      </c>
      <c r="K204">
        <v>65.047128857142852</v>
      </c>
      <c r="L204">
        <v>0.47972814285714094</v>
      </c>
      <c r="M204">
        <v>0.47972814285714094</v>
      </c>
      <c r="N204">
        <v>0</v>
      </c>
      <c r="O204">
        <v>0.84074249293416681</v>
      </c>
      <c r="P204">
        <v>8.0742492934166799E-2</v>
      </c>
      <c r="Q204">
        <v>2</v>
      </c>
      <c r="R204">
        <f t="shared" si="42"/>
        <v>11</v>
      </c>
      <c r="S204">
        <f t="shared" si="43"/>
        <v>0</v>
      </c>
      <c r="T204">
        <f t="shared" si="44"/>
        <v>0</v>
      </c>
      <c r="U204">
        <f t="shared" si="45"/>
        <v>0</v>
      </c>
      <c r="V204">
        <f t="shared" si="46"/>
        <v>0</v>
      </c>
      <c r="W204">
        <f t="shared" si="47"/>
        <v>0</v>
      </c>
      <c r="X204">
        <f t="shared" si="48"/>
        <v>0</v>
      </c>
      <c r="Y204">
        <f t="shared" si="49"/>
        <v>0</v>
      </c>
      <c r="Z204">
        <f t="shared" si="50"/>
        <v>0</v>
      </c>
      <c r="AA204">
        <f t="shared" si="51"/>
        <v>0</v>
      </c>
      <c r="AB204">
        <f t="shared" si="52"/>
        <v>0</v>
      </c>
      <c r="AC204">
        <f t="shared" si="53"/>
        <v>1</v>
      </c>
      <c r="AD204">
        <f t="shared" si="54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f t="shared" si="55"/>
        <v>1</v>
      </c>
    </row>
    <row r="205" spans="1:45" x14ac:dyDescent="0.3">
      <c r="A205" s="2">
        <v>42695</v>
      </c>
      <c r="B205">
        <v>861</v>
      </c>
      <c r="C205">
        <v>0</v>
      </c>
      <c r="D205">
        <v>0</v>
      </c>
      <c r="E205">
        <v>1409</v>
      </c>
      <c r="F205">
        <v>2108</v>
      </c>
      <c r="G205">
        <v>0</v>
      </c>
      <c r="H205">
        <v>0</v>
      </c>
      <c r="I205">
        <v>0</v>
      </c>
      <c r="J205">
        <v>0.62861482896035326</v>
      </c>
      <c r="K205">
        <v>64.331172714285714</v>
      </c>
      <c r="L205">
        <v>-0.71595614285713793</v>
      </c>
      <c r="M205">
        <v>0</v>
      </c>
      <c r="N205">
        <v>-0.71595614285713793</v>
      </c>
      <c r="O205">
        <v>0.84074249293416681</v>
      </c>
      <c r="P205">
        <v>8.0742492934166799E-2</v>
      </c>
      <c r="Q205">
        <v>2</v>
      </c>
      <c r="R205">
        <f t="shared" si="42"/>
        <v>11</v>
      </c>
      <c r="S205">
        <f t="shared" si="43"/>
        <v>0</v>
      </c>
      <c r="T205">
        <f t="shared" si="44"/>
        <v>0</v>
      </c>
      <c r="U205">
        <f t="shared" si="45"/>
        <v>0</v>
      </c>
      <c r="V205">
        <f t="shared" si="46"/>
        <v>0</v>
      </c>
      <c r="W205">
        <f t="shared" si="47"/>
        <v>0</v>
      </c>
      <c r="X205">
        <f t="shared" si="48"/>
        <v>0</v>
      </c>
      <c r="Y205">
        <f t="shared" si="49"/>
        <v>0</v>
      </c>
      <c r="Z205">
        <f t="shared" si="50"/>
        <v>0</v>
      </c>
      <c r="AA205">
        <f t="shared" si="51"/>
        <v>0</v>
      </c>
      <c r="AB205">
        <f t="shared" si="52"/>
        <v>0</v>
      </c>
      <c r="AC205">
        <f t="shared" si="53"/>
        <v>1</v>
      </c>
      <c r="AD205">
        <f t="shared" si="54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f t="shared" si="55"/>
        <v>1</v>
      </c>
    </row>
    <row r="206" spans="1:45" x14ac:dyDescent="0.3">
      <c r="A206" s="2">
        <v>42702</v>
      </c>
      <c r="B206">
        <v>827</v>
      </c>
      <c r="C206">
        <v>0</v>
      </c>
      <c r="D206">
        <v>0</v>
      </c>
      <c r="E206">
        <v>997</v>
      </c>
      <c r="F206">
        <v>892</v>
      </c>
      <c r="G206">
        <v>0</v>
      </c>
      <c r="H206">
        <v>0</v>
      </c>
      <c r="I206">
        <v>0</v>
      </c>
      <c r="J206">
        <v>0.76642791293446766</v>
      </c>
      <c r="K206">
        <v>64.367200857142862</v>
      </c>
      <c r="L206">
        <v>3.6028142857148282E-2</v>
      </c>
      <c r="M206">
        <v>3.6028142857148282E-2</v>
      </c>
      <c r="N206">
        <v>0</v>
      </c>
      <c r="O206">
        <v>0.83823953137621632</v>
      </c>
      <c r="P206">
        <v>7.8239531376216309E-2</v>
      </c>
      <c r="Q206">
        <v>2</v>
      </c>
      <c r="R206">
        <f t="shared" si="42"/>
        <v>11</v>
      </c>
      <c r="S206">
        <f t="shared" si="43"/>
        <v>0</v>
      </c>
      <c r="T206">
        <f t="shared" si="44"/>
        <v>0</v>
      </c>
      <c r="U206">
        <f t="shared" si="45"/>
        <v>0</v>
      </c>
      <c r="V206">
        <f t="shared" si="46"/>
        <v>0</v>
      </c>
      <c r="W206">
        <f t="shared" si="47"/>
        <v>0</v>
      </c>
      <c r="X206">
        <f t="shared" si="48"/>
        <v>0</v>
      </c>
      <c r="Y206">
        <f t="shared" si="49"/>
        <v>0</v>
      </c>
      <c r="Z206">
        <f t="shared" si="50"/>
        <v>0</v>
      </c>
      <c r="AA206">
        <f t="shared" si="51"/>
        <v>0</v>
      </c>
      <c r="AB206">
        <f t="shared" si="52"/>
        <v>0</v>
      </c>
      <c r="AC206">
        <f t="shared" si="53"/>
        <v>1</v>
      </c>
      <c r="AD206">
        <f t="shared" si="54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f t="shared" si="55"/>
        <v>1</v>
      </c>
    </row>
    <row r="207" spans="1:45" x14ac:dyDescent="0.3">
      <c r="A207" s="2">
        <v>42709</v>
      </c>
      <c r="B207">
        <v>723</v>
      </c>
      <c r="C207">
        <v>0</v>
      </c>
      <c r="D207">
        <v>0</v>
      </c>
      <c r="E207">
        <v>1017</v>
      </c>
      <c r="F207">
        <v>2593</v>
      </c>
      <c r="G207">
        <v>0</v>
      </c>
      <c r="H207">
        <v>0</v>
      </c>
      <c r="I207">
        <v>0</v>
      </c>
      <c r="J207">
        <v>0.86978772591505338</v>
      </c>
      <c r="K207">
        <v>63.49434357142858</v>
      </c>
      <c r="L207">
        <v>-0.87285728571428223</v>
      </c>
      <c r="M207">
        <v>0</v>
      </c>
      <c r="N207">
        <v>-0.87285728571428223</v>
      </c>
      <c r="O207">
        <v>0.83636231020775342</v>
      </c>
      <c r="P207">
        <v>7.6362310207753414E-2</v>
      </c>
      <c r="Q207">
        <v>2</v>
      </c>
      <c r="R207">
        <f t="shared" si="42"/>
        <v>12</v>
      </c>
      <c r="S207">
        <f t="shared" si="43"/>
        <v>0</v>
      </c>
      <c r="T207">
        <f t="shared" si="44"/>
        <v>0</v>
      </c>
      <c r="U207">
        <f t="shared" si="45"/>
        <v>0</v>
      </c>
      <c r="V207">
        <f t="shared" si="46"/>
        <v>0</v>
      </c>
      <c r="W207">
        <f t="shared" si="47"/>
        <v>0</v>
      </c>
      <c r="X207">
        <f t="shared" si="48"/>
        <v>0</v>
      </c>
      <c r="Y207">
        <f t="shared" si="49"/>
        <v>0</v>
      </c>
      <c r="Z207">
        <f t="shared" si="50"/>
        <v>0</v>
      </c>
      <c r="AA207">
        <f t="shared" si="51"/>
        <v>0</v>
      </c>
      <c r="AB207">
        <f t="shared" si="52"/>
        <v>0</v>
      </c>
      <c r="AC207">
        <f t="shared" si="53"/>
        <v>0</v>
      </c>
      <c r="AD207">
        <f t="shared" si="54"/>
        <v>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f t="shared" si="55"/>
        <v>0</v>
      </c>
    </row>
    <row r="208" spans="1:45" x14ac:dyDescent="0.3">
      <c r="A208" s="2">
        <v>42716</v>
      </c>
      <c r="B208">
        <v>900</v>
      </c>
      <c r="C208">
        <v>0</v>
      </c>
      <c r="D208">
        <v>0</v>
      </c>
      <c r="E208">
        <v>771</v>
      </c>
      <c r="F208">
        <v>801</v>
      </c>
      <c r="G208">
        <v>0</v>
      </c>
      <c r="H208">
        <v>0</v>
      </c>
      <c r="I208">
        <v>0</v>
      </c>
      <c r="J208">
        <v>0.86978772591505338</v>
      </c>
      <c r="K208">
        <v>61.583257428571429</v>
      </c>
      <c r="L208">
        <v>-1.9110861428571511</v>
      </c>
      <c r="M208">
        <v>0</v>
      </c>
      <c r="N208">
        <v>-1.9110861428571511</v>
      </c>
      <c r="O208">
        <v>0.83636231020775342</v>
      </c>
      <c r="P208">
        <v>7.6362310207753414E-2</v>
      </c>
      <c r="Q208">
        <v>2</v>
      </c>
      <c r="R208">
        <f t="shared" si="42"/>
        <v>12</v>
      </c>
      <c r="S208">
        <f t="shared" si="43"/>
        <v>0</v>
      </c>
      <c r="T208">
        <f t="shared" si="44"/>
        <v>0</v>
      </c>
      <c r="U208">
        <f t="shared" si="45"/>
        <v>0</v>
      </c>
      <c r="V208">
        <f t="shared" si="46"/>
        <v>0</v>
      </c>
      <c r="W208">
        <f t="shared" si="47"/>
        <v>0</v>
      </c>
      <c r="X208">
        <f t="shared" si="48"/>
        <v>0</v>
      </c>
      <c r="Y208">
        <f t="shared" si="49"/>
        <v>0</v>
      </c>
      <c r="Z208">
        <f t="shared" si="50"/>
        <v>0</v>
      </c>
      <c r="AA208">
        <f t="shared" si="51"/>
        <v>0</v>
      </c>
      <c r="AB208">
        <f t="shared" si="52"/>
        <v>0</v>
      </c>
      <c r="AC208">
        <f t="shared" si="53"/>
        <v>0</v>
      </c>
      <c r="AD208">
        <f t="shared" si="54"/>
        <v>1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f t="shared" si="55"/>
        <v>0</v>
      </c>
    </row>
    <row r="209" spans="1:45" x14ac:dyDescent="0.3">
      <c r="A209" s="2">
        <v>42723</v>
      </c>
      <c r="B209">
        <v>923</v>
      </c>
      <c r="C209">
        <v>0</v>
      </c>
      <c r="D209">
        <v>0</v>
      </c>
      <c r="E209">
        <v>646</v>
      </c>
      <c r="F209">
        <v>855</v>
      </c>
      <c r="G209">
        <v>0</v>
      </c>
      <c r="H209">
        <v>0</v>
      </c>
      <c r="I209">
        <v>0</v>
      </c>
      <c r="J209">
        <v>0.86978772591505338</v>
      </c>
      <c r="K209">
        <v>61.350800142857153</v>
      </c>
      <c r="L209">
        <v>-0.23245728571427549</v>
      </c>
      <c r="M209">
        <v>0</v>
      </c>
      <c r="N209">
        <v>-0.23245728571427549</v>
      </c>
      <c r="O209">
        <v>0.83636231020775342</v>
      </c>
      <c r="P209">
        <v>7.6362310207753414E-2</v>
      </c>
      <c r="Q209">
        <v>2</v>
      </c>
      <c r="R209">
        <f t="shared" si="42"/>
        <v>12</v>
      </c>
      <c r="S209">
        <f t="shared" si="43"/>
        <v>0</v>
      </c>
      <c r="T209">
        <f t="shared" si="44"/>
        <v>0</v>
      </c>
      <c r="U209">
        <f t="shared" si="45"/>
        <v>0</v>
      </c>
      <c r="V209">
        <f t="shared" si="46"/>
        <v>0</v>
      </c>
      <c r="W209">
        <f t="shared" si="47"/>
        <v>0</v>
      </c>
      <c r="X209">
        <f t="shared" si="48"/>
        <v>0</v>
      </c>
      <c r="Y209">
        <f t="shared" si="49"/>
        <v>0</v>
      </c>
      <c r="Z209">
        <f t="shared" si="50"/>
        <v>0</v>
      </c>
      <c r="AA209">
        <f t="shared" si="51"/>
        <v>0</v>
      </c>
      <c r="AB209">
        <f t="shared" si="52"/>
        <v>0</v>
      </c>
      <c r="AC209">
        <f t="shared" si="53"/>
        <v>0</v>
      </c>
      <c r="AD209">
        <f t="shared" si="54"/>
        <v>1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f t="shared" si="55"/>
        <v>0</v>
      </c>
    </row>
    <row r="210" spans="1:45" x14ac:dyDescent="0.3">
      <c r="A210" s="2">
        <v>42730</v>
      </c>
      <c r="B210">
        <v>386</v>
      </c>
      <c r="C210">
        <v>0</v>
      </c>
      <c r="D210">
        <v>0</v>
      </c>
      <c r="E210">
        <v>346</v>
      </c>
      <c r="F210">
        <v>322</v>
      </c>
      <c r="G210">
        <v>0</v>
      </c>
      <c r="H210">
        <v>0</v>
      </c>
      <c r="I210">
        <v>0</v>
      </c>
      <c r="J210">
        <v>0.75421830155516989</v>
      </c>
      <c r="K210">
        <v>60.579871571428569</v>
      </c>
      <c r="L210">
        <v>-0.77092857142858406</v>
      </c>
      <c r="M210">
        <v>0</v>
      </c>
      <c r="N210">
        <v>-0.77092857142858406</v>
      </c>
      <c r="O210">
        <v>0.83882633095476244</v>
      </c>
      <c r="P210">
        <v>7.8826330954762436E-2</v>
      </c>
      <c r="Q210">
        <v>2</v>
      </c>
      <c r="R210">
        <f t="shared" si="42"/>
        <v>12</v>
      </c>
      <c r="S210">
        <f t="shared" si="43"/>
        <v>0</v>
      </c>
      <c r="T210">
        <f t="shared" si="44"/>
        <v>0</v>
      </c>
      <c r="U210">
        <f t="shared" si="45"/>
        <v>0</v>
      </c>
      <c r="V210">
        <f t="shared" si="46"/>
        <v>0</v>
      </c>
      <c r="W210">
        <f t="shared" si="47"/>
        <v>0</v>
      </c>
      <c r="X210">
        <f t="shared" si="48"/>
        <v>0</v>
      </c>
      <c r="Y210">
        <f t="shared" si="49"/>
        <v>0</v>
      </c>
      <c r="Z210">
        <f t="shared" si="50"/>
        <v>0</v>
      </c>
      <c r="AA210">
        <f t="shared" si="51"/>
        <v>0</v>
      </c>
      <c r="AB210">
        <f t="shared" si="52"/>
        <v>0</v>
      </c>
      <c r="AC210">
        <f t="shared" si="53"/>
        <v>0</v>
      </c>
      <c r="AD210">
        <f t="shared" si="54"/>
        <v>1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1</v>
      </c>
      <c r="AK210">
        <v>0</v>
      </c>
      <c r="AL210">
        <v>0</v>
      </c>
      <c r="AM210">
        <v>0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f t="shared" si="55"/>
        <v>0</v>
      </c>
    </row>
    <row r="211" spans="1:45" x14ac:dyDescent="0.3">
      <c r="A211" s="2">
        <v>42737</v>
      </c>
      <c r="B211">
        <v>570</v>
      </c>
      <c r="C211">
        <v>0</v>
      </c>
      <c r="D211">
        <v>0</v>
      </c>
      <c r="E211">
        <v>165</v>
      </c>
      <c r="F211">
        <v>84</v>
      </c>
      <c r="G211">
        <v>0</v>
      </c>
      <c r="H211">
        <v>0</v>
      </c>
      <c r="I211">
        <v>0</v>
      </c>
      <c r="J211">
        <v>6.0801755395868552E-2</v>
      </c>
      <c r="K211">
        <v>60.278742428571427</v>
      </c>
      <c r="L211">
        <v>-0.30112914285714254</v>
      </c>
      <c r="M211">
        <v>0</v>
      </c>
      <c r="N211">
        <v>-0.30112914285714254</v>
      </c>
      <c r="O211">
        <v>0.85361045543681691</v>
      </c>
      <c r="P211">
        <v>9.3610455436816897E-2</v>
      </c>
      <c r="Q211">
        <v>7</v>
      </c>
      <c r="R211">
        <f t="shared" si="42"/>
        <v>1</v>
      </c>
      <c r="S211">
        <f t="shared" si="43"/>
        <v>1</v>
      </c>
      <c r="T211">
        <f t="shared" si="44"/>
        <v>0</v>
      </c>
      <c r="U211">
        <f t="shared" si="45"/>
        <v>0</v>
      </c>
      <c r="V211">
        <f t="shared" si="46"/>
        <v>0</v>
      </c>
      <c r="W211">
        <f t="shared" si="47"/>
        <v>0</v>
      </c>
      <c r="X211">
        <f t="shared" si="48"/>
        <v>0</v>
      </c>
      <c r="Y211">
        <f t="shared" si="49"/>
        <v>0</v>
      </c>
      <c r="Z211">
        <f t="shared" si="50"/>
        <v>0</v>
      </c>
      <c r="AA211">
        <f t="shared" si="51"/>
        <v>0</v>
      </c>
      <c r="AB211">
        <f t="shared" si="52"/>
        <v>0</v>
      </c>
      <c r="AC211">
        <f t="shared" si="53"/>
        <v>0</v>
      </c>
      <c r="AD211">
        <f t="shared" si="54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f t="shared" si="55"/>
        <v>0</v>
      </c>
    </row>
    <row r="212" spans="1:45" x14ac:dyDescent="0.3">
      <c r="A212" s="2">
        <v>42744</v>
      </c>
      <c r="B212">
        <v>848</v>
      </c>
      <c r="C212">
        <v>0</v>
      </c>
      <c r="D212">
        <v>0</v>
      </c>
      <c r="E212">
        <v>622</v>
      </c>
      <c r="F212">
        <v>101</v>
      </c>
      <c r="G212">
        <v>0</v>
      </c>
      <c r="H212">
        <v>0</v>
      </c>
      <c r="I212">
        <v>0</v>
      </c>
      <c r="J212">
        <v>6.0801755395868552E-2</v>
      </c>
      <c r="K212">
        <v>59.697584999999997</v>
      </c>
      <c r="L212">
        <v>-0.58115742857143005</v>
      </c>
      <c r="M212">
        <v>0</v>
      </c>
      <c r="N212">
        <v>-0.58115742857143005</v>
      </c>
      <c r="O212">
        <v>0.85361045543681691</v>
      </c>
      <c r="P212">
        <v>9.3610455436816897E-2</v>
      </c>
      <c r="Q212">
        <v>2</v>
      </c>
      <c r="R212">
        <f t="shared" si="42"/>
        <v>1</v>
      </c>
      <c r="S212">
        <f t="shared" si="43"/>
        <v>1</v>
      </c>
      <c r="T212">
        <f t="shared" si="44"/>
        <v>0</v>
      </c>
      <c r="U212">
        <f t="shared" si="45"/>
        <v>0</v>
      </c>
      <c r="V212">
        <f t="shared" si="46"/>
        <v>0</v>
      </c>
      <c r="W212">
        <f t="shared" si="47"/>
        <v>0</v>
      </c>
      <c r="X212">
        <f t="shared" si="48"/>
        <v>0</v>
      </c>
      <c r="Y212">
        <f t="shared" si="49"/>
        <v>0</v>
      </c>
      <c r="Z212">
        <f t="shared" si="50"/>
        <v>0</v>
      </c>
      <c r="AA212">
        <f t="shared" si="51"/>
        <v>0</v>
      </c>
      <c r="AB212">
        <f t="shared" si="52"/>
        <v>0</v>
      </c>
      <c r="AC212">
        <f t="shared" si="53"/>
        <v>0</v>
      </c>
      <c r="AD212">
        <f t="shared" si="54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f t="shared" si="55"/>
        <v>0</v>
      </c>
    </row>
    <row r="213" spans="1:45" x14ac:dyDescent="0.3">
      <c r="A213" s="2">
        <v>42751</v>
      </c>
      <c r="B213">
        <v>774</v>
      </c>
      <c r="C213">
        <v>0</v>
      </c>
      <c r="D213">
        <v>0</v>
      </c>
      <c r="E213">
        <v>664</v>
      </c>
      <c r="F213">
        <v>90</v>
      </c>
      <c r="G213">
        <v>0</v>
      </c>
      <c r="H213">
        <v>0</v>
      </c>
      <c r="I213">
        <v>0</v>
      </c>
      <c r="J213">
        <v>6.0801755395868552E-2</v>
      </c>
      <c r="K213">
        <v>59.607457857142848</v>
      </c>
      <c r="L213">
        <v>-9.0127142857149067E-2</v>
      </c>
      <c r="M213">
        <v>0</v>
      </c>
      <c r="N213">
        <v>-9.0127142857149067E-2</v>
      </c>
      <c r="O213">
        <v>0.85361045543681691</v>
      </c>
      <c r="P213">
        <v>9.3610455436816897E-2</v>
      </c>
      <c r="Q213">
        <v>2</v>
      </c>
      <c r="R213">
        <f t="shared" si="42"/>
        <v>1</v>
      </c>
      <c r="S213">
        <f t="shared" si="43"/>
        <v>1</v>
      </c>
      <c r="T213">
        <f t="shared" si="44"/>
        <v>0</v>
      </c>
      <c r="U213">
        <f t="shared" si="45"/>
        <v>0</v>
      </c>
      <c r="V213">
        <f t="shared" si="46"/>
        <v>0</v>
      </c>
      <c r="W213">
        <f t="shared" si="47"/>
        <v>0</v>
      </c>
      <c r="X213">
        <f t="shared" si="48"/>
        <v>0</v>
      </c>
      <c r="Y213">
        <f t="shared" si="49"/>
        <v>0</v>
      </c>
      <c r="Z213">
        <f t="shared" si="50"/>
        <v>0</v>
      </c>
      <c r="AA213">
        <f t="shared" si="51"/>
        <v>0</v>
      </c>
      <c r="AB213">
        <f t="shared" si="52"/>
        <v>0</v>
      </c>
      <c r="AC213">
        <f t="shared" si="53"/>
        <v>0</v>
      </c>
      <c r="AD213">
        <f t="shared" si="54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f t="shared" si="55"/>
        <v>0</v>
      </c>
    </row>
    <row r="214" spans="1:45" x14ac:dyDescent="0.3">
      <c r="A214" s="2">
        <v>42758</v>
      </c>
      <c r="B214">
        <v>962</v>
      </c>
      <c r="C214">
        <v>0</v>
      </c>
      <c r="D214">
        <v>0</v>
      </c>
      <c r="E214">
        <v>832</v>
      </c>
      <c r="F214">
        <v>84</v>
      </c>
      <c r="G214">
        <v>0</v>
      </c>
      <c r="H214">
        <v>0</v>
      </c>
      <c r="I214">
        <v>0</v>
      </c>
      <c r="J214">
        <v>6.0801755395868552E-2</v>
      </c>
      <c r="K214">
        <v>59.836343571428571</v>
      </c>
      <c r="L214">
        <v>0.22888571428572391</v>
      </c>
      <c r="M214">
        <v>0.22888571428572391</v>
      </c>
      <c r="N214">
        <v>0</v>
      </c>
      <c r="O214">
        <v>0.85361045543681691</v>
      </c>
      <c r="P214">
        <v>9.3610455436816897E-2</v>
      </c>
      <c r="Q214">
        <v>2</v>
      </c>
      <c r="R214">
        <f t="shared" si="42"/>
        <v>1</v>
      </c>
      <c r="S214">
        <f t="shared" si="43"/>
        <v>1</v>
      </c>
      <c r="T214">
        <f t="shared" si="44"/>
        <v>0</v>
      </c>
      <c r="U214">
        <f t="shared" si="45"/>
        <v>0</v>
      </c>
      <c r="V214">
        <f t="shared" si="46"/>
        <v>0</v>
      </c>
      <c r="W214">
        <f t="shared" si="47"/>
        <v>0</v>
      </c>
      <c r="X214">
        <f t="shared" si="48"/>
        <v>0</v>
      </c>
      <c r="Y214">
        <f t="shared" si="49"/>
        <v>0</v>
      </c>
      <c r="Z214">
        <f t="shared" si="50"/>
        <v>0</v>
      </c>
      <c r="AA214">
        <f t="shared" si="51"/>
        <v>0</v>
      </c>
      <c r="AB214">
        <f t="shared" si="52"/>
        <v>0</v>
      </c>
      <c r="AC214">
        <f t="shared" si="53"/>
        <v>0</v>
      </c>
      <c r="AD214">
        <f t="shared" si="54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f t="shared" si="55"/>
        <v>0</v>
      </c>
    </row>
    <row r="215" spans="1:45" x14ac:dyDescent="0.3">
      <c r="A215" s="2">
        <v>42765</v>
      </c>
      <c r="B215">
        <v>735</v>
      </c>
      <c r="C215">
        <v>0</v>
      </c>
      <c r="D215">
        <v>0</v>
      </c>
      <c r="E215">
        <v>1225</v>
      </c>
      <c r="F215">
        <v>4558</v>
      </c>
      <c r="G215">
        <v>119126</v>
      </c>
      <c r="H215">
        <v>77454.941436074456</v>
      </c>
      <c r="I215">
        <v>0</v>
      </c>
      <c r="J215">
        <v>1.73719301131053E-2</v>
      </c>
      <c r="K215">
        <v>59.691613714285722</v>
      </c>
      <c r="L215">
        <v>-0.14472985714284903</v>
      </c>
      <c r="M215">
        <v>0</v>
      </c>
      <c r="N215">
        <v>-0.14472985714284903</v>
      </c>
      <c r="O215">
        <v>0.85361045543681691</v>
      </c>
      <c r="P215">
        <v>9.3610455436816897E-2</v>
      </c>
      <c r="Q215">
        <v>2</v>
      </c>
      <c r="R215">
        <f t="shared" si="42"/>
        <v>1</v>
      </c>
      <c r="S215">
        <f t="shared" si="43"/>
        <v>1</v>
      </c>
      <c r="T215">
        <f t="shared" si="44"/>
        <v>0</v>
      </c>
      <c r="U215">
        <f t="shared" si="45"/>
        <v>0</v>
      </c>
      <c r="V215">
        <f t="shared" si="46"/>
        <v>0</v>
      </c>
      <c r="W215">
        <f t="shared" si="47"/>
        <v>0</v>
      </c>
      <c r="X215">
        <f t="shared" si="48"/>
        <v>0</v>
      </c>
      <c r="Y215">
        <f t="shared" si="49"/>
        <v>0</v>
      </c>
      <c r="Z215">
        <f t="shared" si="50"/>
        <v>0</v>
      </c>
      <c r="AA215">
        <f t="shared" si="51"/>
        <v>0</v>
      </c>
      <c r="AB215">
        <f t="shared" si="52"/>
        <v>0</v>
      </c>
      <c r="AC215">
        <f t="shared" si="53"/>
        <v>0</v>
      </c>
      <c r="AD215">
        <f t="shared" si="54"/>
        <v>0</v>
      </c>
      <c r="AE215">
        <v>0</v>
      </c>
      <c r="AF215">
        <v>0</v>
      </c>
      <c r="AG215">
        <v>0</v>
      </c>
      <c r="AH215">
        <v>0</v>
      </c>
      <c r="AI215">
        <f>5/7</f>
        <v>0.7142857142857143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f t="shared" si="55"/>
        <v>0</v>
      </c>
    </row>
    <row r="216" spans="1:45" x14ac:dyDescent="0.3">
      <c r="A216" s="2">
        <v>42772</v>
      </c>
      <c r="B216">
        <v>864</v>
      </c>
      <c r="C216">
        <v>0</v>
      </c>
      <c r="D216">
        <v>0</v>
      </c>
      <c r="E216">
        <v>1570</v>
      </c>
      <c r="F216">
        <v>8628</v>
      </c>
      <c r="G216">
        <v>143807</v>
      </c>
      <c r="H216">
        <v>115234.02663522252</v>
      </c>
      <c r="I216">
        <v>0</v>
      </c>
      <c r="J216">
        <v>0</v>
      </c>
      <c r="K216">
        <v>59.049357428571433</v>
      </c>
      <c r="L216">
        <v>-0.64225628571428928</v>
      </c>
      <c r="M216">
        <v>0</v>
      </c>
      <c r="N216">
        <v>-0.64225628571428928</v>
      </c>
      <c r="O216">
        <v>0.85361045543681691</v>
      </c>
      <c r="P216">
        <v>9.3610455436816897E-2</v>
      </c>
      <c r="Q216">
        <v>2</v>
      </c>
      <c r="R216">
        <f t="shared" si="42"/>
        <v>2</v>
      </c>
      <c r="S216">
        <f t="shared" si="43"/>
        <v>0</v>
      </c>
      <c r="T216">
        <f t="shared" si="44"/>
        <v>1</v>
      </c>
      <c r="U216">
        <f t="shared" si="45"/>
        <v>0</v>
      </c>
      <c r="V216">
        <f t="shared" si="46"/>
        <v>0</v>
      </c>
      <c r="W216">
        <f t="shared" si="47"/>
        <v>0</v>
      </c>
      <c r="X216">
        <f t="shared" si="48"/>
        <v>0</v>
      </c>
      <c r="Y216">
        <f t="shared" si="49"/>
        <v>0</v>
      </c>
      <c r="Z216">
        <f t="shared" si="50"/>
        <v>0</v>
      </c>
      <c r="AA216">
        <f t="shared" si="51"/>
        <v>0</v>
      </c>
      <c r="AB216">
        <f t="shared" si="52"/>
        <v>0</v>
      </c>
      <c r="AC216">
        <f t="shared" si="53"/>
        <v>0</v>
      </c>
      <c r="AD216">
        <f t="shared" si="54"/>
        <v>0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101790.90301381465</v>
      </c>
      <c r="AP216">
        <v>0</v>
      </c>
      <c r="AQ216">
        <v>0</v>
      </c>
      <c r="AR216">
        <v>0</v>
      </c>
      <c r="AS216">
        <f t="shared" si="55"/>
        <v>0</v>
      </c>
    </row>
    <row r="217" spans="1:45" x14ac:dyDescent="0.3">
      <c r="A217" s="2">
        <v>42779</v>
      </c>
      <c r="B217">
        <v>805</v>
      </c>
      <c r="C217">
        <v>0</v>
      </c>
      <c r="D217">
        <v>0</v>
      </c>
      <c r="E217">
        <v>1514</v>
      </c>
      <c r="F217">
        <v>6989</v>
      </c>
      <c r="G217">
        <v>56091</v>
      </c>
      <c r="H217">
        <v>20403.600992380554</v>
      </c>
      <c r="I217">
        <v>0</v>
      </c>
      <c r="J217">
        <v>0</v>
      </c>
      <c r="K217">
        <v>57.602515285714283</v>
      </c>
      <c r="L217">
        <v>-1.4468421428571503</v>
      </c>
      <c r="M217">
        <v>0</v>
      </c>
      <c r="N217">
        <v>-1.4468421428571503</v>
      </c>
      <c r="O217">
        <v>0.85361045543681691</v>
      </c>
      <c r="P217">
        <v>9.3610455436816897E-2</v>
      </c>
      <c r="Q217">
        <v>2</v>
      </c>
      <c r="R217">
        <f t="shared" si="42"/>
        <v>2</v>
      </c>
      <c r="S217">
        <f t="shared" si="43"/>
        <v>0</v>
      </c>
      <c r="T217">
        <f t="shared" si="44"/>
        <v>1</v>
      </c>
      <c r="U217">
        <f t="shared" si="45"/>
        <v>0</v>
      </c>
      <c r="V217">
        <f t="shared" si="46"/>
        <v>0</v>
      </c>
      <c r="W217">
        <f t="shared" si="47"/>
        <v>0</v>
      </c>
      <c r="X217">
        <f t="shared" si="48"/>
        <v>0</v>
      </c>
      <c r="Y217">
        <f t="shared" si="49"/>
        <v>0</v>
      </c>
      <c r="Z217">
        <f t="shared" si="50"/>
        <v>0</v>
      </c>
      <c r="AA217">
        <f t="shared" si="51"/>
        <v>0</v>
      </c>
      <c r="AB217">
        <f t="shared" si="52"/>
        <v>0</v>
      </c>
      <c r="AC217">
        <f t="shared" si="53"/>
        <v>0</v>
      </c>
      <c r="AD217">
        <f t="shared" si="54"/>
        <v>0</v>
      </c>
      <c r="AE217">
        <v>0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68170.246392315632</v>
      </c>
      <c r="AP217">
        <v>0</v>
      </c>
      <c r="AQ217">
        <v>0</v>
      </c>
      <c r="AR217">
        <v>0</v>
      </c>
      <c r="AS217">
        <f t="shared" si="55"/>
        <v>0</v>
      </c>
    </row>
    <row r="218" spans="1:45" x14ac:dyDescent="0.3">
      <c r="A218" s="2">
        <v>42786</v>
      </c>
      <c r="B218">
        <v>804</v>
      </c>
      <c r="C218">
        <v>0</v>
      </c>
      <c r="D218">
        <v>0</v>
      </c>
      <c r="E218">
        <v>1461</v>
      </c>
      <c r="F218">
        <v>2422</v>
      </c>
      <c r="G218">
        <v>8543</v>
      </c>
      <c r="H218">
        <v>0</v>
      </c>
      <c r="I218">
        <v>0</v>
      </c>
      <c r="J218">
        <v>0</v>
      </c>
      <c r="K218">
        <v>57.82061385714286</v>
      </c>
      <c r="L218">
        <v>0.2180985714285768</v>
      </c>
      <c r="M218">
        <v>0.2180985714285768</v>
      </c>
      <c r="N218">
        <v>0</v>
      </c>
      <c r="O218">
        <v>0.85361045543681691</v>
      </c>
      <c r="P218">
        <v>9.3610455436816897E-2</v>
      </c>
      <c r="Q218">
        <v>4</v>
      </c>
      <c r="R218">
        <f t="shared" si="42"/>
        <v>2</v>
      </c>
      <c r="S218">
        <f t="shared" si="43"/>
        <v>0</v>
      </c>
      <c r="T218">
        <f t="shared" si="44"/>
        <v>1</v>
      </c>
      <c r="U218">
        <f t="shared" si="45"/>
        <v>0</v>
      </c>
      <c r="V218">
        <f t="shared" si="46"/>
        <v>0</v>
      </c>
      <c r="W218">
        <f t="shared" si="47"/>
        <v>0</v>
      </c>
      <c r="X218">
        <f t="shared" si="48"/>
        <v>0</v>
      </c>
      <c r="Y218">
        <f t="shared" si="49"/>
        <v>0</v>
      </c>
      <c r="Z218">
        <f t="shared" si="50"/>
        <v>0</v>
      </c>
      <c r="AA218">
        <f t="shared" si="51"/>
        <v>0</v>
      </c>
      <c r="AB218">
        <f t="shared" si="52"/>
        <v>0</v>
      </c>
      <c r="AC218">
        <f t="shared" si="53"/>
        <v>0</v>
      </c>
      <c r="AD218">
        <f t="shared" si="54"/>
        <v>0</v>
      </c>
      <c r="AE218">
        <v>0</v>
      </c>
      <c r="AF218">
        <v>0</v>
      </c>
      <c r="AG218">
        <v>0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66617.008012635881</v>
      </c>
      <c r="AP218">
        <v>0</v>
      </c>
      <c r="AQ218">
        <v>0</v>
      </c>
      <c r="AR218">
        <v>0</v>
      </c>
      <c r="AS218">
        <f t="shared" si="55"/>
        <v>0</v>
      </c>
    </row>
    <row r="219" spans="1:45" x14ac:dyDescent="0.3">
      <c r="A219" s="2">
        <v>42793</v>
      </c>
      <c r="B219">
        <v>838</v>
      </c>
      <c r="C219">
        <v>0</v>
      </c>
      <c r="D219">
        <v>31537</v>
      </c>
      <c r="E219">
        <v>1970</v>
      </c>
      <c r="F219">
        <v>17466</v>
      </c>
      <c r="G219">
        <v>0</v>
      </c>
      <c r="H219">
        <v>0</v>
      </c>
      <c r="I219">
        <v>0</v>
      </c>
      <c r="J219">
        <v>0.54264307701939762</v>
      </c>
      <c r="K219">
        <v>58.470627714285719</v>
      </c>
      <c r="L219">
        <v>0.65001385714285931</v>
      </c>
      <c r="M219">
        <v>0.65001385714285931</v>
      </c>
      <c r="N219">
        <v>0</v>
      </c>
      <c r="O219">
        <v>0.85361045543681691</v>
      </c>
      <c r="P219">
        <v>9.3610455436816897E-2</v>
      </c>
      <c r="Q219">
        <v>2</v>
      </c>
      <c r="R219">
        <f t="shared" si="42"/>
        <v>2</v>
      </c>
      <c r="S219">
        <f t="shared" si="43"/>
        <v>0</v>
      </c>
      <c r="T219">
        <f t="shared" si="44"/>
        <v>1</v>
      </c>
      <c r="U219">
        <f t="shared" si="45"/>
        <v>0</v>
      </c>
      <c r="V219">
        <f t="shared" si="46"/>
        <v>0</v>
      </c>
      <c r="W219">
        <f t="shared" si="47"/>
        <v>0</v>
      </c>
      <c r="X219">
        <f t="shared" si="48"/>
        <v>0</v>
      </c>
      <c r="Y219">
        <f t="shared" si="49"/>
        <v>0</v>
      </c>
      <c r="Z219">
        <f t="shared" si="50"/>
        <v>0</v>
      </c>
      <c r="AA219">
        <f t="shared" si="51"/>
        <v>0</v>
      </c>
      <c r="AB219">
        <f t="shared" si="52"/>
        <v>0</v>
      </c>
      <c r="AC219">
        <f t="shared" si="53"/>
        <v>0</v>
      </c>
      <c r="AD219">
        <f t="shared" si="54"/>
        <v>0</v>
      </c>
      <c r="AE219">
        <v>0</v>
      </c>
      <c r="AF219">
        <f>5/7</f>
        <v>0.7142857142857143</v>
      </c>
      <c r="AG219">
        <v>0</v>
      </c>
      <c r="AH219">
        <v>0</v>
      </c>
      <c r="AI219">
        <f>2/7</f>
        <v>0.2857142857142857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110655.0764673615</v>
      </c>
      <c r="AP219">
        <v>0</v>
      </c>
      <c r="AQ219">
        <v>0</v>
      </c>
      <c r="AR219">
        <v>0</v>
      </c>
      <c r="AS219">
        <f t="shared" si="55"/>
        <v>0</v>
      </c>
    </row>
    <row r="220" spans="1:45" x14ac:dyDescent="0.3">
      <c r="A220" s="2">
        <v>42800</v>
      </c>
      <c r="B220">
        <v>916</v>
      </c>
      <c r="C220">
        <v>0</v>
      </c>
      <c r="D220">
        <v>59864</v>
      </c>
      <c r="E220">
        <v>2198</v>
      </c>
      <c r="F220">
        <v>36455</v>
      </c>
      <c r="G220">
        <v>0</v>
      </c>
      <c r="H220">
        <v>0</v>
      </c>
      <c r="I220">
        <v>0</v>
      </c>
      <c r="J220">
        <v>0.75970030782715658</v>
      </c>
      <c r="K220">
        <v>58.742857714285712</v>
      </c>
      <c r="L220">
        <v>0.27222999999999331</v>
      </c>
      <c r="M220">
        <v>0.27222999999999331</v>
      </c>
      <c r="N220">
        <v>0</v>
      </c>
      <c r="O220">
        <v>0.85361045543681691</v>
      </c>
      <c r="P220">
        <v>9.3610455436816897E-2</v>
      </c>
      <c r="Q220">
        <v>3</v>
      </c>
      <c r="R220">
        <f t="shared" si="42"/>
        <v>3</v>
      </c>
      <c r="S220">
        <f t="shared" si="43"/>
        <v>0</v>
      </c>
      <c r="T220">
        <f t="shared" si="44"/>
        <v>0</v>
      </c>
      <c r="U220">
        <f t="shared" si="45"/>
        <v>1</v>
      </c>
      <c r="V220">
        <f t="shared" si="46"/>
        <v>0</v>
      </c>
      <c r="W220">
        <f t="shared" si="47"/>
        <v>0</v>
      </c>
      <c r="X220">
        <f t="shared" si="48"/>
        <v>0</v>
      </c>
      <c r="Y220">
        <f t="shared" si="49"/>
        <v>0</v>
      </c>
      <c r="Z220">
        <f t="shared" si="50"/>
        <v>0</v>
      </c>
      <c r="AA220">
        <f t="shared" si="51"/>
        <v>0</v>
      </c>
      <c r="AB220">
        <f t="shared" si="52"/>
        <v>0</v>
      </c>
      <c r="AC220">
        <f t="shared" si="53"/>
        <v>0</v>
      </c>
      <c r="AD220">
        <f t="shared" si="54"/>
        <v>0</v>
      </c>
      <c r="AE220">
        <v>0</v>
      </c>
      <c r="AF220">
        <v>1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103439.48908605103</v>
      </c>
      <c r="AP220">
        <v>0</v>
      </c>
      <c r="AQ220">
        <v>0</v>
      </c>
      <c r="AR220">
        <v>0</v>
      </c>
      <c r="AS220">
        <f t="shared" si="55"/>
        <v>0</v>
      </c>
    </row>
    <row r="221" spans="1:45" x14ac:dyDescent="0.3">
      <c r="A221" s="2">
        <v>42807</v>
      </c>
      <c r="B221">
        <v>906</v>
      </c>
      <c r="C221">
        <v>0</v>
      </c>
      <c r="D221">
        <v>51320</v>
      </c>
      <c r="E221">
        <v>2528</v>
      </c>
      <c r="F221">
        <v>42469</v>
      </c>
      <c r="G221">
        <v>0</v>
      </c>
      <c r="H221">
        <v>0</v>
      </c>
      <c r="I221">
        <v>0</v>
      </c>
      <c r="J221">
        <v>0.75970030782715658</v>
      </c>
      <c r="K221">
        <v>58.388570571428573</v>
      </c>
      <c r="L221">
        <v>-0.3542871428571388</v>
      </c>
      <c r="M221">
        <v>0</v>
      </c>
      <c r="N221">
        <v>-0.3542871428571388</v>
      </c>
      <c r="O221">
        <v>0.85361045543681691</v>
      </c>
      <c r="P221">
        <v>9.3610455436816897E-2</v>
      </c>
      <c r="Q221">
        <v>2</v>
      </c>
      <c r="R221">
        <f t="shared" si="42"/>
        <v>3</v>
      </c>
      <c r="S221">
        <f t="shared" si="43"/>
        <v>0</v>
      </c>
      <c r="T221">
        <f t="shared" si="44"/>
        <v>0</v>
      </c>
      <c r="U221">
        <f t="shared" si="45"/>
        <v>1</v>
      </c>
      <c r="V221">
        <f t="shared" si="46"/>
        <v>0</v>
      </c>
      <c r="W221">
        <f t="shared" si="47"/>
        <v>0</v>
      </c>
      <c r="X221">
        <f t="shared" si="48"/>
        <v>0</v>
      </c>
      <c r="Y221">
        <f t="shared" si="49"/>
        <v>0</v>
      </c>
      <c r="Z221">
        <f t="shared" si="50"/>
        <v>0</v>
      </c>
      <c r="AA221">
        <f t="shared" si="51"/>
        <v>0</v>
      </c>
      <c r="AB221">
        <f t="shared" si="52"/>
        <v>0</v>
      </c>
      <c r="AC221">
        <f t="shared" si="53"/>
        <v>0</v>
      </c>
      <c r="AD221">
        <f t="shared" si="54"/>
        <v>0</v>
      </c>
      <c r="AE221">
        <v>0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108811.52982613113</v>
      </c>
      <c r="AP221">
        <v>0</v>
      </c>
      <c r="AQ221">
        <v>0</v>
      </c>
      <c r="AR221">
        <v>0</v>
      </c>
      <c r="AS221">
        <f t="shared" si="55"/>
        <v>0</v>
      </c>
    </row>
    <row r="222" spans="1:45" x14ac:dyDescent="0.3">
      <c r="A222" s="2">
        <v>42814</v>
      </c>
      <c r="B222">
        <v>1079</v>
      </c>
      <c r="C222">
        <v>0</v>
      </c>
      <c r="D222">
        <v>55445</v>
      </c>
      <c r="E222">
        <v>3176</v>
      </c>
      <c r="F222">
        <v>18557</v>
      </c>
      <c r="G222">
        <v>0</v>
      </c>
      <c r="H222">
        <v>0</v>
      </c>
      <c r="I222">
        <v>0</v>
      </c>
      <c r="J222">
        <v>0.75970030782715658</v>
      </c>
      <c r="K222">
        <v>57.351171285714287</v>
      </c>
      <c r="L222">
        <v>-1.0373992857142866</v>
      </c>
      <c r="M222">
        <v>0</v>
      </c>
      <c r="N222">
        <v>-1.0373992857142866</v>
      </c>
      <c r="O222">
        <v>0.85361045543681691</v>
      </c>
      <c r="P222">
        <v>9.3610455436816897E-2</v>
      </c>
      <c r="Q222">
        <v>2</v>
      </c>
      <c r="R222">
        <f t="shared" si="42"/>
        <v>3</v>
      </c>
      <c r="S222">
        <f t="shared" si="43"/>
        <v>0</v>
      </c>
      <c r="T222">
        <f t="shared" si="44"/>
        <v>0</v>
      </c>
      <c r="U222">
        <f t="shared" si="45"/>
        <v>1</v>
      </c>
      <c r="V222">
        <f t="shared" si="46"/>
        <v>0</v>
      </c>
      <c r="W222">
        <f t="shared" si="47"/>
        <v>0</v>
      </c>
      <c r="X222">
        <f t="shared" si="48"/>
        <v>0</v>
      </c>
      <c r="Y222">
        <f t="shared" si="49"/>
        <v>0</v>
      </c>
      <c r="Z222">
        <f t="shared" si="50"/>
        <v>0</v>
      </c>
      <c r="AA222">
        <f t="shared" si="51"/>
        <v>0</v>
      </c>
      <c r="AB222">
        <f t="shared" si="52"/>
        <v>0</v>
      </c>
      <c r="AC222">
        <f t="shared" si="53"/>
        <v>0</v>
      </c>
      <c r="AD222">
        <f t="shared" si="54"/>
        <v>0</v>
      </c>
      <c r="AE222">
        <v>0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75351.994265031666</v>
      </c>
      <c r="AP222">
        <v>0</v>
      </c>
      <c r="AQ222">
        <v>0</v>
      </c>
      <c r="AR222">
        <v>0</v>
      </c>
      <c r="AS222">
        <f t="shared" si="55"/>
        <v>0</v>
      </c>
    </row>
    <row r="223" spans="1:45" x14ac:dyDescent="0.3">
      <c r="A223" s="2">
        <v>42821</v>
      </c>
      <c r="B223">
        <v>1072</v>
      </c>
      <c r="C223">
        <v>0</v>
      </c>
      <c r="D223">
        <v>19270</v>
      </c>
      <c r="E223">
        <v>1042</v>
      </c>
      <c r="F223">
        <v>8259</v>
      </c>
      <c r="G223">
        <v>0</v>
      </c>
      <c r="H223">
        <v>0</v>
      </c>
      <c r="I223">
        <v>0</v>
      </c>
      <c r="J223">
        <v>0.68987700379589723</v>
      </c>
      <c r="K223">
        <v>56.383584857142857</v>
      </c>
      <c r="L223">
        <v>-0.96758642857142974</v>
      </c>
      <c r="M223">
        <v>0</v>
      </c>
      <c r="N223">
        <v>-0.96758642857142974</v>
      </c>
      <c r="O223">
        <v>0.85481283039358669</v>
      </c>
      <c r="P223">
        <v>9.4812830393586678E-2</v>
      </c>
      <c r="Q223">
        <v>2</v>
      </c>
      <c r="R223">
        <f t="shared" si="42"/>
        <v>3</v>
      </c>
      <c r="S223">
        <f t="shared" si="43"/>
        <v>0</v>
      </c>
      <c r="T223">
        <f t="shared" si="44"/>
        <v>0</v>
      </c>
      <c r="U223">
        <f t="shared" si="45"/>
        <v>1</v>
      </c>
      <c r="V223">
        <f t="shared" si="46"/>
        <v>0</v>
      </c>
      <c r="W223">
        <f t="shared" si="47"/>
        <v>0</v>
      </c>
      <c r="X223">
        <f t="shared" si="48"/>
        <v>0</v>
      </c>
      <c r="Y223">
        <f t="shared" si="49"/>
        <v>0</v>
      </c>
      <c r="Z223">
        <f t="shared" si="50"/>
        <v>0</v>
      </c>
      <c r="AA223">
        <f t="shared" si="51"/>
        <v>0</v>
      </c>
      <c r="AB223">
        <f t="shared" si="52"/>
        <v>0</v>
      </c>
      <c r="AC223">
        <f t="shared" si="53"/>
        <v>0</v>
      </c>
      <c r="AD223">
        <f t="shared" si="54"/>
        <v>0</v>
      </c>
      <c r="AE223">
        <v>0</v>
      </c>
      <c r="AF223">
        <v>1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f t="shared" si="55"/>
        <v>0</v>
      </c>
    </row>
    <row r="224" spans="1:45" x14ac:dyDescent="0.3">
      <c r="A224" s="2">
        <v>42828</v>
      </c>
      <c r="B224">
        <v>1047</v>
      </c>
      <c r="C224">
        <v>0</v>
      </c>
      <c r="D224">
        <v>0</v>
      </c>
      <c r="E224">
        <v>1256</v>
      </c>
      <c r="F224">
        <v>60811</v>
      </c>
      <c r="G224">
        <v>107635</v>
      </c>
      <c r="H224">
        <v>0</v>
      </c>
      <c r="I224">
        <v>0</v>
      </c>
      <c r="J224">
        <v>0.51531874371774888</v>
      </c>
      <c r="K224">
        <v>56.431485000000002</v>
      </c>
      <c r="L224">
        <v>4.7900142857145056E-2</v>
      </c>
      <c r="M224">
        <v>4.7900142857145056E-2</v>
      </c>
      <c r="N224">
        <v>0</v>
      </c>
      <c r="O224">
        <v>0.85781876778551103</v>
      </c>
      <c r="P224">
        <v>9.7818767785511018E-2</v>
      </c>
      <c r="Q224">
        <v>2</v>
      </c>
      <c r="R224">
        <f t="shared" si="42"/>
        <v>4</v>
      </c>
      <c r="S224">
        <f t="shared" si="43"/>
        <v>0</v>
      </c>
      <c r="T224">
        <f t="shared" si="44"/>
        <v>0</v>
      </c>
      <c r="U224">
        <f t="shared" si="45"/>
        <v>0</v>
      </c>
      <c r="V224">
        <f t="shared" si="46"/>
        <v>1</v>
      </c>
      <c r="W224">
        <f t="shared" si="47"/>
        <v>0</v>
      </c>
      <c r="X224">
        <f t="shared" si="48"/>
        <v>0</v>
      </c>
      <c r="Y224">
        <f t="shared" si="49"/>
        <v>0</v>
      </c>
      <c r="Z224">
        <f t="shared" si="50"/>
        <v>0</v>
      </c>
      <c r="AA224">
        <f t="shared" si="51"/>
        <v>0</v>
      </c>
      <c r="AB224">
        <f t="shared" si="52"/>
        <v>0</v>
      </c>
      <c r="AC224">
        <f t="shared" si="53"/>
        <v>0</v>
      </c>
      <c r="AD224">
        <f t="shared" si="54"/>
        <v>0</v>
      </c>
      <c r="AE224">
        <v>0</v>
      </c>
      <c r="AF224">
        <v>1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43245.691554826997</v>
      </c>
      <c r="AP224">
        <v>0</v>
      </c>
      <c r="AQ224">
        <v>0</v>
      </c>
      <c r="AR224">
        <v>0</v>
      </c>
      <c r="AS224">
        <f t="shared" si="55"/>
        <v>0</v>
      </c>
    </row>
    <row r="225" spans="1:45" x14ac:dyDescent="0.3">
      <c r="A225" s="2">
        <v>42835</v>
      </c>
      <c r="B225">
        <v>1004</v>
      </c>
      <c r="C225">
        <v>0</v>
      </c>
      <c r="D225">
        <v>0</v>
      </c>
      <c r="E225">
        <v>4314</v>
      </c>
      <c r="F225">
        <v>14262</v>
      </c>
      <c r="G225">
        <v>82434</v>
      </c>
      <c r="H225">
        <v>0</v>
      </c>
      <c r="I225">
        <v>0</v>
      </c>
      <c r="J225">
        <v>0.51531874371774888</v>
      </c>
      <c r="K225">
        <v>56.547685428571427</v>
      </c>
      <c r="L225">
        <v>0.11620042857142465</v>
      </c>
      <c r="M225">
        <v>0.11620042857142465</v>
      </c>
      <c r="N225">
        <v>0</v>
      </c>
      <c r="O225">
        <v>0.85781876778551103</v>
      </c>
      <c r="P225">
        <v>9.7818767785511018E-2</v>
      </c>
      <c r="Q225">
        <v>2</v>
      </c>
      <c r="R225">
        <f t="shared" si="42"/>
        <v>4</v>
      </c>
      <c r="S225">
        <f t="shared" si="43"/>
        <v>0</v>
      </c>
      <c r="T225">
        <f t="shared" si="44"/>
        <v>0</v>
      </c>
      <c r="U225">
        <f t="shared" si="45"/>
        <v>0</v>
      </c>
      <c r="V225">
        <f t="shared" si="46"/>
        <v>1</v>
      </c>
      <c r="W225">
        <f t="shared" si="47"/>
        <v>0</v>
      </c>
      <c r="X225">
        <f t="shared" si="48"/>
        <v>0</v>
      </c>
      <c r="Y225">
        <f t="shared" si="49"/>
        <v>0</v>
      </c>
      <c r="Z225">
        <f t="shared" si="50"/>
        <v>0</v>
      </c>
      <c r="AA225">
        <f t="shared" si="51"/>
        <v>0</v>
      </c>
      <c r="AB225">
        <f t="shared" si="52"/>
        <v>0</v>
      </c>
      <c r="AC225">
        <f t="shared" si="53"/>
        <v>0</v>
      </c>
      <c r="AD225">
        <f t="shared" si="54"/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36028.379823239113</v>
      </c>
      <c r="AP225">
        <v>0</v>
      </c>
      <c r="AQ225">
        <v>0</v>
      </c>
      <c r="AR225">
        <v>0</v>
      </c>
      <c r="AS225">
        <f t="shared" si="55"/>
        <v>0</v>
      </c>
    </row>
    <row r="226" spans="1:45" x14ac:dyDescent="0.3">
      <c r="A226" s="2">
        <v>42842</v>
      </c>
      <c r="B226">
        <v>981</v>
      </c>
      <c r="C226">
        <v>0</v>
      </c>
      <c r="D226">
        <v>0</v>
      </c>
      <c r="E226">
        <v>3927</v>
      </c>
      <c r="F226">
        <v>15992</v>
      </c>
      <c r="G226">
        <v>0</v>
      </c>
      <c r="H226">
        <v>0</v>
      </c>
      <c r="I226">
        <v>0</v>
      </c>
      <c r="J226">
        <v>0.51531874371774888</v>
      </c>
      <c r="K226">
        <v>56.200215142857147</v>
      </c>
      <c r="L226">
        <v>-0.34747028571428018</v>
      </c>
      <c r="M226">
        <v>0</v>
      </c>
      <c r="N226">
        <v>-0.34747028571428018</v>
      </c>
      <c r="O226">
        <v>0.85781876778551103</v>
      </c>
      <c r="P226">
        <v>9.7818767785511018E-2</v>
      </c>
      <c r="Q226">
        <v>2</v>
      </c>
      <c r="R226">
        <f t="shared" si="42"/>
        <v>4</v>
      </c>
      <c r="S226">
        <f t="shared" si="43"/>
        <v>0</v>
      </c>
      <c r="T226">
        <f t="shared" si="44"/>
        <v>0</v>
      </c>
      <c r="U226">
        <f t="shared" si="45"/>
        <v>0</v>
      </c>
      <c r="V226">
        <f t="shared" si="46"/>
        <v>1</v>
      </c>
      <c r="W226">
        <f t="shared" si="47"/>
        <v>0</v>
      </c>
      <c r="X226">
        <f t="shared" si="48"/>
        <v>0</v>
      </c>
      <c r="Y226">
        <f t="shared" si="49"/>
        <v>0</v>
      </c>
      <c r="Z226">
        <f t="shared" si="50"/>
        <v>0</v>
      </c>
      <c r="AA226">
        <f t="shared" si="51"/>
        <v>0</v>
      </c>
      <c r="AB226">
        <f t="shared" si="52"/>
        <v>0</v>
      </c>
      <c r="AC226">
        <f t="shared" si="53"/>
        <v>0</v>
      </c>
      <c r="AD226">
        <f t="shared" si="54"/>
        <v>0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32267.825270529953</v>
      </c>
      <c r="AP226">
        <v>0</v>
      </c>
      <c r="AQ226">
        <v>0</v>
      </c>
      <c r="AR226">
        <v>0</v>
      </c>
      <c r="AS226">
        <f t="shared" si="55"/>
        <v>0</v>
      </c>
    </row>
    <row r="227" spans="1:45" x14ac:dyDescent="0.3">
      <c r="A227" s="2">
        <v>42849</v>
      </c>
      <c r="B227">
        <v>944</v>
      </c>
      <c r="C227">
        <v>0</v>
      </c>
      <c r="D227">
        <v>0</v>
      </c>
      <c r="E227">
        <v>3711</v>
      </c>
      <c r="F227">
        <v>17666</v>
      </c>
      <c r="G227">
        <v>0</v>
      </c>
      <c r="H227">
        <v>0</v>
      </c>
      <c r="I227">
        <v>0</v>
      </c>
      <c r="J227">
        <v>0.51531874371774888</v>
      </c>
      <c r="K227">
        <v>56.68355714285714</v>
      </c>
      <c r="L227">
        <v>0.48334199999999328</v>
      </c>
      <c r="M227">
        <v>0.48334199999999328</v>
      </c>
      <c r="N227">
        <v>0</v>
      </c>
      <c r="O227">
        <v>0.85781876778551103</v>
      </c>
      <c r="P227">
        <v>9.7818767785511018E-2</v>
      </c>
      <c r="Q227">
        <v>2</v>
      </c>
      <c r="R227">
        <f t="shared" si="42"/>
        <v>4</v>
      </c>
      <c r="S227">
        <f t="shared" si="43"/>
        <v>0</v>
      </c>
      <c r="T227">
        <f t="shared" si="44"/>
        <v>0</v>
      </c>
      <c r="U227">
        <f t="shared" si="45"/>
        <v>0</v>
      </c>
      <c r="V227">
        <f t="shared" si="46"/>
        <v>1</v>
      </c>
      <c r="W227">
        <f t="shared" si="47"/>
        <v>0</v>
      </c>
      <c r="X227">
        <f t="shared" si="48"/>
        <v>0</v>
      </c>
      <c r="Y227">
        <f t="shared" si="49"/>
        <v>0</v>
      </c>
      <c r="Z227">
        <f t="shared" si="50"/>
        <v>0</v>
      </c>
      <c r="AA227">
        <f t="shared" si="51"/>
        <v>0</v>
      </c>
      <c r="AB227">
        <f t="shared" si="52"/>
        <v>0</v>
      </c>
      <c r="AC227">
        <f t="shared" si="53"/>
        <v>0</v>
      </c>
      <c r="AD227">
        <f t="shared" si="54"/>
        <v>0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37407.520317526592</v>
      </c>
      <c r="AP227">
        <v>0</v>
      </c>
      <c r="AQ227">
        <v>0</v>
      </c>
      <c r="AR227">
        <v>0</v>
      </c>
      <c r="AS227">
        <f t="shared" si="55"/>
        <v>0</v>
      </c>
    </row>
    <row r="228" spans="1:45" x14ac:dyDescent="0.3">
      <c r="A228" s="2">
        <v>42856</v>
      </c>
      <c r="B228">
        <v>697</v>
      </c>
      <c r="C228">
        <v>0</v>
      </c>
      <c r="D228">
        <v>0</v>
      </c>
      <c r="E228">
        <v>624</v>
      </c>
      <c r="F228">
        <v>935</v>
      </c>
      <c r="G228">
        <v>0</v>
      </c>
      <c r="H228">
        <v>0</v>
      </c>
      <c r="I228">
        <v>0</v>
      </c>
      <c r="J228">
        <v>0.134177924069184</v>
      </c>
      <c r="K228">
        <v>57.782986428571427</v>
      </c>
      <c r="L228">
        <v>1.0994292857142867</v>
      </c>
      <c r="M228">
        <v>1.0994292857142867</v>
      </c>
      <c r="N228">
        <v>0</v>
      </c>
      <c r="O228">
        <v>0.86076994529879247</v>
      </c>
      <c r="P228">
        <v>0.10076994529879246</v>
      </c>
      <c r="Q228">
        <v>3</v>
      </c>
      <c r="R228">
        <f t="shared" si="42"/>
        <v>5</v>
      </c>
      <c r="S228">
        <f t="shared" si="43"/>
        <v>0</v>
      </c>
      <c r="T228">
        <f t="shared" si="44"/>
        <v>0</v>
      </c>
      <c r="U228">
        <f t="shared" si="45"/>
        <v>0</v>
      </c>
      <c r="V228">
        <f t="shared" si="46"/>
        <v>0</v>
      </c>
      <c r="W228">
        <f t="shared" si="47"/>
        <v>1</v>
      </c>
      <c r="X228">
        <f t="shared" si="48"/>
        <v>0</v>
      </c>
      <c r="Y228">
        <f t="shared" si="49"/>
        <v>0</v>
      </c>
      <c r="Z228">
        <f t="shared" si="50"/>
        <v>0</v>
      </c>
      <c r="AA228">
        <f t="shared" si="51"/>
        <v>0</v>
      </c>
      <c r="AB228">
        <f t="shared" si="52"/>
        <v>0</v>
      </c>
      <c r="AC228">
        <f t="shared" si="53"/>
        <v>0</v>
      </c>
      <c r="AD228">
        <f t="shared" si="54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1</v>
      </c>
      <c r="AS228">
        <f t="shared" si="55"/>
        <v>0</v>
      </c>
    </row>
    <row r="229" spans="1:45" x14ac:dyDescent="0.3">
      <c r="A229" s="2">
        <v>42863</v>
      </c>
      <c r="B229">
        <v>642</v>
      </c>
      <c r="C229">
        <v>0</v>
      </c>
      <c r="D229">
        <v>0</v>
      </c>
      <c r="E229">
        <v>636</v>
      </c>
      <c r="F229">
        <v>219</v>
      </c>
      <c r="G229">
        <v>0</v>
      </c>
      <c r="H229">
        <v>0</v>
      </c>
      <c r="I229">
        <v>0</v>
      </c>
      <c r="J229">
        <v>0.134177924069184</v>
      </c>
      <c r="K229">
        <v>57.479514571428567</v>
      </c>
      <c r="L229">
        <v>-0.30347185714285985</v>
      </c>
      <c r="M229">
        <v>0</v>
      </c>
      <c r="N229">
        <v>-0.30347185714285985</v>
      </c>
      <c r="O229">
        <v>0.86076994529879247</v>
      </c>
      <c r="P229">
        <v>0.10076994529879246</v>
      </c>
      <c r="Q229">
        <v>4</v>
      </c>
      <c r="R229">
        <f t="shared" si="42"/>
        <v>5</v>
      </c>
      <c r="S229">
        <f t="shared" si="43"/>
        <v>0</v>
      </c>
      <c r="T229">
        <f t="shared" si="44"/>
        <v>0</v>
      </c>
      <c r="U229">
        <f t="shared" si="45"/>
        <v>0</v>
      </c>
      <c r="V229">
        <f t="shared" si="46"/>
        <v>0</v>
      </c>
      <c r="W229">
        <f t="shared" si="47"/>
        <v>1</v>
      </c>
      <c r="X229">
        <f t="shared" si="48"/>
        <v>0</v>
      </c>
      <c r="Y229">
        <f t="shared" si="49"/>
        <v>0</v>
      </c>
      <c r="Z229">
        <f t="shared" si="50"/>
        <v>0</v>
      </c>
      <c r="AA229">
        <f t="shared" si="51"/>
        <v>0</v>
      </c>
      <c r="AB229">
        <f t="shared" si="52"/>
        <v>0</v>
      </c>
      <c r="AC229">
        <f t="shared" si="53"/>
        <v>0</v>
      </c>
      <c r="AD229">
        <f t="shared" si="54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1</v>
      </c>
      <c r="AS229">
        <f t="shared" si="55"/>
        <v>0</v>
      </c>
    </row>
    <row r="230" spans="1:45" x14ac:dyDescent="0.3">
      <c r="A230" s="2">
        <v>42870</v>
      </c>
      <c r="B230">
        <v>807</v>
      </c>
      <c r="C230">
        <v>0</v>
      </c>
      <c r="D230">
        <v>0</v>
      </c>
      <c r="E230">
        <v>548</v>
      </c>
      <c r="F230">
        <v>990</v>
      </c>
      <c r="G230">
        <v>0</v>
      </c>
      <c r="H230">
        <v>0</v>
      </c>
      <c r="I230">
        <v>0</v>
      </c>
      <c r="J230">
        <v>0.134177924069184</v>
      </c>
      <c r="K230">
        <v>57.048027714285709</v>
      </c>
      <c r="L230">
        <v>-0.43148685714285762</v>
      </c>
      <c r="M230">
        <v>0</v>
      </c>
      <c r="N230">
        <v>-0.43148685714285762</v>
      </c>
      <c r="O230">
        <v>0.86076994529879247</v>
      </c>
      <c r="P230">
        <v>0.10076994529879246</v>
      </c>
      <c r="Q230">
        <v>2</v>
      </c>
      <c r="R230">
        <f t="shared" si="42"/>
        <v>5</v>
      </c>
      <c r="S230">
        <f t="shared" si="43"/>
        <v>0</v>
      </c>
      <c r="T230">
        <f t="shared" si="44"/>
        <v>0</v>
      </c>
      <c r="U230">
        <f t="shared" si="45"/>
        <v>0</v>
      </c>
      <c r="V230">
        <f t="shared" si="46"/>
        <v>0</v>
      </c>
      <c r="W230">
        <f t="shared" si="47"/>
        <v>1</v>
      </c>
      <c r="X230">
        <f t="shared" si="48"/>
        <v>0</v>
      </c>
      <c r="Y230">
        <f t="shared" si="49"/>
        <v>0</v>
      </c>
      <c r="Z230">
        <f t="shared" si="50"/>
        <v>0</v>
      </c>
      <c r="AA230">
        <f t="shared" si="51"/>
        <v>0</v>
      </c>
      <c r="AB230">
        <f t="shared" si="52"/>
        <v>0</v>
      </c>
      <c r="AC230">
        <f t="shared" si="53"/>
        <v>0</v>
      </c>
      <c r="AD230">
        <f t="shared" si="54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f t="shared" si="55"/>
        <v>0</v>
      </c>
    </row>
    <row r="231" spans="1:45" x14ac:dyDescent="0.3">
      <c r="A231" s="2">
        <v>42877</v>
      </c>
      <c r="B231">
        <v>787</v>
      </c>
      <c r="C231">
        <v>0</v>
      </c>
      <c r="D231">
        <v>0</v>
      </c>
      <c r="E231">
        <v>752</v>
      </c>
      <c r="F231">
        <v>606</v>
      </c>
      <c r="G231">
        <v>0</v>
      </c>
      <c r="H231">
        <v>0</v>
      </c>
      <c r="I231">
        <v>0</v>
      </c>
      <c r="J231">
        <v>0.134177924069184</v>
      </c>
      <c r="K231">
        <v>56.59079942857143</v>
      </c>
      <c r="L231">
        <v>-0.45722828571427954</v>
      </c>
      <c r="M231">
        <v>0</v>
      </c>
      <c r="N231">
        <v>-0.45722828571427954</v>
      </c>
      <c r="O231">
        <v>0.86076994529879247</v>
      </c>
      <c r="P231">
        <v>0.10076994529879246</v>
      </c>
      <c r="Q231">
        <v>2</v>
      </c>
      <c r="R231">
        <f t="shared" si="42"/>
        <v>5</v>
      </c>
      <c r="S231">
        <f t="shared" si="43"/>
        <v>0</v>
      </c>
      <c r="T231">
        <f t="shared" si="44"/>
        <v>0</v>
      </c>
      <c r="U231">
        <f t="shared" si="45"/>
        <v>0</v>
      </c>
      <c r="V231">
        <f t="shared" si="46"/>
        <v>0</v>
      </c>
      <c r="W231">
        <f t="shared" si="47"/>
        <v>1</v>
      </c>
      <c r="X231">
        <f t="shared" si="48"/>
        <v>0</v>
      </c>
      <c r="Y231">
        <f t="shared" si="49"/>
        <v>0</v>
      </c>
      <c r="Z231">
        <f t="shared" si="50"/>
        <v>0</v>
      </c>
      <c r="AA231">
        <f t="shared" si="51"/>
        <v>0</v>
      </c>
      <c r="AB231">
        <f t="shared" si="52"/>
        <v>0</v>
      </c>
      <c r="AC231">
        <f t="shared" si="53"/>
        <v>0</v>
      </c>
      <c r="AD231">
        <f t="shared" si="54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f t="shared" si="55"/>
        <v>0</v>
      </c>
    </row>
    <row r="232" spans="1:45" x14ac:dyDescent="0.3">
      <c r="A232" s="2">
        <v>42884</v>
      </c>
      <c r="B232">
        <v>798</v>
      </c>
      <c r="C232">
        <v>0</v>
      </c>
      <c r="D232">
        <v>0</v>
      </c>
      <c r="E232">
        <v>2007</v>
      </c>
      <c r="F232">
        <v>6984</v>
      </c>
      <c r="G232">
        <v>0</v>
      </c>
      <c r="H232">
        <v>0</v>
      </c>
      <c r="I232">
        <v>0</v>
      </c>
      <c r="J232">
        <v>0.26322531994209231</v>
      </c>
      <c r="K232">
        <v>56.492485000000002</v>
      </c>
      <c r="L232">
        <v>-9.831442857142747E-2</v>
      </c>
      <c r="M232">
        <v>0</v>
      </c>
      <c r="N232">
        <v>-9.831442857142747E-2</v>
      </c>
      <c r="O232">
        <v>0.85898274256825058</v>
      </c>
      <c r="P232">
        <v>9.898274256825057E-2</v>
      </c>
      <c r="Q232">
        <v>2</v>
      </c>
      <c r="R232">
        <f t="shared" si="42"/>
        <v>5</v>
      </c>
      <c r="S232">
        <f t="shared" si="43"/>
        <v>0</v>
      </c>
      <c r="T232">
        <f t="shared" si="44"/>
        <v>0</v>
      </c>
      <c r="U232">
        <f t="shared" si="45"/>
        <v>0</v>
      </c>
      <c r="V232">
        <f t="shared" si="46"/>
        <v>0</v>
      </c>
      <c r="W232">
        <f t="shared" si="47"/>
        <v>1</v>
      </c>
      <c r="X232">
        <f t="shared" si="48"/>
        <v>0</v>
      </c>
      <c r="Y232">
        <f t="shared" si="49"/>
        <v>0</v>
      </c>
      <c r="Z232">
        <f t="shared" si="50"/>
        <v>0</v>
      </c>
      <c r="AA232">
        <f t="shared" si="51"/>
        <v>0</v>
      </c>
      <c r="AB232">
        <f t="shared" si="52"/>
        <v>0</v>
      </c>
      <c r="AC232">
        <f t="shared" si="53"/>
        <v>0</v>
      </c>
      <c r="AD232">
        <f t="shared" si="54"/>
        <v>0</v>
      </c>
      <c r="AE232">
        <v>0</v>
      </c>
      <c r="AF232">
        <f>4/7</f>
        <v>0.5714285714285714</v>
      </c>
      <c r="AG232">
        <f>4/7</f>
        <v>0.5714285714285714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f t="shared" si="55"/>
        <v>0</v>
      </c>
    </row>
    <row r="233" spans="1:45" x14ac:dyDescent="0.3">
      <c r="A233" s="2">
        <v>42891</v>
      </c>
      <c r="B233">
        <v>776</v>
      </c>
      <c r="C233">
        <v>0</v>
      </c>
      <c r="D233">
        <v>0</v>
      </c>
      <c r="E233">
        <v>3462</v>
      </c>
      <c r="F233">
        <v>24753</v>
      </c>
      <c r="G233">
        <v>0</v>
      </c>
      <c r="H233">
        <v>0</v>
      </c>
      <c r="I233">
        <v>0</v>
      </c>
      <c r="J233">
        <v>0.36001086684677341</v>
      </c>
      <c r="K233">
        <v>56.819999857142861</v>
      </c>
      <c r="L233">
        <v>0.32751485714285877</v>
      </c>
      <c r="M233">
        <v>0.32751485714285877</v>
      </c>
      <c r="N233">
        <v>0</v>
      </c>
      <c r="O233">
        <v>0.85764234052034405</v>
      </c>
      <c r="P233">
        <v>9.764234052034404E-2</v>
      </c>
      <c r="Q233">
        <v>2</v>
      </c>
      <c r="R233">
        <f t="shared" si="42"/>
        <v>6</v>
      </c>
      <c r="S233">
        <f t="shared" si="43"/>
        <v>0</v>
      </c>
      <c r="T233">
        <f t="shared" si="44"/>
        <v>0</v>
      </c>
      <c r="U233">
        <f t="shared" si="45"/>
        <v>0</v>
      </c>
      <c r="V233">
        <f t="shared" si="46"/>
        <v>0</v>
      </c>
      <c r="W233">
        <f t="shared" si="47"/>
        <v>0</v>
      </c>
      <c r="X233">
        <f t="shared" si="48"/>
        <v>1</v>
      </c>
      <c r="Y233">
        <f t="shared" si="49"/>
        <v>0</v>
      </c>
      <c r="Z233">
        <f t="shared" si="50"/>
        <v>0</v>
      </c>
      <c r="AA233">
        <f t="shared" si="51"/>
        <v>0</v>
      </c>
      <c r="AB233">
        <f t="shared" si="52"/>
        <v>0</v>
      </c>
      <c r="AC233">
        <f t="shared" si="53"/>
        <v>0</v>
      </c>
      <c r="AD233">
        <f t="shared" si="54"/>
        <v>0</v>
      </c>
      <c r="AE233">
        <v>0</v>
      </c>
      <c r="AF233">
        <v>1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f t="shared" si="55"/>
        <v>0</v>
      </c>
    </row>
    <row r="234" spans="1:45" x14ac:dyDescent="0.3">
      <c r="A234" s="2">
        <v>42898</v>
      </c>
      <c r="B234">
        <v>801</v>
      </c>
      <c r="C234">
        <v>0</v>
      </c>
      <c r="D234">
        <v>0</v>
      </c>
      <c r="E234">
        <v>2924</v>
      </c>
      <c r="F234">
        <v>25565</v>
      </c>
      <c r="G234">
        <v>79019</v>
      </c>
      <c r="H234">
        <v>0</v>
      </c>
      <c r="I234">
        <v>0</v>
      </c>
      <c r="J234">
        <v>0.36001086684677341</v>
      </c>
      <c r="K234">
        <v>57.487599428571421</v>
      </c>
      <c r="L234">
        <v>0.66759957142856052</v>
      </c>
      <c r="M234">
        <v>0.66759957142856052</v>
      </c>
      <c r="N234">
        <v>0</v>
      </c>
      <c r="O234">
        <v>0.85764234052034405</v>
      </c>
      <c r="P234">
        <v>9.764234052034404E-2</v>
      </c>
      <c r="Q234">
        <v>3</v>
      </c>
      <c r="R234">
        <f t="shared" si="42"/>
        <v>6</v>
      </c>
      <c r="S234">
        <f t="shared" si="43"/>
        <v>0</v>
      </c>
      <c r="T234">
        <f t="shared" si="44"/>
        <v>0</v>
      </c>
      <c r="U234">
        <f t="shared" si="45"/>
        <v>0</v>
      </c>
      <c r="V234">
        <f t="shared" si="46"/>
        <v>0</v>
      </c>
      <c r="W234">
        <f t="shared" si="47"/>
        <v>0</v>
      </c>
      <c r="X234">
        <f t="shared" si="48"/>
        <v>1</v>
      </c>
      <c r="Y234">
        <f t="shared" si="49"/>
        <v>0</v>
      </c>
      <c r="Z234">
        <f t="shared" si="50"/>
        <v>0</v>
      </c>
      <c r="AA234">
        <f t="shared" si="51"/>
        <v>0</v>
      </c>
      <c r="AB234">
        <f t="shared" si="52"/>
        <v>0</v>
      </c>
      <c r="AC234">
        <f t="shared" si="53"/>
        <v>0</v>
      </c>
      <c r="AD234">
        <f t="shared" si="54"/>
        <v>0</v>
      </c>
      <c r="AE234">
        <v>0</v>
      </c>
      <c r="AF234">
        <v>1</v>
      </c>
      <c r="AG234">
        <v>1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f t="shared" si="55"/>
        <v>0</v>
      </c>
    </row>
    <row r="235" spans="1:45" x14ac:dyDescent="0.3">
      <c r="A235" s="2">
        <v>42905</v>
      </c>
      <c r="B235">
        <v>859</v>
      </c>
      <c r="C235">
        <v>0</v>
      </c>
      <c r="D235">
        <v>0</v>
      </c>
      <c r="E235">
        <v>3450</v>
      </c>
      <c r="F235">
        <v>67416</v>
      </c>
      <c r="G235">
        <v>84900</v>
      </c>
      <c r="H235">
        <v>0</v>
      </c>
      <c r="I235">
        <v>0</v>
      </c>
      <c r="J235">
        <v>0.36001086684677341</v>
      </c>
      <c r="K235">
        <v>59.596428428571421</v>
      </c>
      <c r="L235">
        <v>2.1088290000000001</v>
      </c>
      <c r="M235">
        <v>2.1088290000000001</v>
      </c>
      <c r="N235">
        <v>0</v>
      </c>
      <c r="O235">
        <v>0.85764234052034405</v>
      </c>
      <c r="P235">
        <v>9.764234052034404E-2</v>
      </c>
      <c r="Q235">
        <v>2</v>
      </c>
      <c r="R235">
        <f t="shared" si="42"/>
        <v>6</v>
      </c>
      <c r="S235">
        <f t="shared" si="43"/>
        <v>0</v>
      </c>
      <c r="T235">
        <f t="shared" si="44"/>
        <v>0</v>
      </c>
      <c r="U235">
        <f t="shared" si="45"/>
        <v>0</v>
      </c>
      <c r="V235">
        <f t="shared" si="46"/>
        <v>0</v>
      </c>
      <c r="W235">
        <f t="shared" si="47"/>
        <v>0</v>
      </c>
      <c r="X235">
        <f t="shared" si="48"/>
        <v>1</v>
      </c>
      <c r="Y235">
        <f t="shared" si="49"/>
        <v>0</v>
      </c>
      <c r="Z235">
        <f t="shared" si="50"/>
        <v>0</v>
      </c>
      <c r="AA235">
        <f t="shared" si="51"/>
        <v>0</v>
      </c>
      <c r="AB235">
        <f t="shared" si="52"/>
        <v>0</v>
      </c>
      <c r="AC235">
        <f t="shared" si="53"/>
        <v>0</v>
      </c>
      <c r="AD235">
        <f t="shared" si="54"/>
        <v>0</v>
      </c>
      <c r="AE235">
        <v>0</v>
      </c>
      <c r="AF235">
        <v>1</v>
      </c>
      <c r="AG235">
        <v>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f t="shared" si="55"/>
        <v>0</v>
      </c>
    </row>
    <row r="236" spans="1:45" x14ac:dyDescent="0.3">
      <c r="A236" s="2">
        <v>42912</v>
      </c>
      <c r="B236">
        <v>852</v>
      </c>
      <c r="C236">
        <v>0</v>
      </c>
      <c r="D236">
        <v>0</v>
      </c>
      <c r="E236">
        <v>1969</v>
      </c>
      <c r="F236">
        <v>15060</v>
      </c>
      <c r="G236">
        <v>20479</v>
      </c>
      <c r="H236">
        <v>0</v>
      </c>
      <c r="I236">
        <v>383.26143473460201</v>
      </c>
      <c r="J236">
        <v>0.27500419667287279</v>
      </c>
      <c r="K236">
        <v>59.228999428571427</v>
      </c>
      <c r="L236">
        <v>-0.36742899999999423</v>
      </c>
      <c r="M236">
        <v>0</v>
      </c>
      <c r="N236">
        <v>-0.36742899999999423</v>
      </c>
      <c r="O236">
        <v>0.85764234052034405</v>
      </c>
      <c r="P236">
        <v>9.764234052034404E-2</v>
      </c>
      <c r="Q236">
        <v>2</v>
      </c>
      <c r="R236">
        <f t="shared" si="42"/>
        <v>6</v>
      </c>
      <c r="S236">
        <f t="shared" si="43"/>
        <v>0</v>
      </c>
      <c r="T236">
        <f t="shared" si="44"/>
        <v>0</v>
      </c>
      <c r="U236">
        <f t="shared" si="45"/>
        <v>0</v>
      </c>
      <c r="V236">
        <f t="shared" si="46"/>
        <v>0</v>
      </c>
      <c r="W236">
        <f t="shared" si="47"/>
        <v>0</v>
      </c>
      <c r="X236">
        <f t="shared" si="48"/>
        <v>1</v>
      </c>
      <c r="Y236">
        <f t="shared" si="49"/>
        <v>0</v>
      </c>
      <c r="Z236">
        <f t="shared" si="50"/>
        <v>0</v>
      </c>
      <c r="AA236">
        <f t="shared" si="51"/>
        <v>0</v>
      </c>
      <c r="AB236">
        <f t="shared" si="52"/>
        <v>0</v>
      </c>
      <c r="AC236">
        <f t="shared" si="53"/>
        <v>0</v>
      </c>
      <c r="AD236">
        <f t="shared" si="54"/>
        <v>0</v>
      </c>
      <c r="AE236">
        <v>0</v>
      </c>
      <c r="AF236">
        <v>1</v>
      </c>
      <c r="AG236">
        <v>1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f t="shared" si="55"/>
        <v>0</v>
      </c>
    </row>
    <row r="237" spans="1:45" x14ac:dyDescent="0.3">
      <c r="A237" s="2">
        <v>42919</v>
      </c>
      <c r="B237">
        <v>937</v>
      </c>
      <c r="C237">
        <v>0</v>
      </c>
      <c r="D237">
        <v>0</v>
      </c>
      <c r="E237">
        <v>1115</v>
      </c>
      <c r="F237">
        <v>13208</v>
      </c>
      <c r="G237">
        <v>0</v>
      </c>
      <c r="H237">
        <v>0</v>
      </c>
      <c r="I237">
        <v>1341.415021571107</v>
      </c>
      <c r="J237">
        <v>6.2487521238121457E-2</v>
      </c>
      <c r="K237">
        <v>59.917113857142859</v>
      </c>
      <c r="L237">
        <v>0.68811442857143135</v>
      </c>
      <c r="M237">
        <v>0.68811442857143135</v>
      </c>
      <c r="N237">
        <v>0</v>
      </c>
      <c r="O237">
        <v>0.85764234052034405</v>
      </c>
      <c r="P237">
        <v>9.764234052034404E-2</v>
      </c>
      <c r="Q237">
        <v>2</v>
      </c>
      <c r="R237">
        <f t="shared" si="42"/>
        <v>7</v>
      </c>
      <c r="S237">
        <f t="shared" si="43"/>
        <v>0</v>
      </c>
      <c r="T237">
        <f t="shared" si="44"/>
        <v>0</v>
      </c>
      <c r="U237">
        <f t="shared" si="45"/>
        <v>0</v>
      </c>
      <c r="V237">
        <f t="shared" si="46"/>
        <v>0</v>
      </c>
      <c r="W237">
        <f t="shared" si="47"/>
        <v>0</v>
      </c>
      <c r="X237">
        <f t="shared" si="48"/>
        <v>0</v>
      </c>
      <c r="Y237">
        <f t="shared" si="49"/>
        <v>1</v>
      </c>
      <c r="Z237">
        <f t="shared" si="50"/>
        <v>0</v>
      </c>
      <c r="AA237">
        <f t="shared" si="51"/>
        <v>0</v>
      </c>
      <c r="AB237">
        <f t="shared" si="52"/>
        <v>0</v>
      </c>
      <c r="AC237">
        <f t="shared" si="53"/>
        <v>0</v>
      </c>
      <c r="AD237">
        <f t="shared" si="54"/>
        <v>0</v>
      </c>
      <c r="AE237">
        <v>0</v>
      </c>
      <c r="AF237">
        <v>1</v>
      </c>
      <c r="AG237">
        <v>1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f t="shared" si="55"/>
        <v>0</v>
      </c>
    </row>
    <row r="238" spans="1:45" x14ac:dyDescent="0.3">
      <c r="A238" s="2">
        <v>42926</v>
      </c>
      <c r="B238">
        <v>979</v>
      </c>
      <c r="C238">
        <v>0</v>
      </c>
      <c r="D238">
        <v>0</v>
      </c>
      <c r="E238">
        <v>1562</v>
      </c>
      <c r="F238">
        <v>59686</v>
      </c>
      <c r="G238">
        <v>79384</v>
      </c>
      <c r="H238">
        <v>0</v>
      </c>
      <c r="I238">
        <v>1341.415021571107</v>
      </c>
      <c r="J238">
        <v>6.2487521238121457E-2</v>
      </c>
      <c r="K238">
        <v>59.902086714285723</v>
      </c>
      <c r="L238">
        <v>-1.50271428571358E-2</v>
      </c>
      <c r="M238">
        <v>0</v>
      </c>
      <c r="N238">
        <v>-1.50271428571358E-2</v>
      </c>
      <c r="O238">
        <v>0.85764234052034405</v>
      </c>
      <c r="P238">
        <v>9.764234052034404E-2</v>
      </c>
      <c r="Q238">
        <v>2</v>
      </c>
      <c r="R238">
        <f t="shared" si="42"/>
        <v>7</v>
      </c>
      <c r="S238">
        <f t="shared" si="43"/>
        <v>0</v>
      </c>
      <c r="T238">
        <f t="shared" si="44"/>
        <v>0</v>
      </c>
      <c r="U238">
        <f t="shared" si="45"/>
        <v>0</v>
      </c>
      <c r="V238">
        <f t="shared" si="46"/>
        <v>0</v>
      </c>
      <c r="W238">
        <f t="shared" si="47"/>
        <v>0</v>
      </c>
      <c r="X238">
        <f t="shared" si="48"/>
        <v>0</v>
      </c>
      <c r="Y238">
        <f t="shared" si="49"/>
        <v>1</v>
      </c>
      <c r="Z238">
        <f t="shared" si="50"/>
        <v>0</v>
      </c>
      <c r="AA238">
        <f t="shared" si="51"/>
        <v>0</v>
      </c>
      <c r="AB238">
        <f t="shared" si="52"/>
        <v>0</v>
      </c>
      <c r="AC238">
        <f t="shared" si="53"/>
        <v>0</v>
      </c>
      <c r="AD238">
        <f t="shared" si="54"/>
        <v>0</v>
      </c>
      <c r="AE238">
        <v>0</v>
      </c>
      <c r="AF238">
        <v>1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f t="shared" si="55"/>
        <v>0</v>
      </c>
    </row>
    <row r="239" spans="1:45" x14ac:dyDescent="0.3">
      <c r="A239" s="2">
        <v>42933</v>
      </c>
      <c r="B239">
        <v>778</v>
      </c>
      <c r="C239">
        <v>0</v>
      </c>
      <c r="D239">
        <v>0</v>
      </c>
      <c r="E239">
        <v>882</v>
      </c>
      <c r="F239">
        <v>13033</v>
      </c>
      <c r="G239">
        <v>0</v>
      </c>
      <c r="H239">
        <v>0</v>
      </c>
      <c r="I239">
        <v>1341.415021571107</v>
      </c>
      <c r="J239">
        <v>6.2487521238121457E-2</v>
      </c>
      <c r="K239">
        <v>59.030642857142858</v>
      </c>
      <c r="L239">
        <v>-0.87144385714286443</v>
      </c>
      <c r="M239">
        <v>0</v>
      </c>
      <c r="N239">
        <v>-0.87144385714286443</v>
      </c>
      <c r="O239">
        <v>0.85764234052034405</v>
      </c>
      <c r="P239">
        <v>9.764234052034404E-2</v>
      </c>
      <c r="Q239">
        <v>2</v>
      </c>
      <c r="R239">
        <f t="shared" si="42"/>
        <v>7</v>
      </c>
      <c r="S239">
        <f t="shared" si="43"/>
        <v>0</v>
      </c>
      <c r="T239">
        <f t="shared" si="44"/>
        <v>0</v>
      </c>
      <c r="U239">
        <f t="shared" si="45"/>
        <v>0</v>
      </c>
      <c r="V239">
        <f t="shared" si="46"/>
        <v>0</v>
      </c>
      <c r="W239">
        <f t="shared" si="47"/>
        <v>0</v>
      </c>
      <c r="X239">
        <f t="shared" si="48"/>
        <v>0</v>
      </c>
      <c r="Y239">
        <f t="shared" si="49"/>
        <v>1</v>
      </c>
      <c r="Z239">
        <f t="shared" si="50"/>
        <v>0</v>
      </c>
      <c r="AA239">
        <f t="shared" si="51"/>
        <v>0</v>
      </c>
      <c r="AB239">
        <f t="shared" si="52"/>
        <v>0</v>
      </c>
      <c r="AC239">
        <f t="shared" si="53"/>
        <v>0</v>
      </c>
      <c r="AD239">
        <f t="shared" si="54"/>
        <v>0</v>
      </c>
      <c r="AE239">
        <v>0</v>
      </c>
      <c r="AF239">
        <v>1</v>
      </c>
      <c r="AG239">
        <v>1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f t="shared" si="55"/>
        <v>0</v>
      </c>
    </row>
    <row r="240" spans="1:45" x14ac:dyDescent="0.3">
      <c r="A240" s="2">
        <v>42940</v>
      </c>
      <c r="B240">
        <v>743</v>
      </c>
      <c r="C240">
        <v>0</v>
      </c>
      <c r="D240">
        <v>0</v>
      </c>
      <c r="E240">
        <v>1225</v>
      </c>
      <c r="F240">
        <v>8630</v>
      </c>
      <c r="G240">
        <v>0</v>
      </c>
      <c r="H240">
        <v>0</v>
      </c>
      <c r="I240">
        <v>1341.415021571107</v>
      </c>
      <c r="J240">
        <v>6.2487521238121457E-2</v>
      </c>
      <c r="K240">
        <v>59.579800714285717</v>
      </c>
      <c r="L240">
        <v>0.54915785714285903</v>
      </c>
      <c r="M240">
        <v>0.54915785714285903</v>
      </c>
      <c r="N240">
        <v>0</v>
      </c>
      <c r="O240">
        <v>0.85764234052034405</v>
      </c>
      <c r="P240">
        <v>9.764234052034404E-2</v>
      </c>
      <c r="Q240">
        <v>2</v>
      </c>
      <c r="R240">
        <f t="shared" si="42"/>
        <v>7</v>
      </c>
      <c r="S240">
        <f t="shared" si="43"/>
        <v>0</v>
      </c>
      <c r="T240">
        <f t="shared" si="44"/>
        <v>0</v>
      </c>
      <c r="U240">
        <f t="shared" si="45"/>
        <v>0</v>
      </c>
      <c r="V240">
        <f t="shared" si="46"/>
        <v>0</v>
      </c>
      <c r="W240">
        <f t="shared" si="47"/>
        <v>0</v>
      </c>
      <c r="X240">
        <f t="shared" si="48"/>
        <v>0</v>
      </c>
      <c r="Y240">
        <f t="shared" si="49"/>
        <v>1</v>
      </c>
      <c r="Z240">
        <f t="shared" si="50"/>
        <v>0</v>
      </c>
      <c r="AA240">
        <f t="shared" si="51"/>
        <v>0</v>
      </c>
      <c r="AB240">
        <f t="shared" si="52"/>
        <v>0</v>
      </c>
      <c r="AC240">
        <f t="shared" si="53"/>
        <v>0</v>
      </c>
      <c r="AD240">
        <f t="shared" si="54"/>
        <v>0</v>
      </c>
      <c r="AE240">
        <v>0</v>
      </c>
      <c r="AF240">
        <v>1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f t="shared" si="55"/>
        <v>0</v>
      </c>
    </row>
    <row r="241" spans="1:45" x14ac:dyDescent="0.3">
      <c r="A241" s="2">
        <v>42947</v>
      </c>
      <c r="B241">
        <v>798</v>
      </c>
      <c r="C241">
        <v>0</v>
      </c>
      <c r="D241">
        <v>0</v>
      </c>
      <c r="E241">
        <v>1391</v>
      </c>
      <c r="F241">
        <v>13330</v>
      </c>
      <c r="G241">
        <v>0</v>
      </c>
      <c r="H241">
        <v>0</v>
      </c>
      <c r="I241">
        <v>191.630717367301</v>
      </c>
      <c r="J241">
        <v>0.31829064370656213</v>
      </c>
      <c r="K241">
        <v>60.173772714285711</v>
      </c>
      <c r="L241">
        <v>0.59397199999999373</v>
      </c>
      <c r="M241">
        <v>0.59397199999999373</v>
      </c>
      <c r="N241">
        <v>0</v>
      </c>
      <c r="O241">
        <v>0.86090232774682585</v>
      </c>
      <c r="P241">
        <v>0.10090232774682584</v>
      </c>
      <c r="Q241">
        <v>2</v>
      </c>
      <c r="R241">
        <f t="shared" si="42"/>
        <v>7</v>
      </c>
      <c r="S241">
        <f t="shared" si="43"/>
        <v>0</v>
      </c>
      <c r="T241">
        <f t="shared" si="44"/>
        <v>0</v>
      </c>
      <c r="U241">
        <f t="shared" si="45"/>
        <v>0</v>
      </c>
      <c r="V241">
        <f t="shared" si="46"/>
        <v>0</v>
      </c>
      <c r="W241">
        <f t="shared" si="47"/>
        <v>0</v>
      </c>
      <c r="X241">
        <f t="shared" si="48"/>
        <v>0</v>
      </c>
      <c r="Y241">
        <f t="shared" si="49"/>
        <v>1</v>
      </c>
      <c r="Z241">
        <f t="shared" si="50"/>
        <v>0</v>
      </c>
      <c r="AA241">
        <f t="shared" si="51"/>
        <v>0</v>
      </c>
      <c r="AB241">
        <f t="shared" si="52"/>
        <v>0</v>
      </c>
      <c r="AC241">
        <f t="shared" si="53"/>
        <v>0</v>
      </c>
      <c r="AD241">
        <f t="shared" si="54"/>
        <v>0</v>
      </c>
      <c r="AE241">
        <v>0</v>
      </c>
      <c r="AF241">
        <v>1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f t="shared" si="55"/>
        <v>0</v>
      </c>
    </row>
    <row r="242" spans="1:45" x14ac:dyDescent="0.3">
      <c r="A242" s="2">
        <v>42954</v>
      </c>
      <c r="B242">
        <v>862</v>
      </c>
      <c r="C242">
        <v>0</v>
      </c>
      <c r="D242">
        <v>0</v>
      </c>
      <c r="E242">
        <v>1177</v>
      </c>
      <c r="F242">
        <v>12551</v>
      </c>
      <c r="G242">
        <v>0</v>
      </c>
      <c r="H242">
        <v>0</v>
      </c>
      <c r="I242">
        <v>0</v>
      </c>
      <c r="J242">
        <v>0.36092449745130228</v>
      </c>
      <c r="K242">
        <v>59.938899571428571</v>
      </c>
      <c r="L242">
        <v>-0.23487314285713978</v>
      </c>
      <c r="M242">
        <v>0</v>
      </c>
      <c r="N242">
        <v>-0.23487314285713978</v>
      </c>
      <c r="O242">
        <v>0.86144565895123948</v>
      </c>
      <c r="P242">
        <v>0.10144565895123947</v>
      </c>
      <c r="Q242">
        <v>2</v>
      </c>
      <c r="R242">
        <f t="shared" si="42"/>
        <v>8</v>
      </c>
      <c r="S242">
        <f t="shared" si="43"/>
        <v>0</v>
      </c>
      <c r="T242">
        <f t="shared" si="44"/>
        <v>0</v>
      </c>
      <c r="U242">
        <f t="shared" si="45"/>
        <v>0</v>
      </c>
      <c r="V242">
        <f t="shared" si="46"/>
        <v>0</v>
      </c>
      <c r="W242">
        <f t="shared" si="47"/>
        <v>0</v>
      </c>
      <c r="X242">
        <f t="shared" si="48"/>
        <v>0</v>
      </c>
      <c r="Y242">
        <f t="shared" si="49"/>
        <v>0</v>
      </c>
      <c r="Z242">
        <f t="shared" si="50"/>
        <v>1</v>
      </c>
      <c r="AA242">
        <f t="shared" si="51"/>
        <v>0</v>
      </c>
      <c r="AB242">
        <f t="shared" si="52"/>
        <v>0</v>
      </c>
      <c r="AC242">
        <f t="shared" si="53"/>
        <v>0</v>
      </c>
      <c r="AD242">
        <f t="shared" si="54"/>
        <v>0</v>
      </c>
      <c r="AE242">
        <v>0</v>
      </c>
      <c r="AF242">
        <v>1</v>
      </c>
      <c r="AG242">
        <v>1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f t="shared" si="55"/>
        <v>0</v>
      </c>
    </row>
    <row r="243" spans="1:45" x14ac:dyDescent="0.3">
      <c r="A243" s="2">
        <v>42961</v>
      </c>
      <c r="B243">
        <v>729</v>
      </c>
      <c r="C243">
        <v>0</v>
      </c>
      <c r="D243">
        <v>0</v>
      </c>
      <c r="E243">
        <v>1335</v>
      </c>
      <c r="F243">
        <v>16237</v>
      </c>
      <c r="G243">
        <v>0</v>
      </c>
      <c r="H243">
        <v>0</v>
      </c>
      <c r="I243">
        <v>0</v>
      </c>
      <c r="J243">
        <v>0.36092449745130228</v>
      </c>
      <c r="K243">
        <v>59.283956714285708</v>
      </c>
      <c r="L243">
        <v>-0.65494285714286349</v>
      </c>
      <c r="M243">
        <v>0</v>
      </c>
      <c r="N243">
        <v>-0.65494285714286349</v>
      </c>
      <c r="O243">
        <v>0.86144565895123948</v>
      </c>
      <c r="P243">
        <v>0.10144565895123947</v>
      </c>
      <c r="Q243">
        <v>2</v>
      </c>
      <c r="R243">
        <f t="shared" si="42"/>
        <v>8</v>
      </c>
      <c r="S243">
        <f t="shared" si="43"/>
        <v>0</v>
      </c>
      <c r="T243">
        <f t="shared" si="44"/>
        <v>0</v>
      </c>
      <c r="U243">
        <f t="shared" si="45"/>
        <v>0</v>
      </c>
      <c r="V243">
        <f t="shared" si="46"/>
        <v>0</v>
      </c>
      <c r="W243">
        <f t="shared" si="47"/>
        <v>0</v>
      </c>
      <c r="X243">
        <f t="shared" si="48"/>
        <v>0</v>
      </c>
      <c r="Y243">
        <f t="shared" si="49"/>
        <v>0</v>
      </c>
      <c r="Z243">
        <f t="shared" si="50"/>
        <v>1</v>
      </c>
      <c r="AA243">
        <f t="shared" si="51"/>
        <v>0</v>
      </c>
      <c r="AB243">
        <f t="shared" si="52"/>
        <v>0</v>
      </c>
      <c r="AC243">
        <f t="shared" si="53"/>
        <v>0</v>
      </c>
      <c r="AD243">
        <f t="shared" si="54"/>
        <v>0</v>
      </c>
      <c r="AE243">
        <v>0</v>
      </c>
      <c r="AF243">
        <v>1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f t="shared" si="55"/>
        <v>0</v>
      </c>
    </row>
    <row r="244" spans="1:45" x14ac:dyDescent="0.3">
      <c r="A244" s="2">
        <v>42968</v>
      </c>
      <c r="B244">
        <v>692</v>
      </c>
      <c r="C244">
        <v>0</v>
      </c>
      <c r="D244">
        <v>0</v>
      </c>
      <c r="E244">
        <v>1691</v>
      </c>
      <c r="F244">
        <v>20808</v>
      </c>
      <c r="G244">
        <v>0</v>
      </c>
      <c r="H244">
        <v>0</v>
      </c>
      <c r="I244">
        <v>0</v>
      </c>
      <c r="J244">
        <v>0.36092449745130228</v>
      </c>
      <c r="K244">
        <v>58.996715000000002</v>
      </c>
      <c r="L244">
        <v>-0.287241714285706</v>
      </c>
      <c r="M244">
        <v>0</v>
      </c>
      <c r="N244">
        <v>-0.287241714285706</v>
      </c>
      <c r="O244">
        <v>0.86144565895123948</v>
      </c>
      <c r="P244">
        <v>0.10144565895123947</v>
      </c>
      <c r="Q244">
        <v>2</v>
      </c>
      <c r="R244">
        <f t="shared" si="42"/>
        <v>8</v>
      </c>
      <c r="S244">
        <f t="shared" si="43"/>
        <v>0</v>
      </c>
      <c r="T244">
        <f t="shared" si="44"/>
        <v>0</v>
      </c>
      <c r="U244">
        <f t="shared" si="45"/>
        <v>0</v>
      </c>
      <c r="V244">
        <f t="shared" si="46"/>
        <v>0</v>
      </c>
      <c r="W244">
        <f t="shared" si="47"/>
        <v>0</v>
      </c>
      <c r="X244">
        <f t="shared" si="48"/>
        <v>0</v>
      </c>
      <c r="Y244">
        <f t="shared" si="49"/>
        <v>0</v>
      </c>
      <c r="Z244">
        <f t="shared" si="50"/>
        <v>1</v>
      </c>
      <c r="AA244">
        <f t="shared" si="51"/>
        <v>0</v>
      </c>
      <c r="AB244">
        <f t="shared" si="52"/>
        <v>0</v>
      </c>
      <c r="AC244">
        <f t="shared" si="53"/>
        <v>0</v>
      </c>
      <c r="AD244">
        <f t="shared" si="54"/>
        <v>0</v>
      </c>
      <c r="AE244">
        <v>0</v>
      </c>
      <c r="AF244">
        <v>1</v>
      </c>
      <c r="AG244">
        <v>1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f t="shared" si="55"/>
        <v>0</v>
      </c>
    </row>
    <row r="245" spans="1:45" x14ac:dyDescent="0.3">
      <c r="A245" s="2">
        <v>42975</v>
      </c>
      <c r="B245">
        <v>765</v>
      </c>
      <c r="C245">
        <v>0</v>
      </c>
      <c r="D245">
        <v>0</v>
      </c>
      <c r="E245">
        <v>1278</v>
      </c>
      <c r="F245">
        <v>4682</v>
      </c>
      <c r="G245">
        <v>0</v>
      </c>
      <c r="H245">
        <v>49417.741338386586</v>
      </c>
      <c r="I245">
        <v>0</v>
      </c>
      <c r="J245">
        <v>0.61369417696452544</v>
      </c>
      <c r="K245">
        <v>58.149071285714292</v>
      </c>
      <c r="L245">
        <v>-0.84764371428570939</v>
      </c>
      <c r="M245">
        <v>0</v>
      </c>
      <c r="N245">
        <v>-0.84764371428570939</v>
      </c>
      <c r="O245">
        <v>0.86144565895123948</v>
      </c>
      <c r="P245">
        <v>0.10144565895123947</v>
      </c>
      <c r="Q245">
        <v>2</v>
      </c>
      <c r="R245">
        <f t="shared" si="42"/>
        <v>8</v>
      </c>
      <c r="S245">
        <f t="shared" si="43"/>
        <v>0</v>
      </c>
      <c r="T245">
        <f t="shared" si="44"/>
        <v>0</v>
      </c>
      <c r="U245">
        <f t="shared" si="45"/>
        <v>0</v>
      </c>
      <c r="V245">
        <f t="shared" si="46"/>
        <v>0</v>
      </c>
      <c r="W245">
        <f t="shared" si="47"/>
        <v>0</v>
      </c>
      <c r="X245">
        <f t="shared" si="48"/>
        <v>0</v>
      </c>
      <c r="Y245">
        <f t="shared" si="49"/>
        <v>0</v>
      </c>
      <c r="Z245">
        <f t="shared" si="50"/>
        <v>1</v>
      </c>
      <c r="AA245">
        <f t="shared" si="51"/>
        <v>0</v>
      </c>
      <c r="AB245">
        <f t="shared" si="52"/>
        <v>0</v>
      </c>
      <c r="AC245">
        <f t="shared" si="53"/>
        <v>0</v>
      </c>
      <c r="AD245">
        <f t="shared" si="54"/>
        <v>0</v>
      </c>
      <c r="AE245">
        <v>0</v>
      </c>
      <c r="AF245">
        <f>4/7</f>
        <v>0.5714285714285714</v>
      </c>
      <c r="AG245">
        <f>4/7</f>
        <v>0.5714285714285714</v>
      </c>
      <c r="AH245">
        <v>0</v>
      </c>
      <c r="AI245">
        <f>3/7</f>
        <v>0.42857142857142855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f t="shared" si="55"/>
        <v>0</v>
      </c>
    </row>
    <row r="246" spans="1:45" x14ac:dyDescent="0.3">
      <c r="A246" s="2">
        <v>42982</v>
      </c>
      <c r="B246">
        <v>692</v>
      </c>
      <c r="C246">
        <v>0</v>
      </c>
      <c r="D246">
        <v>0</v>
      </c>
      <c r="E246">
        <v>959</v>
      </c>
      <c r="F246">
        <v>2859</v>
      </c>
      <c r="G246">
        <v>0</v>
      </c>
      <c r="H246">
        <v>129856.58358991474</v>
      </c>
      <c r="I246">
        <v>0</v>
      </c>
      <c r="J246">
        <v>0.95072041631548954</v>
      </c>
      <c r="K246">
        <v>57.240471285714293</v>
      </c>
      <c r="L246">
        <v>-0.90859999999999985</v>
      </c>
      <c r="M246">
        <v>0</v>
      </c>
      <c r="N246">
        <v>-0.90859999999999985</v>
      </c>
      <c r="O246">
        <v>0.86144565895123948</v>
      </c>
      <c r="P246">
        <v>0.10144565895123947</v>
      </c>
      <c r="Q246">
        <v>2</v>
      </c>
      <c r="R246">
        <f t="shared" si="42"/>
        <v>9</v>
      </c>
      <c r="S246">
        <f t="shared" si="43"/>
        <v>0</v>
      </c>
      <c r="T246">
        <f t="shared" si="44"/>
        <v>0</v>
      </c>
      <c r="U246">
        <f t="shared" si="45"/>
        <v>0</v>
      </c>
      <c r="V246">
        <f t="shared" si="46"/>
        <v>0</v>
      </c>
      <c r="W246">
        <f t="shared" si="47"/>
        <v>0</v>
      </c>
      <c r="X246">
        <f t="shared" si="48"/>
        <v>0</v>
      </c>
      <c r="Y246">
        <f t="shared" si="49"/>
        <v>0</v>
      </c>
      <c r="Z246">
        <f t="shared" si="50"/>
        <v>0</v>
      </c>
      <c r="AA246">
        <f t="shared" si="51"/>
        <v>1</v>
      </c>
      <c r="AB246">
        <f t="shared" si="52"/>
        <v>0</v>
      </c>
      <c r="AC246">
        <f t="shared" si="53"/>
        <v>0</v>
      </c>
      <c r="AD246">
        <f t="shared" si="54"/>
        <v>0</v>
      </c>
      <c r="AE246">
        <v>0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28450.126339644914</v>
      </c>
      <c r="AP246">
        <v>0</v>
      </c>
      <c r="AQ246">
        <v>0</v>
      </c>
      <c r="AR246">
        <v>0</v>
      </c>
      <c r="AS246">
        <f t="shared" si="55"/>
        <v>1</v>
      </c>
    </row>
    <row r="247" spans="1:45" x14ac:dyDescent="0.3">
      <c r="A247" s="2">
        <v>42989</v>
      </c>
      <c r="B247">
        <v>759</v>
      </c>
      <c r="C247">
        <v>0</v>
      </c>
      <c r="D247">
        <v>0</v>
      </c>
      <c r="E247">
        <v>1344</v>
      </c>
      <c r="F247">
        <v>5624</v>
      </c>
      <c r="G247">
        <v>0</v>
      </c>
      <c r="H247">
        <v>71031.483620330866</v>
      </c>
      <c r="I247">
        <v>0</v>
      </c>
      <c r="J247">
        <v>0.95072041631548954</v>
      </c>
      <c r="K247">
        <v>57.573170857142863</v>
      </c>
      <c r="L247">
        <v>0.3326995714285701</v>
      </c>
      <c r="M247">
        <v>0.3326995714285701</v>
      </c>
      <c r="N247">
        <v>0</v>
      </c>
      <c r="O247">
        <v>0.86144565895123948</v>
      </c>
      <c r="P247">
        <v>0.10144565895123947</v>
      </c>
      <c r="Q247">
        <v>2</v>
      </c>
      <c r="R247">
        <f t="shared" si="42"/>
        <v>9</v>
      </c>
      <c r="S247">
        <f t="shared" si="43"/>
        <v>0</v>
      </c>
      <c r="T247">
        <f t="shared" si="44"/>
        <v>0</v>
      </c>
      <c r="U247">
        <f t="shared" si="45"/>
        <v>0</v>
      </c>
      <c r="V247">
        <f t="shared" si="46"/>
        <v>0</v>
      </c>
      <c r="W247">
        <f t="shared" si="47"/>
        <v>0</v>
      </c>
      <c r="X247">
        <f t="shared" si="48"/>
        <v>0</v>
      </c>
      <c r="Y247">
        <f t="shared" si="49"/>
        <v>0</v>
      </c>
      <c r="Z247">
        <f t="shared" si="50"/>
        <v>0</v>
      </c>
      <c r="AA247">
        <f t="shared" si="51"/>
        <v>1</v>
      </c>
      <c r="AB247">
        <f t="shared" si="52"/>
        <v>0</v>
      </c>
      <c r="AC247">
        <f t="shared" si="53"/>
        <v>0</v>
      </c>
      <c r="AD247">
        <f t="shared" si="54"/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57850.570805558949</v>
      </c>
      <c r="AP247">
        <v>0</v>
      </c>
      <c r="AQ247">
        <v>0</v>
      </c>
      <c r="AR247">
        <v>0</v>
      </c>
      <c r="AS247">
        <f t="shared" si="55"/>
        <v>1</v>
      </c>
    </row>
    <row r="248" spans="1:45" x14ac:dyDescent="0.3">
      <c r="A248" s="2">
        <v>42996</v>
      </c>
      <c r="B248">
        <v>751</v>
      </c>
      <c r="C248">
        <v>0</v>
      </c>
      <c r="D248">
        <v>0</v>
      </c>
      <c r="E248">
        <v>1344</v>
      </c>
      <c r="F248">
        <v>2752</v>
      </c>
      <c r="G248">
        <v>0</v>
      </c>
      <c r="H248">
        <v>0</v>
      </c>
      <c r="I248">
        <v>0</v>
      </c>
      <c r="J248">
        <v>0.95072041631548954</v>
      </c>
      <c r="K248">
        <v>57.921927857142848</v>
      </c>
      <c r="L248">
        <v>0.34875699999998488</v>
      </c>
      <c r="M248">
        <v>0.34875699999998488</v>
      </c>
      <c r="N248">
        <v>0</v>
      </c>
      <c r="O248">
        <v>0.86144565895123948</v>
      </c>
      <c r="P248">
        <v>0.10144565895123947</v>
      </c>
      <c r="Q248">
        <v>2</v>
      </c>
      <c r="R248">
        <f t="shared" si="42"/>
        <v>9</v>
      </c>
      <c r="S248">
        <f t="shared" si="43"/>
        <v>0</v>
      </c>
      <c r="T248">
        <f t="shared" si="44"/>
        <v>0</v>
      </c>
      <c r="U248">
        <f t="shared" si="45"/>
        <v>0</v>
      </c>
      <c r="V248">
        <f t="shared" si="46"/>
        <v>0</v>
      </c>
      <c r="W248">
        <f t="shared" si="47"/>
        <v>0</v>
      </c>
      <c r="X248">
        <f t="shared" si="48"/>
        <v>0</v>
      </c>
      <c r="Y248">
        <f t="shared" si="49"/>
        <v>0</v>
      </c>
      <c r="Z248">
        <f t="shared" si="50"/>
        <v>0</v>
      </c>
      <c r="AA248">
        <f t="shared" si="51"/>
        <v>1</v>
      </c>
      <c r="AB248">
        <f t="shared" si="52"/>
        <v>0</v>
      </c>
      <c r="AC248">
        <f t="shared" si="53"/>
        <v>0</v>
      </c>
      <c r="AD248">
        <f t="shared" si="54"/>
        <v>0</v>
      </c>
      <c r="AE248">
        <v>0</v>
      </c>
      <c r="AF248">
        <v>0</v>
      </c>
      <c r="AG248">
        <v>0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17944.178998675561</v>
      </c>
      <c r="AP248">
        <v>0</v>
      </c>
      <c r="AQ248">
        <v>0</v>
      </c>
      <c r="AR248">
        <v>0</v>
      </c>
      <c r="AS248">
        <f t="shared" si="55"/>
        <v>1</v>
      </c>
    </row>
    <row r="249" spans="1:45" x14ac:dyDescent="0.3">
      <c r="A249" s="2">
        <v>43003</v>
      </c>
      <c r="B249">
        <v>772</v>
      </c>
      <c r="C249">
        <v>0</v>
      </c>
      <c r="D249">
        <v>0</v>
      </c>
      <c r="E249">
        <v>1078</v>
      </c>
      <c r="F249">
        <v>3395</v>
      </c>
      <c r="G249">
        <v>0</v>
      </c>
      <c r="H249">
        <v>0</v>
      </c>
      <c r="I249">
        <v>0</v>
      </c>
      <c r="J249">
        <v>0.95776035684184813</v>
      </c>
      <c r="K249">
        <v>57.824599714285718</v>
      </c>
      <c r="L249">
        <v>-9.7328142857129762E-2</v>
      </c>
      <c r="M249">
        <v>0</v>
      </c>
      <c r="N249">
        <v>-9.7328142857129762E-2</v>
      </c>
      <c r="O249">
        <v>0.86144565895123948</v>
      </c>
      <c r="P249">
        <v>0.10144565895123947</v>
      </c>
      <c r="Q249">
        <v>2</v>
      </c>
      <c r="R249">
        <f t="shared" si="42"/>
        <v>9</v>
      </c>
      <c r="S249">
        <f t="shared" si="43"/>
        <v>0</v>
      </c>
      <c r="T249">
        <f t="shared" si="44"/>
        <v>0</v>
      </c>
      <c r="U249">
        <f t="shared" si="45"/>
        <v>0</v>
      </c>
      <c r="V249">
        <f t="shared" si="46"/>
        <v>0</v>
      </c>
      <c r="W249">
        <f t="shared" si="47"/>
        <v>0</v>
      </c>
      <c r="X249">
        <f t="shared" si="48"/>
        <v>0</v>
      </c>
      <c r="Y249">
        <f t="shared" si="49"/>
        <v>0</v>
      </c>
      <c r="Z249">
        <f t="shared" si="50"/>
        <v>0</v>
      </c>
      <c r="AA249">
        <f t="shared" si="51"/>
        <v>1</v>
      </c>
      <c r="AB249">
        <f t="shared" si="52"/>
        <v>0</v>
      </c>
      <c r="AC249">
        <f t="shared" si="53"/>
        <v>0</v>
      </c>
      <c r="AD249">
        <f t="shared" si="54"/>
        <v>0</v>
      </c>
      <c r="AE249">
        <v>0</v>
      </c>
      <c r="AF249">
        <v>0</v>
      </c>
      <c r="AG249">
        <v>0</v>
      </c>
      <c r="AH249">
        <v>0</v>
      </c>
      <c r="AI249">
        <f>6/7</f>
        <v>0.8571428571428571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f t="shared" si="55"/>
        <v>1</v>
      </c>
    </row>
    <row r="250" spans="1:45" x14ac:dyDescent="0.3">
      <c r="A250" s="2">
        <v>43010</v>
      </c>
      <c r="B250">
        <v>610</v>
      </c>
      <c r="C250">
        <v>0</v>
      </c>
      <c r="D250">
        <v>0</v>
      </c>
      <c r="E250">
        <v>329</v>
      </c>
      <c r="F250">
        <v>1307</v>
      </c>
      <c r="G250">
        <v>0</v>
      </c>
      <c r="H250">
        <v>0</v>
      </c>
      <c r="I250">
        <v>0</v>
      </c>
      <c r="J250">
        <v>1</v>
      </c>
      <c r="K250">
        <v>57.818613857142857</v>
      </c>
      <c r="L250">
        <v>-5.9858571428605956E-3</v>
      </c>
      <c r="M250">
        <v>0</v>
      </c>
      <c r="N250">
        <v>-5.9858571428605956E-3</v>
      </c>
      <c r="O250">
        <v>0.86144565895123948</v>
      </c>
      <c r="P250">
        <v>0.10144565895123947</v>
      </c>
      <c r="Q250">
        <v>2</v>
      </c>
      <c r="R250">
        <f t="shared" si="42"/>
        <v>10</v>
      </c>
      <c r="S250">
        <f t="shared" si="43"/>
        <v>0</v>
      </c>
      <c r="T250">
        <f t="shared" si="44"/>
        <v>0</v>
      </c>
      <c r="U250">
        <f t="shared" si="45"/>
        <v>0</v>
      </c>
      <c r="V250">
        <f t="shared" si="46"/>
        <v>0</v>
      </c>
      <c r="W250">
        <f t="shared" si="47"/>
        <v>0</v>
      </c>
      <c r="X250">
        <f t="shared" si="48"/>
        <v>0</v>
      </c>
      <c r="Y250">
        <f t="shared" si="49"/>
        <v>0</v>
      </c>
      <c r="Z250">
        <f t="shared" si="50"/>
        <v>0</v>
      </c>
      <c r="AA250">
        <f t="shared" si="51"/>
        <v>0</v>
      </c>
      <c r="AB250">
        <f t="shared" si="52"/>
        <v>1</v>
      </c>
      <c r="AC250">
        <f t="shared" si="53"/>
        <v>0</v>
      </c>
      <c r="AD250">
        <f t="shared" si="54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62872.13421960322</v>
      </c>
      <c r="AP250">
        <v>0</v>
      </c>
      <c r="AQ250">
        <v>0</v>
      </c>
      <c r="AR250">
        <v>0</v>
      </c>
      <c r="AS250">
        <f t="shared" si="55"/>
        <v>1</v>
      </c>
    </row>
    <row r="251" spans="1:45" x14ac:dyDescent="0.3">
      <c r="A251" s="2">
        <v>43017</v>
      </c>
      <c r="B251">
        <v>745</v>
      </c>
      <c r="C251">
        <v>0</v>
      </c>
      <c r="D251">
        <v>0</v>
      </c>
      <c r="E251">
        <v>525</v>
      </c>
      <c r="F251">
        <v>1393</v>
      </c>
      <c r="G251">
        <v>0</v>
      </c>
      <c r="H251">
        <v>0</v>
      </c>
      <c r="I251">
        <v>0</v>
      </c>
      <c r="J251">
        <v>1</v>
      </c>
      <c r="K251">
        <v>57.729615571428567</v>
      </c>
      <c r="L251">
        <v>-8.8998285714289693E-2</v>
      </c>
      <c r="M251">
        <v>0</v>
      </c>
      <c r="N251">
        <v>-8.8998285714289693E-2</v>
      </c>
      <c r="O251">
        <v>0.86144565895123948</v>
      </c>
      <c r="P251">
        <v>0.10144565895123947</v>
      </c>
      <c r="Q251">
        <v>2</v>
      </c>
      <c r="R251">
        <f t="shared" si="42"/>
        <v>10</v>
      </c>
      <c r="S251">
        <f t="shared" si="43"/>
        <v>0</v>
      </c>
      <c r="T251">
        <f t="shared" si="44"/>
        <v>0</v>
      </c>
      <c r="U251">
        <f t="shared" si="45"/>
        <v>0</v>
      </c>
      <c r="V251">
        <f t="shared" si="46"/>
        <v>0</v>
      </c>
      <c r="W251">
        <f t="shared" si="47"/>
        <v>0</v>
      </c>
      <c r="X251">
        <f t="shared" si="48"/>
        <v>0</v>
      </c>
      <c r="Y251">
        <f t="shared" si="49"/>
        <v>0</v>
      </c>
      <c r="Z251">
        <f t="shared" si="50"/>
        <v>0</v>
      </c>
      <c r="AA251">
        <f t="shared" si="51"/>
        <v>0</v>
      </c>
      <c r="AB251">
        <f t="shared" si="52"/>
        <v>1</v>
      </c>
      <c r="AC251">
        <f t="shared" si="53"/>
        <v>0</v>
      </c>
      <c r="AD251">
        <f t="shared" si="54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56718.460862392538</v>
      </c>
      <c r="AP251">
        <v>0</v>
      </c>
      <c r="AQ251">
        <v>0</v>
      </c>
      <c r="AR251">
        <v>0</v>
      </c>
      <c r="AS251">
        <f t="shared" si="55"/>
        <v>1</v>
      </c>
    </row>
    <row r="252" spans="1:45" x14ac:dyDescent="0.3">
      <c r="A252" s="2">
        <v>43024</v>
      </c>
      <c r="B252">
        <v>674</v>
      </c>
      <c r="C252">
        <v>0</v>
      </c>
      <c r="D252">
        <v>0</v>
      </c>
      <c r="E252">
        <v>478</v>
      </c>
      <c r="F252">
        <v>1225</v>
      </c>
      <c r="G252">
        <v>0</v>
      </c>
      <c r="H252">
        <v>0</v>
      </c>
      <c r="I252">
        <v>0</v>
      </c>
      <c r="J252">
        <v>1</v>
      </c>
      <c r="K252">
        <v>57.300528857142858</v>
      </c>
      <c r="L252">
        <v>-0.42908671428570955</v>
      </c>
      <c r="M252">
        <v>0</v>
      </c>
      <c r="N252">
        <v>-0.42908671428570955</v>
      </c>
      <c r="O252">
        <v>0.86144565895123948</v>
      </c>
      <c r="P252">
        <v>0.10144565895123947</v>
      </c>
      <c r="Q252">
        <v>2</v>
      </c>
      <c r="R252">
        <f t="shared" si="42"/>
        <v>10</v>
      </c>
      <c r="S252">
        <f t="shared" si="43"/>
        <v>0</v>
      </c>
      <c r="T252">
        <f t="shared" si="44"/>
        <v>0</v>
      </c>
      <c r="U252">
        <f t="shared" si="45"/>
        <v>0</v>
      </c>
      <c r="V252">
        <f t="shared" si="46"/>
        <v>0</v>
      </c>
      <c r="W252">
        <f t="shared" si="47"/>
        <v>0</v>
      </c>
      <c r="X252">
        <f t="shared" si="48"/>
        <v>0</v>
      </c>
      <c r="Y252">
        <f t="shared" si="49"/>
        <v>0</v>
      </c>
      <c r="Z252">
        <f t="shared" si="50"/>
        <v>0</v>
      </c>
      <c r="AA252">
        <f t="shared" si="51"/>
        <v>0</v>
      </c>
      <c r="AB252">
        <f t="shared" si="52"/>
        <v>1</v>
      </c>
      <c r="AC252">
        <f t="shared" si="53"/>
        <v>0</v>
      </c>
      <c r="AD252">
        <f t="shared" si="54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f t="shared" si="55"/>
        <v>1</v>
      </c>
    </row>
    <row r="253" spans="1:45" x14ac:dyDescent="0.3">
      <c r="A253" s="2">
        <v>43031</v>
      </c>
      <c r="B253">
        <v>768</v>
      </c>
      <c r="C253">
        <v>0</v>
      </c>
      <c r="D253">
        <v>0</v>
      </c>
      <c r="E253">
        <v>567</v>
      </c>
      <c r="F253">
        <v>1064</v>
      </c>
      <c r="G253">
        <v>0</v>
      </c>
      <c r="H253">
        <v>0</v>
      </c>
      <c r="I253">
        <v>0</v>
      </c>
      <c r="J253">
        <v>1</v>
      </c>
      <c r="K253">
        <v>57.740357428571428</v>
      </c>
      <c r="L253">
        <v>0.43982857142857057</v>
      </c>
      <c r="M253">
        <v>0.43982857142857057</v>
      </c>
      <c r="N253">
        <v>0</v>
      </c>
      <c r="O253">
        <v>0.86144565895123948</v>
      </c>
      <c r="P253">
        <v>0.10144565895123947</v>
      </c>
      <c r="Q253">
        <v>2</v>
      </c>
      <c r="R253">
        <f t="shared" si="42"/>
        <v>10</v>
      </c>
      <c r="S253">
        <f t="shared" si="43"/>
        <v>0</v>
      </c>
      <c r="T253">
        <f t="shared" si="44"/>
        <v>0</v>
      </c>
      <c r="U253">
        <f t="shared" si="45"/>
        <v>0</v>
      </c>
      <c r="V253">
        <f t="shared" si="46"/>
        <v>0</v>
      </c>
      <c r="W253">
        <f t="shared" si="47"/>
        <v>0</v>
      </c>
      <c r="X253">
        <f t="shared" si="48"/>
        <v>0</v>
      </c>
      <c r="Y253">
        <f t="shared" si="49"/>
        <v>0</v>
      </c>
      <c r="Z253">
        <f t="shared" si="50"/>
        <v>0</v>
      </c>
      <c r="AA253">
        <f t="shared" si="51"/>
        <v>0</v>
      </c>
      <c r="AB253">
        <f t="shared" si="52"/>
        <v>1</v>
      </c>
      <c r="AC253">
        <f t="shared" si="53"/>
        <v>0</v>
      </c>
      <c r="AD253">
        <f t="shared" si="54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f t="shared" si="55"/>
        <v>1</v>
      </c>
    </row>
    <row r="254" spans="1:45" x14ac:dyDescent="0.3">
      <c r="A254" s="2">
        <v>43038</v>
      </c>
      <c r="B254">
        <v>655</v>
      </c>
      <c r="C254">
        <v>0</v>
      </c>
      <c r="D254">
        <v>0</v>
      </c>
      <c r="E254">
        <v>1112</v>
      </c>
      <c r="F254">
        <v>10059</v>
      </c>
      <c r="G254">
        <v>0</v>
      </c>
      <c r="H254">
        <v>0</v>
      </c>
      <c r="I254">
        <v>0</v>
      </c>
      <c r="J254">
        <v>0.73472487782882379</v>
      </c>
      <c r="K254">
        <v>58.174414285714292</v>
      </c>
      <c r="L254">
        <v>0.43405685714286335</v>
      </c>
      <c r="M254">
        <v>0.43405685714286335</v>
      </c>
      <c r="N254">
        <v>0</v>
      </c>
      <c r="O254">
        <v>0.86144565895123948</v>
      </c>
      <c r="P254">
        <v>0.10144565895123947</v>
      </c>
      <c r="Q254">
        <v>2</v>
      </c>
      <c r="R254">
        <f t="shared" si="42"/>
        <v>10</v>
      </c>
      <c r="S254">
        <f t="shared" si="43"/>
        <v>0</v>
      </c>
      <c r="T254">
        <f t="shared" si="44"/>
        <v>0</v>
      </c>
      <c r="U254">
        <f t="shared" si="45"/>
        <v>0</v>
      </c>
      <c r="V254">
        <f t="shared" si="46"/>
        <v>0</v>
      </c>
      <c r="W254">
        <f t="shared" si="47"/>
        <v>0</v>
      </c>
      <c r="X254">
        <f t="shared" si="48"/>
        <v>0</v>
      </c>
      <c r="Y254">
        <f t="shared" si="49"/>
        <v>0</v>
      </c>
      <c r="Z254">
        <f t="shared" si="50"/>
        <v>0</v>
      </c>
      <c r="AA254">
        <f t="shared" si="51"/>
        <v>0</v>
      </c>
      <c r="AB254">
        <f t="shared" si="52"/>
        <v>1</v>
      </c>
      <c r="AC254">
        <f t="shared" si="53"/>
        <v>0</v>
      </c>
      <c r="AD254">
        <f t="shared" si="54"/>
        <v>0</v>
      </c>
      <c r="AE254">
        <f>5/7</f>
        <v>0.7142857142857143</v>
      </c>
      <c r="AF254">
        <f>5/7</f>
        <v>0.7142857142857143</v>
      </c>
      <c r="AG254">
        <f>5/7</f>
        <v>0.7142857142857143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f t="shared" si="55"/>
        <v>1</v>
      </c>
    </row>
    <row r="255" spans="1:45" x14ac:dyDescent="0.3">
      <c r="A255" s="2">
        <v>43045</v>
      </c>
      <c r="C255">
        <v>0</v>
      </c>
      <c r="D255">
        <v>0</v>
      </c>
      <c r="E255">
        <v>1966</v>
      </c>
      <c r="F255">
        <v>21907</v>
      </c>
      <c r="G255">
        <v>0</v>
      </c>
      <c r="H255">
        <v>0</v>
      </c>
      <c r="I255">
        <v>0</v>
      </c>
      <c r="J255">
        <v>0.62861482896035326</v>
      </c>
      <c r="K255">
        <v>59.081586285714287</v>
      </c>
      <c r="L255">
        <v>0.90717199999999565</v>
      </c>
      <c r="M255">
        <v>0.90717199999999565</v>
      </c>
      <c r="N255">
        <v>0</v>
      </c>
      <c r="O255">
        <v>0.86144565895123948</v>
      </c>
      <c r="P255">
        <v>0.10144565895123947</v>
      </c>
      <c r="Q255">
        <v>3</v>
      </c>
      <c r="R255">
        <f t="shared" si="42"/>
        <v>11</v>
      </c>
      <c r="S255">
        <f t="shared" si="43"/>
        <v>0</v>
      </c>
      <c r="T255">
        <f t="shared" si="44"/>
        <v>0</v>
      </c>
      <c r="U255">
        <f t="shared" si="45"/>
        <v>0</v>
      </c>
      <c r="V255">
        <f t="shared" si="46"/>
        <v>0</v>
      </c>
      <c r="W255">
        <f t="shared" si="47"/>
        <v>0</v>
      </c>
      <c r="X255">
        <f t="shared" si="48"/>
        <v>0</v>
      </c>
      <c r="Y255">
        <f t="shared" si="49"/>
        <v>0</v>
      </c>
      <c r="Z255">
        <f t="shared" si="50"/>
        <v>0</v>
      </c>
      <c r="AA255">
        <f t="shared" si="51"/>
        <v>0</v>
      </c>
      <c r="AB255">
        <f t="shared" si="52"/>
        <v>0</v>
      </c>
      <c r="AC255">
        <f t="shared" si="53"/>
        <v>1</v>
      </c>
      <c r="AD255">
        <f t="shared" si="54"/>
        <v>0</v>
      </c>
      <c r="AE255">
        <v>1</v>
      </c>
      <c r="AF255">
        <v>1</v>
      </c>
      <c r="AG255">
        <v>1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f t="shared" si="55"/>
        <v>1</v>
      </c>
    </row>
    <row r="256" spans="1:45" x14ac:dyDescent="0.3">
      <c r="A256" s="2">
        <v>43052</v>
      </c>
      <c r="C256">
        <v>0</v>
      </c>
      <c r="D256">
        <v>0</v>
      </c>
      <c r="E256">
        <v>2163</v>
      </c>
      <c r="F256">
        <v>45699</v>
      </c>
      <c r="G256">
        <v>0</v>
      </c>
      <c r="H256">
        <v>0</v>
      </c>
      <c r="I256">
        <v>0</v>
      </c>
      <c r="J256">
        <v>0.62861482896035326</v>
      </c>
      <c r="K256">
        <v>59.993473428571427</v>
      </c>
      <c r="L256">
        <v>0.91188714285713957</v>
      </c>
      <c r="M256">
        <v>0.91188714285713957</v>
      </c>
      <c r="N256">
        <v>0</v>
      </c>
      <c r="O256">
        <v>0.86144565895123948</v>
      </c>
      <c r="P256">
        <v>0.10144565895123947</v>
      </c>
      <c r="Q256">
        <v>2</v>
      </c>
      <c r="R256">
        <f t="shared" si="42"/>
        <v>11</v>
      </c>
      <c r="S256">
        <f t="shared" si="43"/>
        <v>0</v>
      </c>
      <c r="T256">
        <f t="shared" si="44"/>
        <v>0</v>
      </c>
      <c r="U256">
        <f t="shared" si="45"/>
        <v>0</v>
      </c>
      <c r="V256">
        <f t="shared" si="46"/>
        <v>0</v>
      </c>
      <c r="W256">
        <f t="shared" si="47"/>
        <v>0</v>
      </c>
      <c r="X256">
        <f t="shared" si="48"/>
        <v>0</v>
      </c>
      <c r="Y256">
        <f t="shared" si="49"/>
        <v>0</v>
      </c>
      <c r="Z256">
        <f t="shared" si="50"/>
        <v>0</v>
      </c>
      <c r="AA256">
        <f t="shared" si="51"/>
        <v>0</v>
      </c>
      <c r="AB256">
        <f t="shared" si="52"/>
        <v>0</v>
      </c>
      <c r="AC256">
        <f t="shared" si="53"/>
        <v>1</v>
      </c>
      <c r="AD256">
        <f t="shared" si="54"/>
        <v>0</v>
      </c>
      <c r="AE256">
        <v>1</v>
      </c>
      <c r="AF256">
        <v>1</v>
      </c>
      <c r="AG256">
        <v>1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f t="shared" si="55"/>
        <v>1</v>
      </c>
    </row>
    <row r="257" spans="1:45" x14ac:dyDescent="0.3">
      <c r="A257" s="2">
        <v>43059</v>
      </c>
      <c r="C257">
        <v>0</v>
      </c>
      <c r="D257">
        <v>0</v>
      </c>
      <c r="E257">
        <v>5731</v>
      </c>
      <c r="F257">
        <v>6521</v>
      </c>
      <c r="G257">
        <v>0</v>
      </c>
      <c r="H257">
        <v>0</v>
      </c>
      <c r="I257">
        <v>0</v>
      </c>
      <c r="J257">
        <v>0.62861482896035326</v>
      </c>
      <c r="K257">
        <v>58.745157428571417</v>
      </c>
      <c r="L257">
        <v>-1.2483160000000098</v>
      </c>
      <c r="M257">
        <v>0</v>
      </c>
      <c r="N257">
        <v>-1.2483160000000098</v>
      </c>
      <c r="O257">
        <v>0.86144565895123948</v>
      </c>
      <c r="P257">
        <v>0.10144565895123947</v>
      </c>
      <c r="Q257">
        <v>2</v>
      </c>
      <c r="R257">
        <f t="shared" si="42"/>
        <v>11</v>
      </c>
      <c r="S257">
        <f t="shared" si="43"/>
        <v>0</v>
      </c>
      <c r="T257">
        <f t="shared" si="44"/>
        <v>0</v>
      </c>
      <c r="U257">
        <f t="shared" si="45"/>
        <v>0</v>
      </c>
      <c r="V257">
        <f t="shared" si="46"/>
        <v>0</v>
      </c>
      <c r="W257">
        <f t="shared" si="47"/>
        <v>0</v>
      </c>
      <c r="X257">
        <f t="shared" si="48"/>
        <v>0</v>
      </c>
      <c r="Y257">
        <f t="shared" si="49"/>
        <v>0</v>
      </c>
      <c r="Z257">
        <f t="shared" si="50"/>
        <v>0</v>
      </c>
      <c r="AA257">
        <f t="shared" si="51"/>
        <v>0</v>
      </c>
      <c r="AB257">
        <f t="shared" si="52"/>
        <v>0</v>
      </c>
      <c r="AC257">
        <f t="shared" si="53"/>
        <v>1</v>
      </c>
      <c r="AD257">
        <f t="shared" si="54"/>
        <v>0</v>
      </c>
      <c r="AE257">
        <v>1</v>
      </c>
      <c r="AF257">
        <v>1</v>
      </c>
      <c r="AG257">
        <v>1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f t="shared" si="55"/>
        <v>1</v>
      </c>
    </row>
    <row r="258" spans="1:45" x14ac:dyDescent="0.3">
      <c r="A258" s="2">
        <v>43066</v>
      </c>
      <c r="C258">
        <v>34839</v>
      </c>
      <c r="D258">
        <v>0</v>
      </c>
      <c r="E258">
        <v>4600</v>
      </c>
      <c r="F258">
        <v>7036</v>
      </c>
      <c r="G258">
        <v>0</v>
      </c>
      <c r="H258">
        <v>0</v>
      </c>
      <c r="I258">
        <v>0</v>
      </c>
      <c r="J258">
        <v>0.73197464194093897</v>
      </c>
      <c r="K258">
        <v>58.447599857142848</v>
      </c>
      <c r="L258">
        <v>-0.29755757142856964</v>
      </c>
      <c r="M258">
        <v>0</v>
      </c>
      <c r="N258">
        <v>-0.29755757142856964</v>
      </c>
      <c r="O258">
        <v>0.86144565895123948</v>
      </c>
      <c r="P258">
        <v>0.10144565895123947</v>
      </c>
      <c r="Q258">
        <v>2</v>
      </c>
      <c r="R258">
        <f t="shared" ref="R258:R267" si="56">MONTH(A258)</f>
        <v>11</v>
      </c>
      <c r="S258">
        <f t="shared" si="43"/>
        <v>0</v>
      </c>
      <c r="T258">
        <f t="shared" si="44"/>
        <v>0</v>
      </c>
      <c r="U258">
        <f t="shared" si="45"/>
        <v>0</v>
      </c>
      <c r="V258">
        <f t="shared" si="46"/>
        <v>0</v>
      </c>
      <c r="W258">
        <f t="shared" si="47"/>
        <v>0</v>
      </c>
      <c r="X258">
        <f t="shared" si="48"/>
        <v>0</v>
      </c>
      <c r="Y258">
        <f t="shared" si="49"/>
        <v>0</v>
      </c>
      <c r="Z258">
        <f t="shared" si="50"/>
        <v>0</v>
      </c>
      <c r="AA258">
        <f t="shared" si="51"/>
        <v>0</v>
      </c>
      <c r="AB258">
        <f t="shared" si="52"/>
        <v>0</v>
      </c>
      <c r="AC258">
        <f t="shared" si="53"/>
        <v>1</v>
      </c>
      <c r="AD258">
        <f t="shared" si="54"/>
        <v>0</v>
      </c>
      <c r="AE258">
        <f>4/7</f>
        <v>0.5714285714285714</v>
      </c>
      <c r="AF258">
        <f>4/7</f>
        <v>0.5714285714285714</v>
      </c>
      <c r="AG258">
        <f>4/7</f>
        <v>0.5714285714285714</v>
      </c>
      <c r="AH258">
        <v>0</v>
      </c>
      <c r="AI258">
        <f>3/7</f>
        <v>0.42857142857142855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f t="shared" si="55"/>
        <v>1</v>
      </c>
    </row>
    <row r="259" spans="1:45" x14ac:dyDescent="0.3">
      <c r="A259" s="2">
        <v>43073</v>
      </c>
      <c r="C259">
        <v>84364</v>
      </c>
      <c r="D259">
        <v>0</v>
      </c>
      <c r="E259">
        <v>752</v>
      </c>
      <c r="F259">
        <v>3101</v>
      </c>
      <c r="G259">
        <v>0</v>
      </c>
      <c r="H259">
        <v>108765.2039046904</v>
      </c>
      <c r="I259">
        <v>0</v>
      </c>
      <c r="J259">
        <v>0.86978772591505338</v>
      </c>
      <c r="K259">
        <v>59.011685999999997</v>
      </c>
      <c r="L259">
        <v>0.56408614285714975</v>
      </c>
      <c r="M259">
        <v>0.56408614285714975</v>
      </c>
      <c r="N259">
        <v>0</v>
      </c>
      <c r="O259">
        <v>0.86144565895123948</v>
      </c>
      <c r="P259">
        <v>0.10144565895123947</v>
      </c>
      <c r="Q259">
        <v>2</v>
      </c>
      <c r="R259">
        <f t="shared" si="56"/>
        <v>12</v>
      </c>
      <c r="S259">
        <f t="shared" ref="S259:S322" si="57">IF($R259=1,1,0)</f>
        <v>0</v>
      </c>
      <c r="T259">
        <f t="shared" ref="T259:T322" si="58">IF($R259=2,1,0)</f>
        <v>0</v>
      </c>
      <c r="U259">
        <f t="shared" ref="U259:U322" si="59">IF($R259=3,1,0)</f>
        <v>0</v>
      </c>
      <c r="V259">
        <f t="shared" ref="V259:V322" si="60">IF($R259=4,1,0)</f>
        <v>0</v>
      </c>
      <c r="W259">
        <f t="shared" ref="W259:W322" si="61">IF($R259=5,1,0)</f>
        <v>0</v>
      </c>
      <c r="X259">
        <f t="shared" ref="X259:X322" si="62">IF($R259=6,1,0)</f>
        <v>0</v>
      </c>
      <c r="Y259">
        <f t="shared" ref="Y259:Y322" si="63">IF($R259=7,1,0)</f>
        <v>0</v>
      </c>
      <c r="Z259">
        <f t="shared" ref="Z259:Z322" si="64">IF($R259=8,1,0)</f>
        <v>0</v>
      </c>
      <c r="AA259">
        <f t="shared" ref="AA259:AA322" si="65">IF($R259=9,1,0)</f>
        <v>0</v>
      </c>
      <c r="AB259">
        <f t="shared" ref="AB259:AB322" si="66">IF($R259=10,1,0)</f>
        <v>0</v>
      </c>
      <c r="AC259">
        <f t="shared" ref="AC259:AC322" si="67">IF($R259=11,1,0)</f>
        <v>0</v>
      </c>
      <c r="AD259">
        <f t="shared" ref="AD259:AD322" si="68">IF($R259=12,1,0)</f>
        <v>1</v>
      </c>
      <c r="AE259">
        <v>0</v>
      </c>
      <c r="AF259">
        <v>0</v>
      </c>
      <c r="AG259">
        <v>0</v>
      </c>
      <c r="AH259">
        <v>0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f t="shared" ref="AS259:AS322" si="69">AA259+AB259+AC259</f>
        <v>0</v>
      </c>
    </row>
    <row r="260" spans="1:45" x14ac:dyDescent="0.3">
      <c r="A260" s="2">
        <v>43080</v>
      </c>
      <c r="C260">
        <v>91004</v>
      </c>
      <c r="D260">
        <v>0</v>
      </c>
      <c r="E260">
        <v>601</v>
      </c>
      <c r="F260">
        <v>1430</v>
      </c>
      <c r="G260">
        <v>0</v>
      </c>
      <c r="H260">
        <v>92466.857627525722</v>
      </c>
      <c r="I260">
        <v>0</v>
      </c>
      <c r="J260">
        <v>0.86978772591505338</v>
      </c>
      <c r="K260">
        <v>58.88024314285714</v>
      </c>
      <c r="L260">
        <v>-0.13144285714285786</v>
      </c>
      <c r="M260">
        <v>0</v>
      </c>
      <c r="N260">
        <v>-0.13144285714285786</v>
      </c>
      <c r="O260">
        <v>0.86144565895123948</v>
      </c>
      <c r="P260">
        <v>0.10144565895123947</v>
      </c>
      <c r="Q260">
        <v>2</v>
      </c>
      <c r="R260">
        <f t="shared" si="56"/>
        <v>12</v>
      </c>
      <c r="S260">
        <f t="shared" si="57"/>
        <v>0</v>
      </c>
      <c r="T260">
        <f t="shared" si="58"/>
        <v>0</v>
      </c>
      <c r="U260">
        <f t="shared" si="59"/>
        <v>0</v>
      </c>
      <c r="V260">
        <f t="shared" si="60"/>
        <v>0</v>
      </c>
      <c r="W260">
        <f t="shared" si="61"/>
        <v>0</v>
      </c>
      <c r="X260">
        <f t="shared" si="62"/>
        <v>0</v>
      </c>
      <c r="Y260">
        <f t="shared" si="63"/>
        <v>0</v>
      </c>
      <c r="Z260">
        <f t="shared" si="64"/>
        <v>0</v>
      </c>
      <c r="AA260">
        <f t="shared" si="65"/>
        <v>0</v>
      </c>
      <c r="AB260">
        <f t="shared" si="66"/>
        <v>0</v>
      </c>
      <c r="AC260">
        <f t="shared" si="67"/>
        <v>0</v>
      </c>
      <c r="AD260">
        <f t="shared" si="68"/>
        <v>1</v>
      </c>
      <c r="AE260">
        <v>0</v>
      </c>
      <c r="AF260">
        <v>0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f t="shared" si="69"/>
        <v>0</v>
      </c>
    </row>
    <row r="261" spans="1:45" x14ac:dyDescent="0.3">
      <c r="A261" s="2">
        <v>43087</v>
      </c>
      <c r="C261">
        <v>35153</v>
      </c>
      <c r="D261">
        <v>0</v>
      </c>
      <c r="E261">
        <v>614</v>
      </c>
      <c r="F261">
        <v>997</v>
      </c>
      <c r="G261">
        <v>0</v>
      </c>
      <c r="H261">
        <v>0</v>
      </c>
      <c r="I261">
        <v>0</v>
      </c>
      <c r="J261">
        <v>0.86978772591505338</v>
      </c>
      <c r="K261">
        <v>58.558171857142852</v>
      </c>
      <c r="L261">
        <v>-0.32207128571428711</v>
      </c>
      <c r="M261">
        <v>0</v>
      </c>
      <c r="N261">
        <v>-0.32207128571428711</v>
      </c>
      <c r="O261">
        <v>0.86144565895123948</v>
      </c>
      <c r="P261">
        <v>0.10144565895123947</v>
      </c>
      <c r="Q261">
        <v>2</v>
      </c>
      <c r="R261">
        <f t="shared" si="56"/>
        <v>12</v>
      </c>
      <c r="S261">
        <f t="shared" si="57"/>
        <v>0</v>
      </c>
      <c r="T261">
        <f t="shared" si="58"/>
        <v>0</v>
      </c>
      <c r="U261">
        <f t="shared" si="59"/>
        <v>0</v>
      </c>
      <c r="V261">
        <f t="shared" si="60"/>
        <v>0</v>
      </c>
      <c r="W261">
        <f t="shared" si="61"/>
        <v>0</v>
      </c>
      <c r="X261">
        <f t="shared" si="62"/>
        <v>0</v>
      </c>
      <c r="Y261">
        <f t="shared" si="63"/>
        <v>0</v>
      </c>
      <c r="Z261">
        <f t="shared" si="64"/>
        <v>0</v>
      </c>
      <c r="AA261">
        <f t="shared" si="65"/>
        <v>0</v>
      </c>
      <c r="AB261">
        <f t="shared" si="66"/>
        <v>0</v>
      </c>
      <c r="AC261">
        <f t="shared" si="67"/>
        <v>0</v>
      </c>
      <c r="AD261">
        <f t="shared" si="68"/>
        <v>1</v>
      </c>
      <c r="AE261">
        <v>0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f t="shared" si="69"/>
        <v>0</v>
      </c>
    </row>
    <row r="262" spans="1:45" x14ac:dyDescent="0.3">
      <c r="A262" s="2">
        <v>43094</v>
      </c>
      <c r="C262">
        <v>0</v>
      </c>
      <c r="D262">
        <v>0</v>
      </c>
      <c r="E262">
        <v>506</v>
      </c>
      <c r="F262">
        <v>666</v>
      </c>
      <c r="G262">
        <v>0</v>
      </c>
      <c r="H262">
        <v>0</v>
      </c>
      <c r="I262">
        <v>0</v>
      </c>
      <c r="J262">
        <v>0.86978772591505338</v>
      </c>
      <c r="K262">
        <v>57.772686</v>
      </c>
      <c r="L262">
        <v>-0.78548585714285224</v>
      </c>
      <c r="M262">
        <v>0</v>
      </c>
      <c r="N262">
        <v>-0.78548585714285224</v>
      </c>
      <c r="O262">
        <v>0.86144565895123948</v>
      </c>
      <c r="P262">
        <v>0.10144565895123947</v>
      </c>
      <c r="Q262">
        <v>2</v>
      </c>
      <c r="R262">
        <f t="shared" si="56"/>
        <v>12</v>
      </c>
      <c r="S262">
        <f t="shared" si="57"/>
        <v>0</v>
      </c>
      <c r="T262">
        <f t="shared" si="58"/>
        <v>0</v>
      </c>
      <c r="U262">
        <f t="shared" si="59"/>
        <v>0</v>
      </c>
      <c r="V262">
        <f t="shared" si="60"/>
        <v>0</v>
      </c>
      <c r="W262">
        <f t="shared" si="61"/>
        <v>0</v>
      </c>
      <c r="X262">
        <f t="shared" si="62"/>
        <v>0</v>
      </c>
      <c r="Y262">
        <f t="shared" si="63"/>
        <v>0</v>
      </c>
      <c r="Z262">
        <f t="shared" si="64"/>
        <v>0</v>
      </c>
      <c r="AA262">
        <f t="shared" si="65"/>
        <v>0</v>
      </c>
      <c r="AB262">
        <f t="shared" si="66"/>
        <v>0</v>
      </c>
      <c r="AC262">
        <f t="shared" si="67"/>
        <v>0</v>
      </c>
      <c r="AD262">
        <f t="shared" si="68"/>
        <v>1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f t="shared" si="69"/>
        <v>0</v>
      </c>
    </row>
    <row r="263" spans="1:45" x14ac:dyDescent="0.3">
      <c r="A263" s="2">
        <v>43101</v>
      </c>
      <c r="C263">
        <v>0</v>
      </c>
      <c r="D263">
        <v>0</v>
      </c>
      <c r="E263">
        <v>630</v>
      </c>
      <c r="F263">
        <v>134</v>
      </c>
      <c r="G263">
        <v>0</v>
      </c>
      <c r="H263">
        <v>0</v>
      </c>
      <c r="I263">
        <v>0</v>
      </c>
      <c r="J263">
        <v>6.0801755395868552E-2</v>
      </c>
      <c r="K263">
        <v>57.250286428571428</v>
      </c>
      <c r="L263">
        <v>-0.52239957142857207</v>
      </c>
      <c r="M263">
        <v>0</v>
      </c>
      <c r="N263">
        <v>-0.52239957142857207</v>
      </c>
      <c r="O263">
        <v>0.859965216699491</v>
      </c>
      <c r="P263">
        <v>9.9965216699490989E-2</v>
      </c>
      <c r="Q263">
        <v>7</v>
      </c>
      <c r="R263">
        <f t="shared" si="56"/>
        <v>1</v>
      </c>
      <c r="S263">
        <f t="shared" si="57"/>
        <v>1</v>
      </c>
      <c r="T263">
        <f t="shared" si="58"/>
        <v>0</v>
      </c>
      <c r="U263">
        <f t="shared" si="59"/>
        <v>0</v>
      </c>
      <c r="V263">
        <f t="shared" si="60"/>
        <v>0</v>
      </c>
      <c r="W263">
        <f t="shared" si="61"/>
        <v>0</v>
      </c>
      <c r="X263">
        <f t="shared" si="62"/>
        <v>0</v>
      </c>
      <c r="Y263">
        <f t="shared" si="63"/>
        <v>0</v>
      </c>
      <c r="Z263">
        <f t="shared" si="64"/>
        <v>0</v>
      </c>
      <c r="AA263">
        <f t="shared" si="65"/>
        <v>0</v>
      </c>
      <c r="AB263">
        <f t="shared" si="66"/>
        <v>0</v>
      </c>
      <c r="AC263">
        <f t="shared" si="67"/>
        <v>0</v>
      </c>
      <c r="AD263">
        <f t="shared" si="6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f t="shared" si="69"/>
        <v>0</v>
      </c>
    </row>
    <row r="264" spans="1:45" x14ac:dyDescent="0.3">
      <c r="A264" s="2">
        <v>43108</v>
      </c>
      <c r="C264">
        <v>0</v>
      </c>
      <c r="D264">
        <v>0</v>
      </c>
      <c r="E264">
        <v>1720</v>
      </c>
      <c r="F264">
        <v>145</v>
      </c>
      <c r="G264">
        <v>0</v>
      </c>
      <c r="H264">
        <v>0</v>
      </c>
      <c r="I264">
        <v>0</v>
      </c>
      <c r="J264">
        <v>6.0801755395868552E-2</v>
      </c>
      <c r="K264">
        <v>56.781471857142847</v>
      </c>
      <c r="L264">
        <v>-0.46881457142858096</v>
      </c>
      <c r="M264">
        <v>0</v>
      </c>
      <c r="N264">
        <v>-0.46881457142858096</v>
      </c>
      <c r="O264">
        <v>0.859965216699491</v>
      </c>
      <c r="P264">
        <v>9.9965216699490989E-2</v>
      </c>
      <c r="Q264">
        <v>3</v>
      </c>
      <c r="R264">
        <f t="shared" si="56"/>
        <v>1</v>
      </c>
      <c r="S264">
        <f t="shared" si="57"/>
        <v>1</v>
      </c>
      <c r="T264">
        <f t="shared" si="58"/>
        <v>0</v>
      </c>
      <c r="U264">
        <f t="shared" si="59"/>
        <v>0</v>
      </c>
      <c r="V264">
        <f t="shared" si="60"/>
        <v>0</v>
      </c>
      <c r="W264">
        <f t="shared" si="61"/>
        <v>0</v>
      </c>
      <c r="X264">
        <f t="shared" si="62"/>
        <v>0</v>
      </c>
      <c r="Y264">
        <f t="shared" si="63"/>
        <v>0</v>
      </c>
      <c r="Z264">
        <f t="shared" si="64"/>
        <v>0</v>
      </c>
      <c r="AA264">
        <f t="shared" si="65"/>
        <v>0</v>
      </c>
      <c r="AB264">
        <f t="shared" si="66"/>
        <v>0</v>
      </c>
      <c r="AC264">
        <f t="shared" si="67"/>
        <v>0</v>
      </c>
      <c r="AD264">
        <f t="shared" si="6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f t="shared" si="69"/>
        <v>0</v>
      </c>
    </row>
    <row r="265" spans="1:45" x14ac:dyDescent="0.3">
      <c r="A265" s="2">
        <v>43115</v>
      </c>
      <c r="C265">
        <v>0</v>
      </c>
      <c r="D265">
        <v>0</v>
      </c>
      <c r="E265">
        <v>1390</v>
      </c>
      <c r="F265">
        <v>129</v>
      </c>
      <c r="G265">
        <v>0</v>
      </c>
      <c r="H265">
        <v>0</v>
      </c>
      <c r="I265">
        <v>0</v>
      </c>
      <c r="J265">
        <v>6.0801755395868552E-2</v>
      </c>
      <c r="K265">
        <v>56.521527857142857</v>
      </c>
      <c r="L265">
        <v>-0.25994399999999018</v>
      </c>
      <c r="M265">
        <v>0</v>
      </c>
      <c r="N265">
        <v>-0.25994399999999018</v>
      </c>
      <c r="O265">
        <v>0.859965216699491</v>
      </c>
      <c r="P265">
        <v>9.9965216699490989E-2</v>
      </c>
      <c r="Q265">
        <v>2</v>
      </c>
      <c r="R265">
        <f t="shared" si="56"/>
        <v>1</v>
      </c>
      <c r="S265">
        <f t="shared" si="57"/>
        <v>1</v>
      </c>
      <c r="T265">
        <f t="shared" si="58"/>
        <v>0</v>
      </c>
      <c r="U265">
        <f t="shared" si="59"/>
        <v>0</v>
      </c>
      <c r="V265">
        <f t="shared" si="60"/>
        <v>0</v>
      </c>
      <c r="W265">
        <f t="shared" si="61"/>
        <v>0</v>
      </c>
      <c r="X265">
        <f t="shared" si="62"/>
        <v>0</v>
      </c>
      <c r="Y265">
        <f t="shared" si="63"/>
        <v>0</v>
      </c>
      <c r="Z265">
        <f t="shared" si="64"/>
        <v>0</v>
      </c>
      <c r="AA265">
        <f t="shared" si="65"/>
        <v>0</v>
      </c>
      <c r="AB265">
        <f t="shared" si="66"/>
        <v>0</v>
      </c>
      <c r="AC265">
        <f t="shared" si="67"/>
        <v>0</v>
      </c>
      <c r="AD265">
        <f t="shared" si="6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f t="shared" si="69"/>
        <v>0</v>
      </c>
    </row>
    <row r="266" spans="1:45" x14ac:dyDescent="0.3">
      <c r="A266" s="2">
        <v>43122</v>
      </c>
      <c r="C266">
        <v>0</v>
      </c>
      <c r="D266">
        <v>0</v>
      </c>
      <c r="E266">
        <v>2267</v>
      </c>
      <c r="F266">
        <v>93</v>
      </c>
      <c r="G266">
        <v>0</v>
      </c>
      <c r="H266">
        <v>0</v>
      </c>
      <c r="I266">
        <v>0</v>
      </c>
      <c r="J266">
        <v>6.0801755395868552E-2</v>
      </c>
      <c r="K266">
        <v>56.175113571428582</v>
      </c>
      <c r="L266">
        <v>-0.34641428571427468</v>
      </c>
      <c r="M266">
        <v>0</v>
      </c>
      <c r="N266">
        <v>-0.34641428571427468</v>
      </c>
      <c r="O266">
        <v>0.859965216699491</v>
      </c>
      <c r="P266">
        <v>9.9965216699490989E-2</v>
      </c>
      <c r="Q266">
        <v>2</v>
      </c>
      <c r="R266">
        <f t="shared" si="56"/>
        <v>1</v>
      </c>
      <c r="S266">
        <f t="shared" si="57"/>
        <v>1</v>
      </c>
      <c r="T266">
        <f t="shared" si="58"/>
        <v>0</v>
      </c>
      <c r="U266">
        <f t="shared" si="59"/>
        <v>0</v>
      </c>
      <c r="V266">
        <f t="shared" si="60"/>
        <v>0</v>
      </c>
      <c r="W266">
        <f t="shared" si="61"/>
        <v>0</v>
      </c>
      <c r="X266">
        <f t="shared" si="62"/>
        <v>0</v>
      </c>
      <c r="Y266">
        <f t="shared" si="63"/>
        <v>0</v>
      </c>
      <c r="Z266">
        <f t="shared" si="64"/>
        <v>0</v>
      </c>
      <c r="AA266">
        <f t="shared" si="65"/>
        <v>0</v>
      </c>
      <c r="AB266">
        <f t="shared" si="66"/>
        <v>0</v>
      </c>
      <c r="AC266">
        <f t="shared" si="67"/>
        <v>0</v>
      </c>
      <c r="AD266">
        <f t="shared" si="6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f t="shared" si="69"/>
        <v>0</v>
      </c>
    </row>
    <row r="267" spans="1:45" x14ac:dyDescent="0.3">
      <c r="A267" s="2">
        <v>43129</v>
      </c>
      <c r="C267">
        <v>0</v>
      </c>
      <c r="D267">
        <v>0</v>
      </c>
      <c r="E267">
        <v>1134</v>
      </c>
      <c r="F267">
        <v>32</v>
      </c>
      <c r="G267">
        <v>0</v>
      </c>
      <c r="H267">
        <v>0</v>
      </c>
      <c r="I267">
        <v>0</v>
      </c>
      <c r="J267">
        <v>1.73719301131053E-2</v>
      </c>
      <c r="K267">
        <v>56.268132666666673</v>
      </c>
      <c r="L267">
        <v>9.3019095238091154E-2</v>
      </c>
      <c r="M267">
        <v>9.3019095238091154E-2</v>
      </c>
      <c r="N267">
        <v>0</v>
      </c>
      <c r="O267">
        <v>0.859965216699491</v>
      </c>
      <c r="P267">
        <v>9.9965216699490989E-2</v>
      </c>
      <c r="Q267">
        <v>2</v>
      </c>
      <c r="R267">
        <f t="shared" si="56"/>
        <v>1</v>
      </c>
      <c r="S267">
        <f t="shared" si="57"/>
        <v>1</v>
      </c>
      <c r="T267">
        <f t="shared" si="58"/>
        <v>0</v>
      </c>
      <c r="U267">
        <f t="shared" si="59"/>
        <v>0</v>
      </c>
      <c r="V267">
        <f t="shared" si="60"/>
        <v>0</v>
      </c>
      <c r="W267">
        <f t="shared" si="61"/>
        <v>0</v>
      </c>
      <c r="X267">
        <f t="shared" si="62"/>
        <v>0</v>
      </c>
      <c r="Y267">
        <f t="shared" si="63"/>
        <v>0</v>
      </c>
      <c r="Z267">
        <f t="shared" si="64"/>
        <v>0</v>
      </c>
      <c r="AA267">
        <f t="shared" si="65"/>
        <v>0</v>
      </c>
      <c r="AB267">
        <f t="shared" si="66"/>
        <v>0</v>
      </c>
      <c r="AC267">
        <f t="shared" si="67"/>
        <v>0</v>
      </c>
      <c r="AD267">
        <f t="shared" si="6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322.87424584900117</v>
      </c>
      <c r="AP267">
        <v>0</v>
      </c>
      <c r="AQ267">
        <v>0</v>
      </c>
      <c r="AR267">
        <v>0</v>
      </c>
      <c r="AS267">
        <f t="shared" si="69"/>
        <v>0</v>
      </c>
    </row>
    <row r="268" spans="1:45" x14ac:dyDescent="0.3">
      <c r="A268" s="2">
        <v>43136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56.268132666666673</v>
      </c>
      <c r="L268">
        <v>0</v>
      </c>
      <c r="M268">
        <v>0</v>
      </c>
      <c r="N268">
        <v>0</v>
      </c>
      <c r="O268">
        <v>0.859965216699491</v>
      </c>
      <c r="P268">
        <v>9.9965216699490989E-2</v>
      </c>
      <c r="Q268">
        <v>2</v>
      </c>
      <c r="R268">
        <f>MONTH(A268)</f>
        <v>2</v>
      </c>
      <c r="S268">
        <f t="shared" si="57"/>
        <v>0</v>
      </c>
      <c r="T268">
        <f t="shared" si="58"/>
        <v>1</v>
      </c>
      <c r="U268">
        <f t="shared" si="59"/>
        <v>0</v>
      </c>
      <c r="V268">
        <f t="shared" si="60"/>
        <v>0</v>
      </c>
      <c r="W268">
        <f t="shared" si="61"/>
        <v>0</v>
      </c>
      <c r="X268">
        <f t="shared" si="62"/>
        <v>0</v>
      </c>
      <c r="Y268">
        <f t="shared" si="63"/>
        <v>0</v>
      </c>
      <c r="Z268">
        <f t="shared" si="64"/>
        <v>0</v>
      </c>
      <c r="AA268">
        <f t="shared" si="65"/>
        <v>0</v>
      </c>
      <c r="AB268">
        <f t="shared" si="66"/>
        <v>0</v>
      </c>
      <c r="AC268">
        <f t="shared" si="67"/>
        <v>0</v>
      </c>
      <c r="AD268">
        <f t="shared" si="6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f t="shared" si="69"/>
        <v>0</v>
      </c>
    </row>
    <row r="269" spans="1:45" x14ac:dyDescent="0.3">
      <c r="A269" s="2">
        <v>43143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56.268132666666673</v>
      </c>
      <c r="L269">
        <v>0</v>
      </c>
      <c r="M269">
        <v>0</v>
      </c>
      <c r="N269">
        <v>0</v>
      </c>
      <c r="O269">
        <v>0.859965216699491</v>
      </c>
      <c r="P269">
        <v>9.9965216699490989E-2</v>
      </c>
      <c r="Q269">
        <v>2</v>
      </c>
      <c r="R269">
        <f t="shared" ref="R269:R332" si="70">MONTH(A269)</f>
        <v>2</v>
      </c>
      <c r="S269">
        <f t="shared" si="57"/>
        <v>0</v>
      </c>
      <c r="T269">
        <f t="shared" si="58"/>
        <v>1</v>
      </c>
      <c r="U269">
        <f t="shared" si="59"/>
        <v>0</v>
      </c>
      <c r="V269">
        <f t="shared" si="60"/>
        <v>0</v>
      </c>
      <c r="W269">
        <f t="shared" si="61"/>
        <v>0</v>
      </c>
      <c r="X269">
        <f t="shared" si="62"/>
        <v>0</v>
      </c>
      <c r="Y269">
        <f t="shared" si="63"/>
        <v>0</v>
      </c>
      <c r="Z269">
        <f t="shared" si="64"/>
        <v>0</v>
      </c>
      <c r="AA269">
        <f t="shared" si="65"/>
        <v>0</v>
      </c>
      <c r="AB269">
        <f t="shared" si="66"/>
        <v>0</v>
      </c>
      <c r="AC269">
        <f t="shared" si="67"/>
        <v>0</v>
      </c>
      <c r="AD269">
        <f t="shared" si="6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f t="shared" si="69"/>
        <v>0</v>
      </c>
    </row>
    <row r="270" spans="1:45" x14ac:dyDescent="0.3">
      <c r="A270" s="2">
        <v>43150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56.268132666666673</v>
      </c>
      <c r="L270">
        <v>0</v>
      </c>
      <c r="M270">
        <v>0</v>
      </c>
      <c r="N270">
        <v>0</v>
      </c>
      <c r="O270">
        <v>0.859965216699491</v>
      </c>
      <c r="P270">
        <v>9.9965216699490989E-2</v>
      </c>
      <c r="Q270">
        <v>2</v>
      </c>
      <c r="R270">
        <f t="shared" si="70"/>
        <v>2</v>
      </c>
      <c r="S270">
        <f t="shared" si="57"/>
        <v>0</v>
      </c>
      <c r="T270">
        <f t="shared" si="58"/>
        <v>1</v>
      </c>
      <c r="U270">
        <f t="shared" si="59"/>
        <v>0</v>
      </c>
      <c r="V270">
        <f t="shared" si="60"/>
        <v>0</v>
      </c>
      <c r="W270">
        <f t="shared" si="61"/>
        <v>0</v>
      </c>
      <c r="X270">
        <f t="shared" si="62"/>
        <v>0</v>
      </c>
      <c r="Y270">
        <f t="shared" si="63"/>
        <v>0</v>
      </c>
      <c r="Z270">
        <f t="shared" si="64"/>
        <v>0</v>
      </c>
      <c r="AA270">
        <f t="shared" si="65"/>
        <v>0</v>
      </c>
      <c r="AB270">
        <f t="shared" si="66"/>
        <v>0</v>
      </c>
      <c r="AC270">
        <f t="shared" si="67"/>
        <v>0</v>
      </c>
      <c r="AD270">
        <f t="shared" si="6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f t="shared" si="69"/>
        <v>0</v>
      </c>
    </row>
    <row r="271" spans="1:45" x14ac:dyDescent="0.3">
      <c r="A271" s="2">
        <v>43157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0.54264307701939762</v>
      </c>
      <c r="K271">
        <v>56.268132666666673</v>
      </c>
      <c r="L271">
        <v>0</v>
      </c>
      <c r="M271">
        <v>0</v>
      </c>
      <c r="N271">
        <v>0</v>
      </c>
      <c r="O271">
        <v>0.859965216699491</v>
      </c>
      <c r="P271">
        <v>9.9965216699490989E-2</v>
      </c>
      <c r="Q271">
        <v>2</v>
      </c>
      <c r="R271">
        <f t="shared" si="70"/>
        <v>2</v>
      </c>
      <c r="S271">
        <f t="shared" si="57"/>
        <v>0</v>
      </c>
      <c r="T271">
        <f t="shared" si="58"/>
        <v>1</v>
      </c>
      <c r="U271">
        <f t="shared" si="59"/>
        <v>0</v>
      </c>
      <c r="V271">
        <f t="shared" si="60"/>
        <v>0</v>
      </c>
      <c r="W271">
        <f t="shared" si="61"/>
        <v>0</v>
      </c>
      <c r="X271">
        <f t="shared" si="62"/>
        <v>0</v>
      </c>
      <c r="Y271">
        <f t="shared" si="63"/>
        <v>0</v>
      </c>
      <c r="Z271">
        <f t="shared" si="64"/>
        <v>0</v>
      </c>
      <c r="AA271">
        <f t="shared" si="65"/>
        <v>0</v>
      </c>
      <c r="AB271">
        <f t="shared" si="66"/>
        <v>0</v>
      </c>
      <c r="AC271">
        <f t="shared" si="67"/>
        <v>0</v>
      </c>
      <c r="AD271">
        <f t="shared" si="6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f t="shared" si="69"/>
        <v>0</v>
      </c>
    </row>
    <row r="272" spans="1:45" x14ac:dyDescent="0.3">
      <c r="A272" s="2">
        <v>43164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0.75970030782715658</v>
      </c>
      <c r="K272">
        <v>56.268132666666673</v>
      </c>
      <c r="L272">
        <v>0</v>
      </c>
      <c r="M272">
        <v>0</v>
      </c>
      <c r="N272">
        <v>0</v>
      </c>
      <c r="O272">
        <v>0.859965216699491</v>
      </c>
      <c r="P272">
        <v>9.9965216699490989E-2</v>
      </c>
      <c r="Q272">
        <v>2</v>
      </c>
      <c r="R272">
        <f t="shared" si="70"/>
        <v>3</v>
      </c>
      <c r="S272">
        <f t="shared" si="57"/>
        <v>0</v>
      </c>
      <c r="T272">
        <f t="shared" si="58"/>
        <v>0</v>
      </c>
      <c r="U272">
        <f t="shared" si="59"/>
        <v>1</v>
      </c>
      <c r="V272">
        <f t="shared" si="60"/>
        <v>0</v>
      </c>
      <c r="W272">
        <f t="shared" si="61"/>
        <v>0</v>
      </c>
      <c r="X272">
        <f t="shared" si="62"/>
        <v>0</v>
      </c>
      <c r="Y272">
        <f t="shared" si="63"/>
        <v>0</v>
      </c>
      <c r="Z272">
        <f t="shared" si="64"/>
        <v>0</v>
      </c>
      <c r="AA272">
        <f t="shared" si="65"/>
        <v>0</v>
      </c>
      <c r="AB272">
        <f t="shared" si="66"/>
        <v>0</v>
      </c>
      <c r="AC272">
        <f t="shared" si="67"/>
        <v>0</v>
      </c>
      <c r="AD272">
        <f t="shared" si="6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f t="shared" si="69"/>
        <v>0</v>
      </c>
    </row>
    <row r="273" spans="1:45" x14ac:dyDescent="0.3">
      <c r="A273" s="2">
        <v>43171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0.75970030782715658</v>
      </c>
      <c r="K273">
        <v>56.268132666666673</v>
      </c>
      <c r="L273">
        <v>0</v>
      </c>
      <c r="M273">
        <v>0</v>
      </c>
      <c r="N273">
        <v>0</v>
      </c>
      <c r="O273">
        <v>0.859965216699491</v>
      </c>
      <c r="P273">
        <v>9.9965216699490989E-2</v>
      </c>
      <c r="Q273">
        <v>2</v>
      </c>
      <c r="R273">
        <f t="shared" si="70"/>
        <v>3</v>
      </c>
      <c r="S273">
        <f t="shared" si="57"/>
        <v>0</v>
      </c>
      <c r="T273">
        <f t="shared" si="58"/>
        <v>0</v>
      </c>
      <c r="U273">
        <f t="shared" si="59"/>
        <v>1</v>
      </c>
      <c r="V273">
        <f t="shared" si="60"/>
        <v>0</v>
      </c>
      <c r="W273">
        <f t="shared" si="61"/>
        <v>0</v>
      </c>
      <c r="X273">
        <f t="shared" si="62"/>
        <v>0</v>
      </c>
      <c r="Y273">
        <f t="shared" si="63"/>
        <v>0</v>
      </c>
      <c r="Z273">
        <f t="shared" si="64"/>
        <v>0</v>
      </c>
      <c r="AA273">
        <f t="shared" si="65"/>
        <v>0</v>
      </c>
      <c r="AB273">
        <f t="shared" si="66"/>
        <v>0</v>
      </c>
      <c r="AC273">
        <f t="shared" si="67"/>
        <v>0</v>
      </c>
      <c r="AD273">
        <f t="shared" si="6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f t="shared" si="69"/>
        <v>0</v>
      </c>
    </row>
    <row r="274" spans="1:45" x14ac:dyDescent="0.3">
      <c r="A274" s="2">
        <v>43178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0.75970030782715658</v>
      </c>
      <c r="K274">
        <v>56.268132666666673</v>
      </c>
      <c r="L274">
        <v>0</v>
      </c>
      <c r="M274">
        <v>0</v>
      </c>
      <c r="N274">
        <v>0</v>
      </c>
      <c r="O274">
        <v>0.859965216699491</v>
      </c>
      <c r="P274">
        <v>9.9965216699490989E-2</v>
      </c>
      <c r="Q274">
        <v>2</v>
      </c>
      <c r="R274">
        <f t="shared" si="70"/>
        <v>3</v>
      </c>
      <c r="S274">
        <f t="shared" si="57"/>
        <v>0</v>
      </c>
      <c r="T274">
        <f t="shared" si="58"/>
        <v>0</v>
      </c>
      <c r="U274">
        <f t="shared" si="59"/>
        <v>1</v>
      </c>
      <c r="V274">
        <f t="shared" si="60"/>
        <v>0</v>
      </c>
      <c r="W274">
        <f t="shared" si="61"/>
        <v>0</v>
      </c>
      <c r="X274">
        <f t="shared" si="62"/>
        <v>0</v>
      </c>
      <c r="Y274">
        <f t="shared" si="63"/>
        <v>0</v>
      </c>
      <c r="Z274">
        <f t="shared" si="64"/>
        <v>0</v>
      </c>
      <c r="AA274">
        <f t="shared" si="65"/>
        <v>0</v>
      </c>
      <c r="AB274">
        <f t="shared" si="66"/>
        <v>0</v>
      </c>
      <c r="AC274">
        <f t="shared" si="67"/>
        <v>0</v>
      </c>
      <c r="AD274">
        <f t="shared" si="6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f t="shared" si="69"/>
        <v>0</v>
      </c>
    </row>
    <row r="275" spans="1:45" x14ac:dyDescent="0.3">
      <c r="A275" s="2">
        <v>43185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0.68987700379589723</v>
      </c>
      <c r="K275">
        <v>56.268132666666673</v>
      </c>
      <c r="L275">
        <v>0</v>
      </c>
      <c r="M275">
        <v>0</v>
      </c>
      <c r="N275">
        <v>0</v>
      </c>
      <c r="O275">
        <v>0.859965216699491</v>
      </c>
      <c r="P275">
        <v>9.9965216699490989E-2</v>
      </c>
      <c r="Q275">
        <v>2</v>
      </c>
      <c r="R275">
        <f t="shared" si="70"/>
        <v>3</v>
      </c>
      <c r="S275">
        <f t="shared" si="57"/>
        <v>0</v>
      </c>
      <c r="T275">
        <f t="shared" si="58"/>
        <v>0</v>
      </c>
      <c r="U275">
        <f t="shared" si="59"/>
        <v>1</v>
      </c>
      <c r="V275">
        <f t="shared" si="60"/>
        <v>0</v>
      </c>
      <c r="W275">
        <f t="shared" si="61"/>
        <v>0</v>
      </c>
      <c r="X275">
        <f t="shared" si="62"/>
        <v>0</v>
      </c>
      <c r="Y275">
        <f t="shared" si="63"/>
        <v>0</v>
      </c>
      <c r="Z275">
        <f t="shared" si="64"/>
        <v>0</v>
      </c>
      <c r="AA275">
        <f t="shared" si="65"/>
        <v>0</v>
      </c>
      <c r="AB275">
        <f t="shared" si="66"/>
        <v>0</v>
      </c>
      <c r="AC275">
        <f t="shared" si="67"/>
        <v>0</v>
      </c>
      <c r="AD275">
        <f t="shared" si="6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f t="shared" si="69"/>
        <v>0</v>
      </c>
    </row>
    <row r="276" spans="1:45" x14ac:dyDescent="0.3">
      <c r="A276" s="2">
        <v>43192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0.51531874371774888</v>
      </c>
      <c r="K276">
        <v>56.268132666666673</v>
      </c>
      <c r="L276">
        <v>0</v>
      </c>
      <c r="M276">
        <v>0</v>
      </c>
      <c r="N276">
        <v>0</v>
      </c>
      <c r="O276">
        <v>0.859965216699491</v>
      </c>
      <c r="P276">
        <v>9.9965216699490989E-2</v>
      </c>
      <c r="Q276">
        <v>2</v>
      </c>
      <c r="R276">
        <f t="shared" si="70"/>
        <v>4</v>
      </c>
      <c r="S276">
        <f t="shared" si="57"/>
        <v>0</v>
      </c>
      <c r="T276">
        <f t="shared" si="58"/>
        <v>0</v>
      </c>
      <c r="U276">
        <f t="shared" si="59"/>
        <v>0</v>
      </c>
      <c r="V276">
        <f t="shared" si="60"/>
        <v>1</v>
      </c>
      <c r="W276">
        <f t="shared" si="61"/>
        <v>0</v>
      </c>
      <c r="X276">
        <f t="shared" si="62"/>
        <v>0</v>
      </c>
      <c r="Y276">
        <f t="shared" si="63"/>
        <v>0</v>
      </c>
      <c r="Z276">
        <f t="shared" si="64"/>
        <v>0</v>
      </c>
      <c r="AA276">
        <f t="shared" si="65"/>
        <v>0</v>
      </c>
      <c r="AB276">
        <f t="shared" si="66"/>
        <v>0</v>
      </c>
      <c r="AC276">
        <f t="shared" si="67"/>
        <v>0</v>
      </c>
      <c r="AD276">
        <f t="shared" si="6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f t="shared" si="69"/>
        <v>0</v>
      </c>
    </row>
    <row r="277" spans="1:45" x14ac:dyDescent="0.3">
      <c r="A277" s="2">
        <v>43199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0.51531874371774888</v>
      </c>
      <c r="K277">
        <v>56.268132666666673</v>
      </c>
      <c r="L277">
        <v>0</v>
      </c>
      <c r="M277">
        <v>0</v>
      </c>
      <c r="N277">
        <v>0</v>
      </c>
      <c r="O277">
        <v>0.859965216699491</v>
      </c>
      <c r="P277">
        <v>9.9965216699490989E-2</v>
      </c>
      <c r="Q277">
        <v>2</v>
      </c>
      <c r="R277">
        <f t="shared" si="70"/>
        <v>4</v>
      </c>
      <c r="S277">
        <f t="shared" si="57"/>
        <v>0</v>
      </c>
      <c r="T277">
        <f t="shared" si="58"/>
        <v>0</v>
      </c>
      <c r="U277">
        <f t="shared" si="59"/>
        <v>0</v>
      </c>
      <c r="V277">
        <f t="shared" si="60"/>
        <v>1</v>
      </c>
      <c r="W277">
        <f t="shared" si="61"/>
        <v>0</v>
      </c>
      <c r="X277">
        <f t="shared" si="62"/>
        <v>0</v>
      </c>
      <c r="Y277">
        <f t="shared" si="63"/>
        <v>0</v>
      </c>
      <c r="Z277">
        <f t="shared" si="64"/>
        <v>0</v>
      </c>
      <c r="AA277">
        <f t="shared" si="65"/>
        <v>0</v>
      </c>
      <c r="AB277">
        <f t="shared" si="66"/>
        <v>0</v>
      </c>
      <c r="AC277">
        <f t="shared" si="67"/>
        <v>0</v>
      </c>
      <c r="AD277">
        <f t="shared" si="6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f t="shared" si="69"/>
        <v>0</v>
      </c>
    </row>
    <row r="278" spans="1:45" x14ac:dyDescent="0.3">
      <c r="A278" s="2">
        <v>43206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0.51531874371774888</v>
      </c>
      <c r="K278">
        <v>56.268132666666673</v>
      </c>
      <c r="L278">
        <v>0</v>
      </c>
      <c r="M278">
        <v>0</v>
      </c>
      <c r="N278">
        <v>0</v>
      </c>
      <c r="O278">
        <v>0.859965216699491</v>
      </c>
      <c r="P278">
        <v>9.9965216699490989E-2</v>
      </c>
      <c r="Q278">
        <v>2</v>
      </c>
      <c r="R278">
        <f t="shared" si="70"/>
        <v>4</v>
      </c>
      <c r="S278">
        <f t="shared" si="57"/>
        <v>0</v>
      </c>
      <c r="T278">
        <f t="shared" si="58"/>
        <v>0</v>
      </c>
      <c r="U278">
        <f t="shared" si="59"/>
        <v>0</v>
      </c>
      <c r="V278">
        <f t="shared" si="60"/>
        <v>1</v>
      </c>
      <c r="W278">
        <f t="shared" si="61"/>
        <v>0</v>
      </c>
      <c r="X278">
        <f t="shared" si="62"/>
        <v>0</v>
      </c>
      <c r="Y278">
        <f t="shared" si="63"/>
        <v>0</v>
      </c>
      <c r="Z278">
        <f t="shared" si="64"/>
        <v>0</v>
      </c>
      <c r="AA278">
        <f t="shared" si="65"/>
        <v>0</v>
      </c>
      <c r="AB278">
        <f t="shared" si="66"/>
        <v>0</v>
      </c>
      <c r="AC278">
        <f t="shared" si="67"/>
        <v>0</v>
      </c>
      <c r="AD278">
        <f t="shared" si="6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f t="shared" si="69"/>
        <v>0</v>
      </c>
    </row>
    <row r="279" spans="1:45" x14ac:dyDescent="0.3">
      <c r="A279" s="2">
        <v>43213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0.51531874371774888</v>
      </c>
      <c r="K279">
        <v>56.268132666666673</v>
      </c>
      <c r="L279">
        <v>0</v>
      </c>
      <c r="M279">
        <v>0</v>
      </c>
      <c r="N279">
        <v>0</v>
      </c>
      <c r="O279">
        <v>0.859965216699491</v>
      </c>
      <c r="P279">
        <v>9.9965216699490989E-2</v>
      </c>
      <c r="Q279">
        <v>2</v>
      </c>
      <c r="R279">
        <f t="shared" si="70"/>
        <v>4</v>
      </c>
      <c r="S279">
        <f t="shared" si="57"/>
        <v>0</v>
      </c>
      <c r="T279">
        <f t="shared" si="58"/>
        <v>0</v>
      </c>
      <c r="U279">
        <f t="shared" si="59"/>
        <v>0</v>
      </c>
      <c r="V279">
        <f t="shared" si="60"/>
        <v>1</v>
      </c>
      <c r="W279">
        <f t="shared" si="61"/>
        <v>0</v>
      </c>
      <c r="X279">
        <f t="shared" si="62"/>
        <v>0</v>
      </c>
      <c r="Y279">
        <f t="shared" si="63"/>
        <v>0</v>
      </c>
      <c r="Z279">
        <f t="shared" si="64"/>
        <v>0</v>
      </c>
      <c r="AA279">
        <f t="shared" si="65"/>
        <v>0</v>
      </c>
      <c r="AB279">
        <f t="shared" si="66"/>
        <v>0</v>
      </c>
      <c r="AC279">
        <f t="shared" si="67"/>
        <v>0</v>
      </c>
      <c r="AD279">
        <f t="shared" si="6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f t="shared" si="69"/>
        <v>0</v>
      </c>
    </row>
    <row r="280" spans="1:45" x14ac:dyDescent="0.3">
      <c r="A280" s="2">
        <v>43220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0.134177924069184</v>
      </c>
      <c r="K280">
        <v>56.268132666666673</v>
      </c>
      <c r="L280">
        <v>0</v>
      </c>
      <c r="M280">
        <v>0</v>
      </c>
      <c r="N280">
        <v>0</v>
      </c>
      <c r="O280">
        <v>0.859965216699491</v>
      </c>
      <c r="P280">
        <v>9.9965216699490989E-2</v>
      </c>
      <c r="Q280">
        <v>2</v>
      </c>
      <c r="R280">
        <f t="shared" si="70"/>
        <v>4</v>
      </c>
      <c r="S280">
        <f t="shared" si="57"/>
        <v>0</v>
      </c>
      <c r="T280">
        <f t="shared" si="58"/>
        <v>0</v>
      </c>
      <c r="U280">
        <f t="shared" si="59"/>
        <v>0</v>
      </c>
      <c r="V280">
        <f t="shared" si="60"/>
        <v>1</v>
      </c>
      <c r="W280">
        <f t="shared" si="61"/>
        <v>0</v>
      </c>
      <c r="X280">
        <f t="shared" si="62"/>
        <v>0</v>
      </c>
      <c r="Y280">
        <f t="shared" si="63"/>
        <v>0</v>
      </c>
      <c r="Z280">
        <f t="shared" si="64"/>
        <v>0</v>
      </c>
      <c r="AA280">
        <f t="shared" si="65"/>
        <v>0</v>
      </c>
      <c r="AB280">
        <f t="shared" si="66"/>
        <v>0</v>
      </c>
      <c r="AC280">
        <f t="shared" si="67"/>
        <v>0</v>
      </c>
      <c r="AD280">
        <f t="shared" si="6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f t="shared" si="69"/>
        <v>0</v>
      </c>
    </row>
    <row r="281" spans="1:45" x14ac:dyDescent="0.3">
      <c r="A281" s="2">
        <v>43227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0.134177924069184</v>
      </c>
      <c r="K281">
        <v>56.268132666666673</v>
      </c>
      <c r="L281">
        <v>0</v>
      </c>
      <c r="M281">
        <v>0</v>
      </c>
      <c r="N281">
        <v>0</v>
      </c>
      <c r="O281">
        <v>0.859965216699491</v>
      </c>
      <c r="P281">
        <v>9.9965216699490989E-2</v>
      </c>
      <c r="Q281">
        <v>2</v>
      </c>
      <c r="R281">
        <f t="shared" si="70"/>
        <v>5</v>
      </c>
      <c r="S281">
        <f t="shared" si="57"/>
        <v>0</v>
      </c>
      <c r="T281">
        <f t="shared" si="58"/>
        <v>0</v>
      </c>
      <c r="U281">
        <f t="shared" si="59"/>
        <v>0</v>
      </c>
      <c r="V281">
        <f t="shared" si="60"/>
        <v>0</v>
      </c>
      <c r="W281">
        <f t="shared" si="61"/>
        <v>1</v>
      </c>
      <c r="X281">
        <f t="shared" si="62"/>
        <v>0</v>
      </c>
      <c r="Y281">
        <f t="shared" si="63"/>
        <v>0</v>
      </c>
      <c r="Z281">
        <f t="shared" si="64"/>
        <v>0</v>
      </c>
      <c r="AA281">
        <f t="shared" si="65"/>
        <v>0</v>
      </c>
      <c r="AB281">
        <f t="shared" si="66"/>
        <v>0</v>
      </c>
      <c r="AC281">
        <f t="shared" si="67"/>
        <v>0</v>
      </c>
      <c r="AD281">
        <f t="shared" si="6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1</v>
      </c>
      <c r="AS281">
        <f t="shared" si="69"/>
        <v>0</v>
      </c>
    </row>
    <row r="282" spans="1:45" x14ac:dyDescent="0.3">
      <c r="A282" s="2">
        <v>43234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0.134177924069184</v>
      </c>
      <c r="K282">
        <v>56.268132666666673</v>
      </c>
      <c r="L282">
        <v>0</v>
      </c>
      <c r="M282">
        <v>0</v>
      </c>
      <c r="N282">
        <v>0</v>
      </c>
      <c r="O282">
        <v>0.859965216699491</v>
      </c>
      <c r="P282">
        <v>9.9965216699490989E-2</v>
      </c>
      <c r="Q282">
        <v>2</v>
      </c>
      <c r="R282">
        <f t="shared" si="70"/>
        <v>5</v>
      </c>
      <c r="S282">
        <f t="shared" si="57"/>
        <v>0</v>
      </c>
      <c r="T282">
        <f t="shared" si="58"/>
        <v>0</v>
      </c>
      <c r="U282">
        <f t="shared" si="59"/>
        <v>0</v>
      </c>
      <c r="V282">
        <f t="shared" si="60"/>
        <v>0</v>
      </c>
      <c r="W282">
        <f t="shared" si="61"/>
        <v>1</v>
      </c>
      <c r="X282">
        <f t="shared" si="62"/>
        <v>0</v>
      </c>
      <c r="Y282">
        <f t="shared" si="63"/>
        <v>0</v>
      </c>
      <c r="Z282">
        <f t="shared" si="64"/>
        <v>0</v>
      </c>
      <c r="AA282">
        <f t="shared" si="65"/>
        <v>0</v>
      </c>
      <c r="AB282">
        <f t="shared" si="66"/>
        <v>0</v>
      </c>
      <c r="AC282">
        <f t="shared" si="67"/>
        <v>0</v>
      </c>
      <c r="AD282">
        <f t="shared" si="6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f t="shared" si="69"/>
        <v>0</v>
      </c>
    </row>
    <row r="283" spans="1:45" x14ac:dyDescent="0.3">
      <c r="A283" s="2">
        <v>43241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0.134177924069184</v>
      </c>
      <c r="K283">
        <v>56.268132666666673</v>
      </c>
      <c r="L283">
        <v>0</v>
      </c>
      <c r="M283">
        <v>0</v>
      </c>
      <c r="N283">
        <v>0</v>
      </c>
      <c r="O283">
        <v>0.859965216699491</v>
      </c>
      <c r="P283">
        <v>9.9965216699490989E-2</v>
      </c>
      <c r="Q283">
        <v>2</v>
      </c>
      <c r="R283">
        <f t="shared" si="70"/>
        <v>5</v>
      </c>
      <c r="S283">
        <f t="shared" si="57"/>
        <v>0</v>
      </c>
      <c r="T283">
        <f t="shared" si="58"/>
        <v>0</v>
      </c>
      <c r="U283">
        <f t="shared" si="59"/>
        <v>0</v>
      </c>
      <c r="V283">
        <f t="shared" si="60"/>
        <v>0</v>
      </c>
      <c r="W283">
        <f t="shared" si="61"/>
        <v>1</v>
      </c>
      <c r="X283">
        <f t="shared" si="62"/>
        <v>0</v>
      </c>
      <c r="Y283">
        <f t="shared" si="63"/>
        <v>0</v>
      </c>
      <c r="Z283">
        <f t="shared" si="64"/>
        <v>0</v>
      </c>
      <c r="AA283">
        <f t="shared" si="65"/>
        <v>0</v>
      </c>
      <c r="AB283">
        <f t="shared" si="66"/>
        <v>0</v>
      </c>
      <c r="AC283">
        <f t="shared" si="67"/>
        <v>0</v>
      </c>
      <c r="AD283">
        <f t="shared" si="6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f t="shared" si="69"/>
        <v>0</v>
      </c>
    </row>
    <row r="284" spans="1:45" x14ac:dyDescent="0.3">
      <c r="A284" s="2">
        <v>43248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0.26322531994209231</v>
      </c>
      <c r="K284">
        <v>56.268132666666673</v>
      </c>
      <c r="L284">
        <v>0</v>
      </c>
      <c r="M284">
        <v>0</v>
      </c>
      <c r="N284">
        <v>0</v>
      </c>
      <c r="O284">
        <v>0.859965216699491</v>
      </c>
      <c r="P284">
        <v>9.9965216699490989E-2</v>
      </c>
      <c r="Q284">
        <v>2</v>
      </c>
      <c r="R284">
        <f t="shared" si="70"/>
        <v>5</v>
      </c>
      <c r="S284">
        <f t="shared" si="57"/>
        <v>0</v>
      </c>
      <c r="T284">
        <f t="shared" si="58"/>
        <v>0</v>
      </c>
      <c r="U284">
        <f t="shared" si="59"/>
        <v>0</v>
      </c>
      <c r="V284">
        <f t="shared" si="60"/>
        <v>0</v>
      </c>
      <c r="W284">
        <f t="shared" si="61"/>
        <v>1</v>
      </c>
      <c r="X284">
        <f t="shared" si="62"/>
        <v>0</v>
      </c>
      <c r="Y284">
        <f t="shared" si="63"/>
        <v>0</v>
      </c>
      <c r="Z284">
        <f t="shared" si="64"/>
        <v>0</v>
      </c>
      <c r="AA284">
        <f t="shared" si="65"/>
        <v>0</v>
      </c>
      <c r="AB284">
        <f t="shared" si="66"/>
        <v>0</v>
      </c>
      <c r="AC284">
        <f t="shared" si="67"/>
        <v>0</v>
      </c>
      <c r="AD284">
        <f t="shared" si="6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f t="shared" si="69"/>
        <v>0</v>
      </c>
    </row>
    <row r="285" spans="1:45" x14ac:dyDescent="0.3">
      <c r="A285" s="2">
        <v>43255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0.36001086684677341</v>
      </c>
      <c r="K285">
        <v>56.268132666666673</v>
      </c>
      <c r="L285">
        <v>0</v>
      </c>
      <c r="M285">
        <v>0</v>
      </c>
      <c r="N285">
        <v>0</v>
      </c>
      <c r="O285">
        <v>0.859965216699491</v>
      </c>
      <c r="P285">
        <v>9.9965216699490989E-2</v>
      </c>
      <c r="Q285">
        <v>2</v>
      </c>
      <c r="R285">
        <f t="shared" si="70"/>
        <v>6</v>
      </c>
      <c r="S285">
        <f t="shared" si="57"/>
        <v>0</v>
      </c>
      <c r="T285">
        <f t="shared" si="58"/>
        <v>0</v>
      </c>
      <c r="U285">
        <f t="shared" si="59"/>
        <v>0</v>
      </c>
      <c r="V285">
        <f t="shared" si="60"/>
        <v>0</v>
      </c>
      <c r="W285">
        <f t="shared" si="61"/>
        <v>0</v>
      </c>
      <c r="X285">
        <f t="shared" si="62"/>
        <v>1</v>
      </c>
      <c r="Y285">
        <f t="shared" si="63"/>
        <v>0</v>
      </c>
      <c r="Z285">
        <f t="shared" si="64"/>
        <v>0</v>
      </c>
      <c r="AA285">
        <f t="shared" si="65"/>
        <v>0</v>
      </c>
      <c r="AB285">
        <f t="shared" si="66"/>
        <v>0</v>
      </c>
      <c r="AC285">
        <f t="shared" si="67"/>
        <v>0</v>
      </c>
      <c r="AD285">
        <f t="shared" si="6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f t="shared" si="69"/>
        <v>0</v>
      </c>
    </row>
    <row r="286" spans="1:45" x14ac:dyDescent="0.3">
      <c r="A286" s="2">
        <v>43262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0.36001086684677341</v>
      </c>
      <c r="K286">
        <v>56.268132666666673</v>
      </c>
      <c r="L286">
        <v>0</v>
      </c>
      <c r="M286">
        <v>0</v>
      </c>
      <c r="N286">
        <v>0</v>
      </c>
      <c r="O286">
        <v>0.859965216699491</v>
      </c>
      <c r="P286">
        <v>9.9965216699490989E-2</v>
      </c>
      <c r="Q286">
        <v>2</v>
      </c>
      <c r="R286">
        <f t="shared" si="70"/>
        <v>6</v>
      </c>
      <c r="S286">
        <f t="shared" si="57"/>
        <v>0</v>
      </c>
      <c r="T286">
        <f t="shared" si="58"/>
        <v>0</v>
      </c>
      <c r="U286">
        <f t="shared" si="59"/>
        <v>0</v>
      </c>
      <c r="V286">
        <f t="shared" si="60"/>
        <v>0</v>
      </c>
      <c r="W286">
        <f t="shared" si="61"/>
        <v>0</v>
      </c>
      <c r="X286">
        <f t="shared" si="62"/>
        <v>1</v>
      </c>
      <c r="Y286">
        <f t="shared" si="63"/>
        <v>0</v>
      </c>
      <c r="Z286">
        <f t="shared" si="64"/>
        <v>0</v>
      </c>
      <c r="AA286">
        <f t="shared" si="65"/>
        <v>0</v>
      </c>
      <c r="AB286">
        <f t="shared" si="66"/>
        <v>0</v>
      </c>
      <c r="AC286">
        <f t="shared" si="67"/>
        <v>0</v>
      </c>
      <c r="AD286">
        <f t="shared" si="6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f t="shared" si="69"/>
        <v>0</v>
      </c>
    </row>
    <row r="287" spans="1:45" x14ac:dyDescent="0.3">
      <c r="A287" s="2">
        <v>43269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0.36001086684677341</v>
      </c>
      <c r="K287">
        <v>56.268132666666673</v>
      </c>
      <c r="L287">
        <v>0</v>
      </c>
      <c r="M287">
        <v>0</v>
      </c>
      <c r="N287">
        <v>0</v>
      </c>
      <c r="O287">
        <v>0.859965216699491</v>
      </c>
      <c r="P287">
        <v>9.9965216699490989E-2</v>
      </c>
      <c r="Q287">
        <v>2</v>
      </c>
      <c r="R287">
        <f t="shared" si="70"/>
        <v>6</v>
      </c>
      <c r="S287">
        <f t="shared" si="57"/>
        <v>0</v>
      </c>
      <c r="T287">
        <f t="shared" si="58"/>
        <v>0</v>
      </c>
      <c r="U287">
        <f t="shared" si="59"/>
        <v>0</v>
      </c>
      <c r="V287">
        <f t="shared" si="60"/>
        <v>0</v>
      </c>
      <c r="W287">
        <f t="shared" si="61"/>
        <v>0</v>
      </c>
      <c r="X287">
        <f t="shared" si="62"/>
        <v>1</v>
      </c>
      <c r="Y287">
        <f t="shared" si="63"/>
        <v>0</v>
      </c>
      <c r="Z287">
        <f t="shared" si="64"/>
        <v>0</v>
      </c>
      <c r="AA287">
        <f t="shared" si="65"/>
        <v>0</v>
      </c>
      <c r="AB287">
        <f t="shared" si="66"/>
        <v>0</v>
      </c>
      <c r="AC287">
        <f t="shared" si="67"/>
        <v>0</v>
      </c>
      <c r="AD287">
        <f t="shared" si="6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f t="shared" si="69"/>
        <v>0</v>
      </c>
    </row>
    <row r="288" spans="1:45" x14ac:dyDescent="0.3">
      <c r="A288" s="2">
        <v>43276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0.27500419667287279</v>
      </c>
      <c r="K288">
        <v>56.268132666666673</v>
      </c>
      <c r="L288">
        <v>0</v>
      </c>
      <c r="M288">
        <v>0</v>
      </c>
      <c r="N288">
        <v>0</v>
      </c>
      <c r="O288">
        <v>0.859965216699491</v>
      </c>
      <c r="P288">
        <v>9.9965216699490989E-2</v>
      </c>
      <c r="Q288">
        <v>2</v>
      </c>
      <c r="R288">
        <f t="shared" si="70"/>
        <v>6</v>
      </c>
      <c r="S288">
        <f t="shared" si="57"/>
        <v>0</v>
      </c>
      <c r="T288">
        <f t="shared" si="58"/>
        <v>0</v>
      </c>
      <c r="U288">
        <f t="shared" si="59"/>
        <v>0</v>
      </c>
      <c r="V288">
        <f t="shared" si="60"/>
        <v>0</v>
      </c>
      <c r="W288">
        <f t="shared" si="61"/>
        <v>0</v>
      </c>
      <c r="X288">
        <f t="shared" si="62"/>
        <v>1</v>
      </c>
      <c r="Y288">
        <f t="shared" si="63"/>
        <v>0</v>
      </c>
      <c r="Z288">
        <f t="shared" si="64"/>
        <v>0</v>
      </c>
      <c r="AA288">
        <f t="shared" si="65"/>
        <v>0</v>
      </c>
      <c r="AB288">
        <f t="shared" si="66"/>
        <v>0</v>
      </c>
      <c r="AC288">
        <f t="shared" si="67"/>
        <v>0</v>
      </c>
      <c r="AD288">
        <f t="shared" si="6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f t="shared" si="69"/>
        <v>0</v>
      </c>
    </row>
    <row r="289" spans="1:45" x14ac:dyDescent="0.3">
      <c r="A289" s="2">
        <v>43283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6.2487521238121457E-2</v>
      </c>
      <c r="K289">
        <v>56.268132666666673</v>
      </c>
      <c r="L289">
        <v>0</v>
      </c>
      <c r="M289">
        <v>0</v>
      </c>
      <c r="N289">
        <v>0</v>
      </c>
      <c r="O289">
        <v>0.859965216699491</v>
      </c>
      <c r="P289">
        <v>9.9965216699490989E-2</v>
      </c>
      <c r="Q289">
        <v>2</v>
      </c>
      <c r="R289">
        <f t="shared" si="70"/>
        <v>7</v>
      </c>
      <c r="S289">
        <f t="shared" si="57"/>
        <v>0</v>
      </c>
      <c r="T289">
        <f t="shared" si="58"/>
        <v>0</v>
      </c>
      <c r="U289">
        <f t="shared" si="59"/>
        <v>0</v>
      </c>
      <c r="V289">
        <f t="shared" si="60"/>
        <v>0</v>
      </c>
      <c r="W289">
        <f t="shared" si="61"/>
        <v>0</v>
      </c>
      <c r="X289">
        <f t="shared" si="62"/>
        <v>0</v>
      </c>
      <c r="Y289">
        <f t="shared" si="63"/>
        <v>1</v>
      </c>
      <c r="Z289">
        <f t="shared" si="64"/>
        <v>0</v>
      </c>
      <c r="AA289">
        <f t="shared" si="65"/>
        <v>0</v>
      </c>
      <c r="AB289">
        <f t="shared" si="66"/>
        <v>0</v>
      </c>
      <c r="AC289">
        <f t="shared" si="67"/>
        <v>0</v>
      </c>
      <c r="AD289">
        <f t="shared" si="6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f t="shared" si="69"/>
        <v>0</v>
      </c>
    </row>
    <row r="290" spans="1:45" x14ac:dyDescent="0.3">
      <c r="A290" s="2">
        <v>43290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6.2487521238121457E-2</v>
      </c>
      <c r="K290">
        <v>56.268132666666673</v>
      </c>
      <c r="L290">
        <v>0</v>
      </c>
      <c r="M290">
        <v>0</v>
      </c>
      <c r="N290">
        <v>0</v>
      </c>
      <c r="O290">
        <v>0.859965216699491</v>
      </c>
      <c r="P290">
        <v>9.9965216699490989E-2</v>
      </c>
      <c r="Q290">
        <v>2</v>
      </c>
      <c r="R290">
        <f t="shared" si="70"/>
        <v>7</v>
      </c>
      <c r="S290">
        <f t="shared" si="57"/>
        <v>0</v>
      </c>
      <c r="T290">
        <f t="shared" si="58"/>
        <v>0</v>
      </c>
      <c r="U290">
        <f t="shared" si="59"/>
        <v>0</v>
      </c>
      <c r="V290">
        <f t="shared" si="60"/>
        <v>0</v>
      </c>
      <c r="W290">
        <f t="shared" si="61"/>
        <v>0</v>
      </c>
      <c r="X290">
        <f t="shared" si="62"/>
        <v>0</v>
      </c>
      <c r="Y290">
        <f t="shared" si="63"/>
        <v>1</v>
      </c>
      <c r="Z290">
        <f t="shared" si="64"/>
        <v>0</v>
      </c>
      <c r="AA290">
        <f t="shared" si="65"/>
        <v>0</v>
      </c>
      <c r="AB290">
        <f t="shared" si="66"/>
        <v>0</v>
      </c>
      <c r="AC290">
        <f t="shared" si="67"/>
        <v>0</v>
      </c>
      <c r="AD290">
        <f t="shared" si="6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f t="shared" si="69"/>
        <v>0</v>
      </c>
    </row>
    <row r="291" spans="1:45" x14ac:dyDescent="0.3">
      <c r="A291" s="2">
        <v>43297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6.2487521238121457E-2</v>
      </c>
      <c r="K291">
        <v>56.268132666666673</v>
      </c>
      <c r="L291">
        <v>0</v>
      </c>
      <c r="M291">
        <v>0</v>
      </c>
      <c r="N291">
        <v>0</v>
      </c>
      <c r="O291">
        <v>0.859965216699491</v>
      </c>
      <c r="P291">
        <v>9.9965216699490989E-2</v>
      </c>
      <c r="Q291">
        <v>2</v>
      </c>
      <c r="R291">
        <f t="shared" si="70"/>
        <v>7</v>
      </c>
      <c r="S291">
        <f t="shared" si="57"/>
        <v>0</v>
      </c>
      <c r="T291">
        <f t="shared" si="58"/>
        <v>0</v>
      </c>
      <c r="U291">
        <f t="shared" si="59"/>
        <v>0</v>
      </c>
      <c r="V291">
        <f t="shared" si="60"/>
        <v>0</v>
      </c>
      <c r="W291">
        <f t="shared" si="61"/>
        <v>0</v>
      </c>
      <c r="X291">
        <f t="shared" si="62"/>
        <v>0</v>
      </c>
      <c r="Y291">
        <f t="shared" si="63"/>
        <v>1</v>
      </c>
      <c r="Z291">
        <f t="shared" si="64"/>
        <v>0</v>
      </c>
      <c r="AA291">
        <f t="shared" si="65"/>
        <v>0</v>
      </c>
      <c r="AB291">
        <f t="shared" si="66"/>
        <v>0</v>
      </c>
      <c r="AC291">
        <f t="shared" si="67"/>
        <v>0</v>
      </c>
      <c r="AD291">
        <f t="shared" si="6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f t="shared" si="69"/>
        <v>0</v>
      </c>
    </row>
    <row r="292" spans="1:45" x14ac:dyDescent="0.3">
      <c r="A292" s="2">
        <v>43304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6.2487521238121457E-2</v>
      </c>
      <c r="K292">
        <v>56.268132666666673</v>
      </c>
      <c r="L292">
        <v>0</v>
      </c>
      <c r="M292">
        <v>0</v>
      </c>
      <c r="N292">
        <v>0</v>
      </c>
      <c r="O292">
        <v>0.859965216699491</v>
      </c>
      <c r="P292">
        <v>9.9965216699490989E-2</v>
      </c>
      <c r="Q292">
        <v>2</v>
      </c>
      <c r="R292">
        <f t="shared" si="70"/>
        <v>7</v>
      </c>
      <c r="S292">
        <f t="shared" si="57"/>
        <v>0</v>
      </c>
      <c r="T292">
        <f t="shared" si="58"/>
        <v>0</v>
      </c>
      <c r="U292">
        <f t="shared" si="59"/>
        <v>0</v>
      </c>
      <c r="V292">
        <f t="shared" si="60"/>
        <v>0</v>
      </c>
      <c r="W292">
        <f t="shared" si="61"/>
        <v>0</v>
      </c>
      <c r="X292">
        <f t="shared" si="62"/>
        <v>0</v>
      </c>
      <c r="Y292">
        <f t="shared" si="63"/>
        <v>1</v>
      </c>
      <c r="Z292">
        <f t="shared" si="64"/>
        <v>0</v>
      </c>
      <c r="AA292">
        <f t="shared" si="65"/>
        <v>0</v>
      </c>
      <c r="AB292">
        <f t="shared" si="66"/>
        <v>0</v>
      </c>
      <c r="AC292">
        <f t="shared" si="67"/>
        <v>0</v>
      </c>
      <c r="AD292">
        <f t="shared" si="6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f t="shared" si="69"/>
        <v>0</v>
      </c>
    </row>
    <row r="293" spans="1:45" x14ac:dyDescent="0.3">
      <c r="A293" s="2">
        <v>43311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0.31829064370656213</v>
      </c>
      <c r="K293">
        <v>56.268132666666673</v>
      </c>
      <c r="L293">
        <v>0</v>
      </c>
      <c r="M293">
        <v>0</v>
      </c>
      <c r="N293">
        <v>0</v>
      </c>
      <c r="O293">
        <v>0.859965216699491</v>
      </c>
      <c r="P293">
        <v>9.9965216699490989E-2</v>
      </c>
      <c r="Q293">
        <v>2</v>
      </c>
      <c r="R293">
        <f t="shared" si="70"/>
        <v>7</v>
      </c>
      <c r="S293">
        <f t="shared" si="57"/>
        <v>0</v>
      </c>
      <c r="T293">
        <f t="shared" si="58"/>
        <v>0</v>
      </c>
      <c r="U293">
        <f t="shared" si="59"/>
        <v>0</v>
      </c>
      <c r="V293">
        <f t="shared" si="60"/>
        <v>0</v>
      </c>
      <c r="W293">
        <f t="shared" si="61"/>
        <v>0</v>
      </c>
      <c r="X293">
        <f t="shared" si="62"/>
        <v>0</v>
      </c>
      <c r="Y293">
        <f t="shared" si="63"/>
        <v>1</v>
      </c>
      <c r="Z293">
        <f t="shared" si="64"/>
        <v>0</v>
      </c>
      <c r="AA293">
        <f t="shared" si="65"/>
        <v>0</v>
      </c>
      <c r="AB293">
        <f t="shared" si="66"/>
        <v>0</v>
      </c>
      <c r="AC293">
        <f t="shared" si="67"/>
        <v>0</v>
      </c>
      <c r="AD293">
        <f t="shared" si="6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f t="shared" si="69"/>
        <v>0</v>
      </c>
    </row>
    <row r="294" spans="1:45" x14ac:dyDescent="0.3">
      <c r="A294" s="2">
        <v>43318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0.36092449745130228</v>
      </c>
      <c r="K294">
        <v>56.268132666666673</v>
      </c>
      <c r="L294">
        <v>0</v>
      </c>
      <c r="M294">
        <v>0</v>
      </c>
      <c r="N294">
        <v>0</v>
      </c>
      <c r="O294">
        <v>0.859965216699491</v>
      </c>
      <c r="P294">
        <v>9.9965216699490989E-2</v>
      </c>
      <c r="Q294">
        <v>2</v>
      </c>
      <c r="R294">
        <f t="shared" si="70"/>
        <v>8</v>
      </c>
      <c r="S294">
        <f t="shared" si="57"/>
        <v>0</v>
      </c>
      <c r="T294">
        <f t="shared" si="58"/>
        <v>0</v>
      </c>
      <c r="U294">
        <f t="shared" si="59"/>
        <v>0</v>
      </c>
      <c r="V294">
        <f t="shared" si="60"/>
        <v>0</v>
      </c>
      <c r="W294">
        <f t="shared" si="61"/>
        <v>0</v>
      </c>
      <c r="X294">
        <f t="shared" si="62"/>
        <v>0</v>
      </c>
      <c r="Y294">
        <f t="shared" si="63"/>
        <v>0</v>
      </c>
      <c r="Z294">
        <f t="shared" si="64"/>
        <v>1</v>
      </c>
      <c r="AA294">
        <f t="shared" si="65"/>
        <v>0</v>
      </c>
      <c r="AB294">
        <f t="shared" si="66"/>
        <v>0</v>
      </c>
      <c r="AC294">
        <f t="shared" si="67"/>
        <v>0</v>
      </c>
      <c r="AD294">
        <f t="shared" si="6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f t="shared" si="69"/>
        <v>0</v>
      </c>
    </row>
    <row r="295" spans="1:45" x14ac:dyDescent="0.3">
      <c r="A295" s="2">
        <v>43325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0.36092449745130228</v>
      </c>
      <c r="K295">
        <v>56.268132666666673</v>
      </c>
      <c r="L295">
        <v>0</v>
      </c>
      <c r="M295">
        <v>0</v>
      </c>
      <c r="N295">
        <v>0</v>
      </c>
      <c r="O295">
        <v>0.859965216699491</v>
      </c>
      <c r="P295">
        <v>9.9965216699490989E-2</v>
      </c>
      <c r="Q295">
        <v>2</v>
      </c>
      <c r="R295">
        <f t="shared" si="70"/>
        <v>8</v>
      </c>
      <c r="S295">
        <f t="shared" si="57"/>
        <v>0</v>
      </c>
      <c r="T295">
        <f t="shared" si="58"/>
        <v>0</v>
      </c>
      <c r="U295">
        <f t="shared" si="59"/>
        <v>0</v>
      </c>
      <c r="V295">
        <f t="shared" si="60"/>
        <v>0</v>
      </c>
      <c r="W295">
        <f t="shared" si="61"/>
        <v>0</v>
      </c>
      <c r="X295">
        <f t="shared" si="62"/>
        <v>0</v>
      </c>
      <c r="Y295">
        <f t="shared" si="63"/>
        <v>0</v>
      </c>
      <c r="Z295">
        <f t="shared" si="64"/>
        <v>1</v>
      </c>
      <c r="AA295">
        <f t="shared" si="65"/>
        <v>0</v>
      </c>
      <c r="AB295">
        <f t="shared" si="66"/>
        <v>0</v>
      </c>
      <c r="AC295">
        <f t="shared" si="67"/>
        <v>0</v>
      </c>
      <c r="AD295">
        <f t="shared" si="6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f t="shared" si="69"/>
        <v>0</v>
      </c>
    </row>
    <row r="296" spans="1:45" x14ac:dyDescent="0.3">
      <c r="A296" s="2">
        <v>43332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0.36092449745130228</v>
      </c>
      <c r="K296">
        <v>56.268132666666673</v>
      </c>
      <c r="L296">
        <v>0</v>
      </c>
      <c r="M296">
        <v>0</v>
      </c>
      <c r="N296">
        <v>0</v>
      </c>
      <c r="O296">
        <v>0.859965216699491</v>
      </c>
      <c r="P296">
        <v>9.9965216699490989E-2</v>
      </c>
      <c r="Q296">
        <v>2</v>
      </c>
      <c r="R296">
        <f t="shared" si="70"/>
        <v>8</v>
      </c>
      <c r="S296">
        <f t="shared" si="57"/>
        <v>0</v>
      </c>
      <c r="T296">
        <f t="shared" si="58"/>
        <v>0</v>
      </c>
      <c r="U296">
        <f t="shared" si="59"/>
        <v>0</v>
      </c>
      <c r="V296">
        <f t="shared" si="60"/>
        <v>0</v>
      </c>
      <c r="W296">
        <f t="shared" si="61"/>
        <v>0</v>
      </c>
      <c r="X296">
        <f t="shared" si="62"/>
        <v>0</v>
      </c>
      <c r="Y296">
        <f t="shared" si="63"/>
        <v>0</v>
      </c>
      <c r="Z296">
        <f t="shared" si="64"/>
        <v>1</v>
      </c>
      <c r="AA296">
        <f t="shared" si="65"/>
        <v>0</v>
      </c>
      <c r="AB296">
        <f t="shared" si="66"/>
        <v>0</v>
      </c>
      <c r="AC296">
        <f t="shared" si="67"/>
        <v>0</v>
      </c>
      <c r="AD296">
        <f t="shared" si="6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f t="shared" si="69"/>
        <v>0</v>
      </c>
    </row>
    <row r="297" spans="1:45" x14ac:dyDescent="0.3">
      <c r="A297" s="2">
        <v>43339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0.61369417696452544</v>
      </c>
      <c r="K297">
        <v>56.268132666666673</v>
      </c>
      <c r="L297">
        <v>0</v>
      </c>
      <c r="M297">
        <v>0</v>
      </c>
      <c r="N297">
        <v>0</v>
      </c>
      <c r="O297">
        <v>0.859965216699491</v>
      </c>
      <c r="P297">
        <v>9.9965216699490989E-2</v>
      </c>
      <c r="Q297">
        <v>2</v>
      </c>
      <c r="R297">
        <f t="shared" si="70"/>
        <v>8</v>
      </c>
      <c r="S297">
        <f t="shared" si="57"/>
        <v>0</v>
      </c>
      <c r="T297">
        <f t="shared" si="58"/>
        <v>0</v>
      </c>
      <c r="U297">
        <f t="shared" si="59"/>
        <v>0</v>
      </c>
      <c r="V297">
        <f t="shared" si="60"/>
        <v>0</v>
      </c>
      <c r="W297">
        <f t="shared" si="61"/>
        <v>0</v>
      </c>
      <c r="X297">
        <f t="shared" si="62"/>
        <v>0</v>
      </c>
      <c r="Y297">
        <f t="shared" si="63"/>
        <v>0</v>
      </c>
      <c r="Z297">
        <f t="shared" si="64"/>
        <v>1</v>
      </c>
      <c r="AA297">
        <f t="shared" si="65"/>
        <v>0</v>
      </c>
      <c r="AB297">
        <f t="shared" si="66"/>
        <v>0</v>
      </c>
      <c r="AC297">
        <f t="shared" si="67"/>
        <v>0</v>
      </c>
      <c r="AD297">
        <f t="shared" si="6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f t="shared" si="69"/>
        <v>0</v>
      </c>
    </row>
    <row r="298" spans="1:45" x14ac:dyDescent="0.3">
      <c r="A298" s="2">
        <v>43346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0.95072041631548954</v>
      </c>
      <c r="K298">
        <v>56.268132666666673</v>
      </c>
      <c r="L298">
        <v>0</v>
      </c>
      <c r="M298">
        <v>0</v>
      </c>
      <c r="N298">
        <v>0</v>
      </c>
      <c r="O298">
        <v>0.859965216699491</v>
      </c>
      <c r="P298">
        <v>9.9965216699490989E-2</v>
      </c>
      <c r="Q298">
        <v>2</v>
      </c>
      <c r="R298">
        <f t="shared" si="70"/>
        <v>9</v>
      </c>
      <c r="S298">
        <f t="shared" si="57"/>
        <v>0</v>
      </c>
      <c r="T298">
        <f t="shared" si="58"/>
        <v>0</v>
      </c>
      <c r="U298">
        <f t="shared" si="59"/>
        <v>0</v>
      </c>
      <c r="V298">
        <f t="shared" si="60"/>
        <v>0</v>
      </c>
      <c r="W298">
        <f t="shared" si="61"/>
        <v>0</v>
      </c>
      <c r="X298">
        <f t="shared" si="62"/>
        <v>0</v>
      </c>
      <c r="Y298">
        <f t="shared" si="63"/>
        <v>0</v>
      </c>
      <c r="Z298">
        <f t="shared" si="64"/>
        <v>0</v>
      </c>
      <c r="AA298">
        <f t="shared" si="65"/>
        <v>1</v>
      </c>
      <c r="AB298">
        <f t="shared" si="66"/>
        <v>0</v>
      </c>
      <c r="AC298">
        <f t="shared" si="67"/>
        <v>0</v>
      </c>
      <c r="AD298">
        <f t="shared" si="6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f t="shared" si="69"/>
        <v>1</v>
      </c>
    </row>
    <row r="299" spans="1:45" x14ac:dyDescent="0.3">
      <c r="A299" s="2">
        <v>43353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0.95072041631548954</v>
      </c>
      <c r="K299">
        <v>56.268132666666673</v>
      </c>
      <c r="L299">
        <v>0</v>
      </c>
      <c r="M299">
        <v>0</v>
      </c>
      <c r="N299">
        <v>0</v>
      </c>
      <c r="O299">
        <v>0.859965216699491</v>
      </c>
      <c r="P299">
        <v>9.9965216699490989E-2</v>
      </c>
      <c r="Q299">
        <v>2</v>
      </c>
      <c r="R299">
        <f t="shared" si="70"/>
        <v>9</v>
      </c>
      <c r="S299">
        <f t="shared" si="57"/>
        <v>0</v>
      </c>
      <c r="T299">
        <f t="shared" si="58"/>
        <v>0</v>
      </c>
      <c r="U299">
        <f t="shared" si="59"/>
        <v>0</v>
      </c>
      <c r="V299">
        <f t="shared" si="60"/>
        <v>0</v>
      </c>
      <c r="W299">
        <f t="shared" si="61"/>
        <v>0</v>
      </c>
      <c r="X299">
        <f t="shared" si="62"/>
        <v>0</v>
      </c>
      <c r="Y299">
        <f t="shared" si="63"/>
        <v>0</v>
      </c>
      <c r="Z299">
        <f t="shared" si="64"/>
        <v>0</v>
      </c>
      <c r="AA299">
        <f t="shared" si="65"/>
        <v>1</v>
      </c>
      <c r="AB299">
        <f t="shared" si="66"/>
        <v>0</v>
      </c>
      <c r="AC299">
        <f t="shared" si="67"/>
        <v>0</v>
      </c>
      <c r="AD299">
        <f t="shared" si="6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f t="shared" si="69"/>
        <v>1</v>
      </c>
    </row>
    <row r="300" spans="1:45" x14ac:dyDescent="0.3">
      <c r="A300" s="2">
        <v>43360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0.95072041631548954</v>
      </c>
      <c r="K300">
        <v>56.268132666666673</v>
      </c>
      <c r="L300">
        <v>0</v>
      </c>
      <c r="M300">
        <v>0</v>
      </c>
      <c r="N300">
        <v>0</v>
      </c>
      <c r="O300">
        <v>0.859965216699491</v>
      </c>
      <c r="P300">
        <v>9.9965216699490989E-2</v>
      </c>
      <c r="Q300">
        <v>2</v>
      </c>
      <c r="R300">
        <f t="shared" si="70"/>
        <v>9</v>
      </c>
      <c r="S300">
        <f t="shared" si="57"/>
        <v>0</v>
      </c>
      <c r="T300">
        <f t="shared" si="58"/>
        <v>0</v>
      </c>
      <c r="U300">
        <f t="shared" si="59"/>
        <v>0</v>
      </c>
      <c r="V300">
        <f t="shared" si="60"/>
        <v>0</v>
      </c>
      <c r="W300">
        <f t="shared" si="61"/>
        <v>0</v>
      </c>
      <c r="X300">
        <f t="shared" si="62"/>
        <v>0</v>
      </c>
      <c r="Y300">
        <f t="shared" si="63"/>
        <v>0</v>
      </c>
      <c r="Z300">
        <f t="shared" si="64"/>
        <v>0</v>
      </c>
      <c r="AA300">
        <f t="shared" si="65"/>
        <v>1</v>
      </c>
      <c r="AB300">
        <f t="shared" si="66"/>
        <v>0</v>
      </c>
      <c r="AC300">
        <f t="shared" si="67"/>
        <v>0</v>
      </c>
      <c r="AD300">
        <f t="shared" si="6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f t="shared" si="69"/>
        <v>1</v>
      </c>
    </row>
    <row r="301" spans="1:45" x14ac:dyDescent="0.3">
      <c r="A301" s="2">
        <v>43367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0.95776035684184813</v>
      </c>
      <c r="K301">
        <v>56.268132666666673</v>
      </c>
      <c r="L301">
        <v>0</v>
      </c>
      <c r="M301">
        <v>0</v>
      </c>
      <c r="N301">
        <v>0</v>
      </c>
      <c r="O301">
        <v>0.859965216699491</v>
      </c>
      <c r="P301">
        <v>9.9965216699490989E-2</v>
      </c>
      <c r="Q301">
        <v>2</v>
      </c>
      <c r="R301">
        <f t="shared" si="70"/>
        <v>9</v>
      </c>
      <c r="S301">
        <f t="shared" si="57"/>
        <v>0</v>
      </c>
      <c r="T301">
        <f t="shared" si="58"/>
        <v>0</v>
      </c>
      <c r="U301">
        <f t="shared" si="59"/>
        <v>0</v>
      </c>
      <c r="V301">
        <f t="shared" si="60"/>
        <v>0</v>
      </c>
      <c r="W301">
        <f t="shared" si="61"/>
        <v>0</v>
      </c>
      <c r="X301">
        <f t="shared" si="62"/>
        <v>0</v>
      </c>
      <c r="Y301">
        <f t="shared" si="63"/>
        <v>0</v>
      </c>
      <c r="Z301">
        <f t="shared" si="64"/>
        <v>0</v>
      </c>
      <c r="AA301">
        <f t="shared" si="65"/>
        <v>1</v>
      </c>
      <c r="AB301">
        <f t="shared" si="66"/>
        <v>0</v>
      </c>
      <c r="AC301">
        <f t="shared" si="67"/>
        <v>0</v>
      </c>
      <c r="AD301">
        <f t="shared" si="6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f t="shared" si="69"/>
        <v>1</v>
      </c>
    </row>
    <row r="302" spans="1:45" x14ac:dyDescent="0.3">
      <c r="A302" s="2">
        <v>43374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56.268132666666673</v>
      </c>
      <c r="L302">
        <v>0</v>
      </c>
      <c r="M302">
        <v>0</v>
      </c>
      <c r="N302">
        <v>0</v>
      </c>
      <c r="O302">
        <v>0.859965216699491</v>
      </c>
      <c r="P302">
        <v>9.9965216699490989E-2</v>
      </c>
      <c r="Q302">
        <v>2</v>
      </c>
      <c r="R302">
        <f t="shared" si="70"/>
        <v>10</v>
      </c>
      <c r="S302">
        <f t="shared" si="57"/>
        <v>0</v>
      </c>
      <c r="T302">
        <f t="shared" si="58"/>
        <v>0</v>
      </c>
      <c r="U302">
        <f t="shared" si="59"/>
        <v>0</v>
      </c>
      <c r="V302">
        <f t="shared" si="60"/>
        <v>0</v>
      </c>
      <c r="W302">
        <f t="shared" si="61"/>
        <v>0</v>
      </c>
      <c r="X302">
        <f t="shared" si="62"/>
        <v>0</v>
      </c>
      <c r="Y302">
        <f t="shared" si="63"/>
        <v>0</v>
      </c>
      <c r="Z302">
        <f t="shared" si="64"/>
        <v>0</v>
      </c>
      <c r="AA302">
        <f t="shared" si="65"/>
        <v>0</v>
      </c>
      <c r="AB302">
        <f t="shared" si="66"/>
        <v>1</v>
      </c>
      <c r="AC302">
        <f t="shared" si="67"/>
        <v>0</v>
      </c>
      <c r="AD302">
        <f t="shared" si="6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f t="shared" si="69"/>
        <v>1</v>
      </c>
    </row>
    <row r="303" spans="1:45" x14ac:dyDescent="0.3">
      <c r="A303" s="2">
        <v>43381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56.268132666666673</v>
      </c>
      <c r="L303">
        <v>0</v>
      </c>
      <c r="M303">
        <v>0</v>
      </c>
      <c r="N303">
        <v>0</v>
      </c>
      <c r="O303">
        <v>0.859965216699491</v>
      </c>
      <c r="P303">
        <v>9.9965216699490989E-2</v>
      </c>
      <c r="Q303">
        <v>2</v>
      </c>
      <c r="R303">
        <f t="shared" si="70"/>
        <v>10</v>
      </c>
      <c r="S303">
        <f t="shared" si="57"/>
        <v>0</v>
      </c>
      <c r="T303">
        <f t="shared" si="58"/>
        <v>0</v>
      </c>
      <c r="U303">
        <f t="shared" si="59"/>
        <v>0</v>
      </c>
      <c r="V303">
        <f t="shared" si="60"/>
        <v>0</v>
      </c>
      <c r="W303">
        <f t="shared" si="61"/>
        <v>0</v>
      </c>
      <c r="X303">
        <f t="shared" si="62"/>
        <v>0</v>
      </c>
      <c r="Y303">
        <f t="shared" si="63"/>
        <v>0</v>
      </c>
      <c r="Z303">
        <f t="shared" si="64"/>
        <v>0</v>
      </c>
      <c r="AA303">
        <f t="shared" si="65"/>
        <v>0</v>
      </c>
      <c r="AB303">
        <f t="shared" si="66"/>
        <v>1</v>
      </c>
      <c r="AC303">
        <f t="shared" si="67"/>
        <v>0</v>
      </c>
      <c r="AD303">
        <f t="shared" si="6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f t="shared" si="69"/>
        <v>1</v>
      </c>
    </row>
    <row r="304" spans="1:45" x14ac:dyDescent="0.3">
      <c r="A304" s="2">
        <v>43388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56.268132666666673</v>
      </c>
      <c r="L304">
        <v>0</v>
      </c>
      <c r="M304">
        <v>0</v>
      </c>
      <c r="N304">
        <v>0</v>
      </c>
      <c r="O304">
        <v>0.859965216699491</v>
      </c>
      <c r="P304">
        <v>9.9965216699490989E-2</v>
      </c>
      <c r="Q304">
        <v>2</v>
      </c>
      <c r="R304">
        <f t="shared" si="70"/>
        <v>10</v>
      </c>
      <c r="S304">
        <f t="shared" si="57"/>
        <v>0</v>
      </c>
      <c r="T304">
        <f t="shared" si="58"/>
        <v>0</v>
      </c>
      <c r="U304">
        <f t="shared" si="59"/>
        <v>0</v>
      </c>
      <c r="V304">
        <f t="shared" si="60"/>
        <v>0</v>
      </c>
      <c r="W304">
        <f t="shared" si="61"/>
        <v>0</v>
      </c>
      <c r="X304">
        <f t="shared" si="62"/>
        <v>0</v>
      </c>
      <c r="Y304">
        <f t="shared" si="63"/>
        <v>0</v>
      </c>
      <c r="Z304">
        <f t="shared" si="64"/>
        <v>0</v>
      </c>
      <c r="AA304">
        <f t="shared" si="65"/>
        <v>0</v>
      </c>
      <c r="AB304">
        <f t="shared" si="66"/>
        <v>1</v>
      </c>
      <c r="AC304">
        <f t="shared" si="67"/>
        <v>0</v>
      </c>
      <c r="AD304">
        <f t="shared" si="6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f t="shared" si="69"/>
        <v>1</v>
      </c>
    </row>
    <row r="305" spans="1:45" x14ac:dyDescent="0.3">
      <c r="A305" s="2">
        <v>43395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56.268132666666673</v>
      </c>
      <c r="L305">
        <v>0</v>
      </c>
      <c r="M305">
        <v>0</v>
      </c>
      <c r="N305">
        <v>0</v>
      </c>
      <c r="O305">
        <v>0.859965216699491</v>
      </c>
      <c r="P305">
        <v>9.9965216699490989E-2</v>
      </c>
      <c r="Q305">
        <v>2</v>
      </c>
      <c r="R305">
        <f t="shared" si="70"/>
        <v>10</v>
      </c>
      <c r="S305">
        <f t="shared" si="57"/>
        <v>0</v>
      </c>
      <c r="T305">
        <f t="shared" si="58"/>
        <v>0</v>
      </c>
      <c r="U305">
        <f t="shared" si="59"/>
        <v>0</v>
      </c>
      <c r="V305">
        <f t="shared" si="60"/>
        <v>0</v>
      </c>
      <c r="W305">
        <f t="shared" si="61"/>
        <v>0</v>
      </c>
      <c r="X305">
        <f t="shared" si="62"/>
        <v>0</v>
      </c>
      <c r="Y305">
        <f t="shared" si="63"/>
        <v>0</v>
      </c>
      <c r="Z305">
        <f t="shared" si="64"/>
        <v>0</v>
      </c>
      <c r="AA305">
        <f t="shared" si="65"/>
        <v>0</v>
      </c>
      <c r="AB305">
        <f t="shared" si="66"/>
        <v>1</v>
      </c>
      <c r="AC305">
        <f t="shared" si="67"/>
        <v>0</v>
      </c>
      <c r="AD305">
        <f t="shared" si="6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f t="shared" si="69"/>
        <v>1</v>
      </c>
    </row>
    <row r="306" spans="1:45" x14ac:dyDescent="0.3">
      <c r="A306" s="2">
        <v>43402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0.73472487782882379</v>
      </c>
      <c r="K306">
        <v>56.268132666666673</v>
      </c>
      <c r="L306">
        <v>0</v>
      </c>
      <c r="M306">
        <v>0</v>
      </c>
      <c r="N306">
        <v>0</v>
      </c>
      <c r="O306">
        <v>0.859965216699491</v>
      </c>
      <c r="P306">
        <v>9.9965216699490989E-2</v>
      </c>
      <c r="Q306">
        <v>2</v>
      </c>
      <c r="R306">
        <f t="shared" si="70"/>
        <v>10</v>
      </c>
      <c r="S306">
        <f t="shared" si="57"/>
        <v>0</v>
      </c>
      <c r="T306">
        <f t="shared" si="58"/>
        <v>0</v>
      </c>
      <c r="U306">
        <f t="shared" si="59"/>
        <v>0</v>
      </c>
      <c r="V306">
        <f t="shared" si="60"/>
        <v>0</v>
      </c>
      <c r="W306">
        <f t="shared" si="61"/>
        <v>0</v>
      </c>
      <c r="X306">
        <f t="shared" si="62"/>
        <v>0</v>
      </c>
      <c r="Y306">
        <f t="shared" si="63"/>
        <v>0</v>
      </c>
      <c r="Z306">
        <f t="shared" si="64"/>
        <v>0</v>
      </c>
      <c r="AA306">
        <f t="shared" si="65"/>
        <v>0</v>
      </c>
      <c r="AB306">
        <f t="shared" si="66"/>
        <v>1</v>
      </c>
      <c r="AC306">
        <f t="shared" si="67"/>
        <v>0</v>
      </c>
      <c r="AD306">
        <f t="shared" si="6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1</v>
      </c>
      <c r="AR306">
        <v>0</v>
      </c>
      <c r="AS306">
        <f t="shared" si="69"/>
        <v>1</v>
      </c>
    </row>
    <row r="307" spans="1:45" x14ac:dyDescent="0.3">
      <c r="A307" s="2">
        <v>43409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0.62861482896035326</v>
      </c>
      <c r="K307">
        <v>56.268132666666673</v>
      </c>
      <c r="L307">
        <v>0</v>
      </c>
      <c r="M307">
        <v>0</v>
      </c>
      <c r="N307">
        <v>0</v>
      </c>
      <c r="O307">
        <v>0.859965216699491</v>
      </c>
      <c r="P307">
        <v>9.9965216699490989E-2</v>
      </c>
      <c r="Q307">
        <v>2</v>
      </c>
      <c r="R307">
        <f t="shared" si="70"/>
        <v>11</v>
      </c>
      <c r="S307">
        <f t="shared" si="57"/>
        <v>0</v>
      </c>
      <c r="T307">
        <f t="shared" si="58"/>
        <v>0</v>
      </c>
      <c r="U307">
        <f t="shared" si="59"/>
        <v>0</v>
      </c>
      <c r="V307">
        <f t="shared" si="60"/>
        <v>0</v>
      </c>
      <c r="W307">
        <f t="shared" si="61"/>
        <v>0</v>
      </c>
      <c r="X307">
        <f t="shared" si="62"/>
        <v>0</v>
      </c>
      <c r="Y307">
        <f t="shared" si="63"/>
        <v>0</v>
      </c>
      <c r="Z307">
        <f t="shared" si="64"/>
        <v>0</v>
      </c>
      <c r="AA307">
        <f t="shared" si="65"/>
        <v>0</v>
      </c>
      <c r="AB307">
        <f t="shared" si="66"/>
        <v>0</v>
      </c>
      <c r="AC307">
        <f t="shared" si="67"/>
        <v>1</v>
      </c>
      <c r="AD307">
        <f t="shared" si="6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f t="shared" si="69"/>
        <v>1</v>
      </c>
    </row>
    <row r="308" spans="1:45" x14ac:dyDescent="0.3">
      <c r="A308" s="2">
        <v>43416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0.62861482896035326</v>
      </c>
      <c r="K308">
        <v>56.268132666666673</v>
      </c>
      <c r="L308">
        <v>0</v>
      </c>
      <c r="M308">
        <v>0</v>
      </c>
      <c r="N308">
        <v>0</v>
      </c>
      <c r="O308">
        <v>0.859965216699491</v>
      </c>
      <c r="P308">
        <v>9.9965216699490989E-2</v>
      </c>
      <c r="Q308">
        <v>2</v>
      </c>
      <c r="R308">
        <f t="shared" si="70"/>
        <v>11</v>
      </c>
      <c r="S308">
        <f t="shared" si="57"/>
        <v>0</v>
      </c>
      <c r="T308">
        <f t="shared" si="58"/>
        <v>0</v>
      </c>
      <c r="U308">
        <f t="shared" si="59"/>
        <v>0</v>
      </c>
      <c r="V308">
        <f t="shared" si="60"/>
        <v>0</v>
      </c>
      <c r="W308">
        <f t="shared" si="61"/>
        <v>0</v>
      </c>
      <c r="X308">
        <f t="shared" si="62"/>
        <v>0</v>
      </c>
      <c r="Y308">
        <f t="shared" si="63"/>
        <v>0</v>
      </c>
      <c r="Z308">
        <f t="shared" si="64"/>
        <v>0</v>
      </c>
      <c r="AA308">
        <f t="shared" si="65"/>
        <v>0</v>
      </c>
      <c r="AB308">
        <f t="shared" si="66"/>
        <v>0</v>
      </c>
      <c r="AC308">
        <f t="shared" si="67"/>
        <v>1</v>
      </c>
      <c r="AD308">
        <f t="shared" si="6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f t="shared" si="69"/>
        <v>1</v>
      </c>
    </row>
    <row r="309" spans="1:45" x14ac:dyDescent="0.3">
      <c r="A309" s="2">
        <v>43423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0.62861482896035326</v>
      </c>
      <c r="K309">
        <v>56.268132666666673</v>
      </c>
      <c r="L309">
        <v>0</v>
      </c>
      <c r="M309">
        <v>0</v>
      </c>
      <c r="N309">
        <v>0</v>
      </c>
      <c r="O309">
        <v>0.859965216699491</v>
      </c>
      <c r="P309">
        <v>9.9965216699490989E-2</v>
      </c>
      <c r="Q309">
        <v>2</v>
      </c>
      <c r="R309">
        <f t="shared" si="70"/>
        <v>11</v>
      </c>
      <c r="S309">
        <f t="shared" si="57"/>
        <v>0</v>
      </c>
      <c r="T309">
        <f t="shared" si="58"/>
        <v>0</v>
      </c>
      <c r="U309">
        <f t="shared" si="59"/>
        <v>0</v>
      </c>
      <c r="V309">
        <f t="shared" si="60"/>
        <v>0</v>
      </c>
      <c r="W309">
        <f t="shared" si="61"/>
        <v>0</v>
      </c>
      <c r="X309">
        <f t="shared" si="62"/>
        <v>0</v>
      </c>
      <c r="Y309">
        <f t="shared" si="63"/>
        <v>0</v>
      </c>
      <c r="Z309">
        <f t="shared" si="64"/>
        <v>0</v>
      </c>
      <c r="AA309">
        <f t="shared" si="65"/>
        <v>0</v>
      </c>
      <c r="AB309">
        <f t="shared" si="66"/>
        <v>0</v>
      </c>
      <c r="AC309">
        <f t="shared" si="67"/>
        <v>1</v>
      </c>
      <c r="AD309">
        <f t="shared" si="6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f t="shared" si="69"/>
        <v>1</v>
      </c>
    </row>
    <row r="310" spans="1:45" x14ac:dyDescent="0.3">
      <c r="A310" s="2">
        <v>43430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0.73197464194093897</v>
      </c>
      <c r="K310">
        <v>56.268132666666673</v>
      </c>
      <c r="L310">
        <v>0</v>
      </c>
      <c r="M310">
        <v>0</v>
      </c>
      <c r="N310">
        <v>0</v>
      </c>
      <c r="O310">
        <v>0.859965216699491</v>
      </c>
      <c r="P310">
        <v>9.9965216699490989E-2</v>
      </c>
      <c r="Q310">
        <v>2</v>
      </c>
      <c r="R310">
        <f t="shared" si="70"/>
        <v>11</v>
      </c>
      <c r="S310">
        <f t="shared" si="57"/>
        <v>0</v>
      </c>
      <c r="T310">
        <f t="shared" si="58"/>
        <v>0</v>
      </c>
      <c r="U310">
        <f t="shared" si="59"/>
        <v>0</v>
      </c>
      <c r="V310">
        <f t="shared" si="60"/>
        <v>0</v>
      </c>
      <c r="W310">
        <f t="shared" si="61"/>
        <v>0</v>
      </c>
      <c r="X310">
        <f t="shared" si="62"/>
        <v>0</v>
      </c>
      <c r="Y310">
        <f t="shared" si="63"/>
        <v>0</v>
      </c>
      <c r="Z310">
        <f t="shared" si="64"/>
        <v>0</v>
      </c>
      <c r="AA310">
        <f t="shared" si="65"/>
        <v>0</v>
      </c>
      <c r="AB310">
        <f t="shared" si="66"/>
        <v>0</v>
      </c>
      <c r="AC310">
        <f t="shared" si="67"/>
        <v>1</v>
      </c>
      <c r="AD310">
        <f t="shared" si="6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f t="shared" si="69"/>
        <v>1</v>
      </c>
    </row>
    <row r="311" spans="1:45" x14ac:dyDescent="0.3">
      <c r="A311" s="2">
        <v>43437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0.86978772591505338</v>
      </c>
      <c r="K311">
        <v>56.268132666666673</v>
      </c>
      <c r="L311">
        <v>0</v>
      </c>
      <c r="M311">
        <v>0</v>
      </c>
      <c r="N311">
        <v>0</v>
      </c>
      <c r="O311">
        <v>0.859965216699491</v>
      </c>
      <c r="P311">
        <v>9.9965216699490989E-2</v>
      </c>
      <c r="Q311">
        <v>2</v>
      </c>
      <c r="R311">
        <f t="shared" si="70"/>
        <v>12</v>
      </c>
      <c r="S311">
        <f t="shared" si="57"/>
        <v>0</v>
      </c>
      <c r="T311">
        <f t="shared" si="58"/>
        <v>0</v>
      </c>
      <c r="U311">
        <f t="shared" si="59"/>
        <v>0</v>
      </c>
      <c r="V311">
        <f t="shared" si="60"/>
        <v>0</v>
      </c>
      <c r="W311">
        <f t="shared" si="61"/>
        <v>0</v>
      </c>
      <c r="X311">
        <f t="shared" si="62"/>
        <v>0</v>
      </c>
      <c r="Y311">
        <f t="shared" si="63"/>
        <v>0</v>
      </c>
      <c r="Z311">
        <f t="shared" si="64"/>
        <v>0</v>
      </c>
      <c r="AA311">
        <f t="shared" si="65"/>
        <v>0</v>
      </c>
      <c r="AB311">
        <f t="shared" si="66"/>
        <v>0</v>
      </c>
      <c r="AC311">
        <f t="shared" si="67"/>
        <v>0</v>
      </c>
      <c r="AD311">
        <f t="shared" si="68"/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f t="shared" si="69"/>
        <v>0</v>
      </c>
    </row>
    <row r="312" spans="1:45" x14ac:dyDescent="0.3">
      <c r="A312" s="2">
        <v>43444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0.86978772591505338</v>
      </c>
      <c r="K312">
        <v>56.268132666666673</v>
      </c>
      <c r="L312">
        <v>0</v>
      </c>
      <c r="M312">
        <v>0</v>
      </c>
      <c r="N312">
        <v>0</v>
      </c>
      <c r="O312">
        <v>0.859965216699491</v>
      </c>
      <c r="P312">
        <v>9.9965216699490989E-2</v>
      </c>
      <c r="Q312">
        <v>2</v>
      </c>
      <c r="R312">
        <f t="shared" si="70"/>
        <v>12</v>
      </c>
      <c r="S312">
        <f t="shared" si="57"/>
        <v>0</v>
      </c>
      <c r="T312">
        <f t="shared" si="58"/>
        <v>0</v>
      </c>
      <c r="U312">
        <f t="shared" si="59"/>
        <v>0</v>
      </c>
      <c r="V312">
        <f t="shared" si="60"/>
        <v>0</v>
      </c>
      <c r="W312">
        <f t="shared" si="61"/>
        <v>0</v>
      </c>
      <c r="X312">
        <f t="shared" si="62"/>
        <v>0</v>
      </c>
      <c r="Y312">
        <f t="shared" si="63"/>
        <v>0</v>
      </c>
      <c r="Z312">
        <f t="shared" si="64"/>
        <v>0</v>
      </c>
      <c r="AA312">
        <f t="shared" si="65"/>
        <v>0</v>
      </c>
      <c r="AB312">
        <f t="shared" si="66"/>
        <v>0</v>
      </c>
      <c r="AC312">
        <f t="shared" si="67"/>
        <v>0</v>
      </c>
      <c r="AD312">
        <f t="shared" si="68"/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f t="shared" si="69"/>
        <v>0</v>
      </c>
    </row>
    <row r="313" spans="1:45" x14ac:dyDescent="0.3">
      <c r="A313" s="2">
        <v>43451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0.86978772591505338</v>
      </c>
      <c r="K313">
        <v>56.268132666666673</v>
      </c>
      <c r="L313">
        <v>0</v>
      </c>
      <c r="M313">
        <v>0</v>
      </c>
      <c r="N313">
        <v>0</v>
      </c>
      <c r="O313">
        <v>0.859965216699491</v>
      </c>
      <c r="P313">
        <v>9.9965216699490989E-2</v>
      </c>
      <c r="Q313">
        <v>2</v>
      </c>
      <c r="R313">
        <f t="shared" si="70"/>
        <v>12</v>
      </c>
      <c r="S313">
        <f t="shared" si="57"/>
        <v>0</v>
      </c>
      <c r="T313">
        <f t="shared" si="58"/>
        <v>0</v>
      </c>
      <c r="U313">
        <f t="shared" si="59"/>
        <v>0</v>
      </c>
      <c r="V313">
        <f t="shared" si="60"/>
        <v>0</v>
      </c>
      <c r="W313">
        <f t="shared" si="61"/>
        <v>0</v>
      </c>
      <c r="X313">
        <f t="shared" si="62"/>
        <v>0</v>
      </c>
      <c r="Y313">
        <f t="shared" si="63"/>
        <v>0</v>
      </c>
      <c r="Z313">
        <f t="shared" si="64"/>
        <v>0</v>
      </c>
      <c r="AA313">
        <f t="shared" si="65"/>
        <v>0</v>
      </c>
      <c r="AB313">
        <f t="shared" si="66"/>
        <v>0</v>
      </c>
      <c r="AC313">
        <f t="shared" si="67"/>
        <v>0</v>
      </c>
      <c r="AD313">
        <f t="shared" si="68"/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f t="shared" si="69"/>
        <v>0</v>
      </c>
    </row>
    <row r="314" spans="1:45" x14ac:dyDescent="0.3">
      <c r="A314" s="2">
        <v>43458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0.86978772591505338</v>
      </c>
      <c r="K314">
        <v>56.268132666666673</v>
      </c>
      <c r="L314">
        <v>0</v>
      </c>
      <c r="M314">
        <v>0</v>
      </c>
      <c r="N314">
        <v>0</v>
      </c>
      <c r="O314">
        <v>0.859965216699491</v>
      </c>
      <c r="P314">
        <v>9.9965216699490989E-2</v>
      </c>
      <c r="Q314">
        <v>2</v>
      </c>
      <c r="R314">
        <f t="shared" si="70"/>
        <v>12</v>
      </c>
      <c r="S314">
        <f t="shared" si="57"/>
        <v>0</v>
      </c>
      <c r="T314">
        <f t="shared" si="58"/>
        <v>0</v>
      </c>
      <c r="U314">
        <f t="shared" si="59"/>
        <v>0</v>
      </c>
      <c r="V314">
        <f t="shared" si="60"/>
        <v>0</v>
      </c>
      <c r="W314">
        <f t="shared" si="61"/>
        <v>0</v>
      </c>
      <c r="X314">
        <f t="shared" si="62"/>
        <v>0</v>
      </c>
      <c r="Y314">
        <f t="shared" si="63"/>
        <v>0</v>
      </c>
      <c r="Z314">
        <f t="shared" si="64"/>
        <v>0</v>
      </c>
      <c r="AA314">
        <f t="shared" si="65"/>
        <v>0</v>
      </c>
      <c r="AB314">
        <f t="shared" si="66"/>
        <v>0</v>
      </c>
      <c r="AC314">
        <f t="shared" si="67"/>
        <v>0</v>
      </c>
      <c r="AD314">
        <f t="shared" si="68"/>
        <v>1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f t="shared" si="69"/>
        <v>0</v>
      </c>
    </row>
    <row r="315" spans="1:45" x14ac:dyDescent="0.3">
      <c r="A315" s="2">
        <v>43465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0.86978772591505338</v>
      </c>
      <c r="K315">
        <v>56.268132666666673</v>
      </c>
      <c r="L315">
        <v>0</v>
      </c>
      <c r="M315">
        <v>0</v>
      </c>
      <c r="N315">
        <v>0</v>
      </c>
      <c r="O315">
        <v>0.859965216699491</v>
      </c>
      <c r="P315">
        <v>9.9965216699490989E-2</v>
      </c>
      <c r="Q315">
        <v>2</v>
      </c>
      <c r="R315">
        <f t="shared" si="70"/>
        <v>12</v>
      </c>
      <c r="S315">
        <f t="shared" si="57"/>
        <v>0</v>
      </c>
      <c r="T315">
        <f t="shared" si="58"/>
        <v>0</v>
      </c>
      <c r="U315">
        <f t="shared" si="59"/>
        <v>0</v>
      </c>
      <c r="V315">
        <f t="shared" si="60"/>
        <v>0</v>
      </c>
      <c r="W315">
        <f t="shared" si="61"/>
        <v>0</v>
      </c>
      <c r="X315">
        <f t="shared" si="62"/>
        <v>0</v>
      </c>
      <c r="Y315">
        <f t="shared" si="63"/>
        <v>0</v>
      </c>
      <c r="Z315">
        <f t="shared" si="64"/>
        <v>0</v>
      </c>
      <c r="AA315">
        <f t="shared" si="65"/>
        <v>0</v>
      </c>
      <c r="AB315">
        <f t="shared" si="66"/>
        <v>0</v>
      </c>
      <c r="AC315">
        <f t="shared" si="67"/>
        <v>0</v>
      </c>
      <c r="AD315">
        <f t="shared" si="68"/>
        <v>1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f t="shared" si="69"/>
        <v>0</v>
      </c>
    </row>
    <row r="316" spans="1:45" x14ac:dyDescent="0.3">
      <c r="A316" s="2">
        <v>43472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6.0801755395868552E-2</v>
      </c>
      <c r="K316">
        <v>56.268132666666673</v>
      </c>
      <c r="L316">
        <v>0</v>
      </c>
      <c r="M316">
        <v>0</v>
      </c>
      <c r="N316">
        <v>0</v>
      </c>
      <c r="O316">
        <v>0.859965216699491</v>
      </c>
      <c r="P316">
        <v>9.9965216699490989E-2</v>
      </c>
      <c r="Q316">
        <v>2</v>
      </c>
      <c r="R316">
        <f t="shared" si="70"/>
        <v>1</v>
      </c>
      <c r="S316">
        <f t="shared" si="57"/>
        <v>1</v>
      </c>
      <c r="T316">
        <f t="shared" si="58"/>
        <v>0</v>
      </c>
      <c r="U316">
        <f t="shared" si="59"/>
        <v>0</v>
      </c>
      <c r="V316">
        <f t="shared" si="60"/>
        <v>0</v>
      </c>
      <c r="W316">
        <f t="shared" si="61"/>
        <v>0</v>
      </c>
      <c r="X316">
        <f t="shared" si="62"/>
        <v>0</v>
      </c>
      <c r="Y316">
        <f t="shared" si="63"/>
        <v>0</v>
      </c>
      <c r="Z316">
        <f t="shared" si="64"/>
        <v>0</v>
      </c>
      <c r="AA316">
        <f t="shared" si="65"/>
        <v>0</v>
      </c>
      <c r="AB316">
        <f t="shared" si="66"/>
        <v>0</v>
      </c>
      <c r="AC316">
        <f t="shared" si="67"/>
        <v>0</v>
      </c>
      <c r="AD316">
        <f t="shared" si="6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f t="shared" si="69"/>
        <v>0</v>
      </c>
    </row>
    <row r="317" spans="1:45" x14ac:dyDescent="0.3">
      <c r="A317" s="2">
        <v>43479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6.0801755395868552E-2</v>
      </c>
      <c r="K317">
        <v>56.268132666666673</v>
      </c>
      <c r="L317">
        <v>0</v>
      </c>
      <c r="M317">
        <v>0</v>
      </c>
      <c r="N317">
        <v>0</v>
      </c>
      <c r="O317">
        <v>0.859965216699491</v>
      </c>
      <c r="P317">
        <v>9.9965216699490989E-2</v>
      </c>
      <c r="Q317">
        <v>2</v>
      </c>
      <c r="R317">
        <f t="shared" si="70"/>
        <v>1</v>
      </c>
      <c r="S317">
        <f t="shared" si="57"/>
        <v>1</v>
      </c>
      <c r="T317">
        <f t="shared" si="58"/>
        <v>0</v>
      </c>
      <c r="U317">
        <f t="shared" si="59"/>
        <v>0</v>
      </c>
      <c r="V317">
        <f t="shared" si="60"/>
        <v>0</v>
      </c>
      <c r="W317">
        <f t="shared" si="61"/>
        <v>0</v>
      </c>
      <c r="X317">
        <f t="shared" si="62"/>
        <v>0</v>
      </c>
      <c r="Y317">
        <f t="shared" si="63"/>
        <v>0</v>
      </c>
      <c r="Z317">
        <f t="shared" si="64"/>
        <v>0</v>
      </c>
      <c r="AA317">
        <f t="shared" si="65"/>
        <v>0</v>
      </c>
      <c r="AB317">
        <f t="shared" si="66"/>
        <v>0</v>
      </c>
      <c r="AC317">
        <f t="shared" si="67"/>
        <v>0</v>
      </c>
      <c r="AD317">
        <f t="shared" si="6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f t="shared" si="69"/>
        <v>0</v>
      </c>
    </row>
    <row r="318" spans="1:45" x14ac:dyDescent="0.3">
      <c r="A318" s="2">
        <v>43486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6.0801755395868552E-2</v>
      </c>
      <c r="K318">
        <v>56.268132666666673</v>
      </c>
      <c r="L318">
        <v>0</v>
      </c>
      <c r="M318">
        <v>0</v>
      </c>
      <c r="N318">
        <v>0</v>
      </c>
      <c r="O318">
        <v>0.859965216699491</v>
      </c>
      <c r="P318">
        <v>9.9965216699490989E-2</v>
      </c>
      <c r="Q318">
        <v>2</v>
      </c>
      <c r="R318">
        <f t="shared" si="70"/>
        <v>1</v>
      </c>
      <c r="S318">
        <f t="shared" si="57"/>
        <v>1</v>
      </c>
      <c r="T318">
        <f t="shared" si="58"/>
        <v>0</v>
      </c>
      <c r="U318">
        <f t="shared" si="59"/>
        <v>0</v>
      </c>
      <c r="V318">
        <f t="shared" si="60"/>
        <v>0</v>
      </c>
      <c r="W318">
        <f t="shared" si="61"/>
        <v>0</v>
      </c>
      <c r="X318">
        <f t="shared" si="62"/>
        <v>0</v>
      </c>
      <c r="Y318">
        <f t="shared" si="63"/>
        <v>0</v>
      </c>
      <c r="Z318">
        <f t="shared" si="64"/>
        <v>0</v>
      </c>
      <c r="AA318">
        <f t="shared" si="65"/>
        <v>0</v>
      </c>
      <c r="AB318">
        <f t="shared" si="66"/>
        <v>0</v>
      </c>
      <c r="AC318">
        <f t="shared" si="67"/>
        <v>0</v>
      </c>
      <c r="AD318">
        <f t="shared" si="6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f t="shared" si="69"/>
        <v>0</v>
      </c>
    </row>
    <row r="319" spans="1:45" x14ac:dyDescent="0.3">
      <c r="A319" s="2">
        <v>43493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0.04</v>
      </c>
      <c r="K319">
        <v>56.268132666666673</v>
      </c>
      <c r="L319">
        <v>0</v>
      </c>
      <c r="M319">
        <v>0</v>
      </c>
      <c r="N319">
        <v>0</v>
      </c>
      <c r="O319">
        <v>0.859965216699491</v>
      </c>
      <c r="P319">
        <v>9.9965216699490989E-2</v>
      </c>
      <c r="Q319">
        <v>2</v>
      </c>
      <c r="R319">
        <f t="shared" si="70"/>
        <v>1</v>
      </c>
      <c r="S319">
        <f t="shared" si="57"/>
        <v>1</v>
      </c>
      <c r="T319">
        <f t="shared" si="58"/>
        <v>0</v>
      </c>
      <c r="U319">
        <f t="shared" si="59"/>
        <v>0</v>
      </c>
      <c r="V319">
        <f t="shared" si="60"/>
        <v>0</v>
      </c>
      <c r="W319">
        <f t="shared" si="61"/>
        <v>0</v>
      </c>
      <c r="X319">
        <f t="shared" si="62"/>
        <v>0</v>
      </c>
      <c r="Y319">
        <f t="shared" si="63"/>
        <v>0</v>
      </c>
      <c r="Z319">
        <f t="shared" si="64"/>
        <v>0</v>
      </c>
      <c r="AA319">
        <f t="shared" si="65"/>
        <v>0</v>
      </c>
      <c r="AB319">
        <f t="shared" si="66"/>
        <v>0</v>
      </c>
      <c r="AC319">
        <f t="shared" si="67"/>
        <v>0</v>
      </c>
      <c r="AD319">
        <f t="shared" si="6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f t="shared" si="69"/>
        <v>0</v>
      </c>
    </row>
    <row r="320" spans="1:45" x14ac:dyDescent="0.3">
      <c r="A320" s="2">
        <v>43500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56.268132666666673</v>
      </c>
      <c r="L320">
        <v>0</v>
      </c>
      <c r="M320">
        <v>0</v>
      </c>
      <c r="N320">
        <v>0</v>
      </c>
      <c r="O320">
        <v>0.859965216699491</v>
      </c>
      <c r="P320">
        <v>9.9965216699490989E-2</v>
      </c>
      <c r="Q320">
        <v>2</v>
      </c>
      <c r="R320">
        <f t="shared" si="70"/>
        <v>2</v>
      </c>
      <c r="S320">
        <f t="shared" si="57"/>
        <v>0</v>
      </c>
      <c r="T320">
        <f t="shared" si="58"/>
        <v>1</v>
      </c>
      <c r="U320">
        <f t="shared" si="59"/>
        <v>0</v>
      </c>
      <c r="V320">
        <f t="shared" si="60"/>
        <v>0</v>
      </c>
      <c r="W320">
        <f t="shared" si="61"/>
        <v>0</v>
      </c>
      <c r="X320">
        <f t="shared" si="62"/>
        <v>0</v>
      </c>
      <c r="Y320">
        <f t="shared" si="63"/>
        <v>0</v>
      </c>
      <c r="Z320">
        <f t="shared" si="64"/>
        <v>0</v>
      </c>
      <c r="AA320">
        <f t="shared" si="65"/>
        <v>0</v>
      </c>
      <c r="AB320">
        <f t="shared" si="66"/>
        <v>0</v>
      </c>
      <c r="AC320">
        <f t="shared" si="67"/>
        <v>0</v>
      </c>
      <c r="AD320">
        <f t="shared" si="6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f t="shared" si="69"/>
        <v>0</v>
      </c>
    </row>
    <row r="321" spans="1:45" x14ac:dyDescent="0.3">
      <c r="A321" s="2">
        <v>43507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56.268132666666673</v>
      </c>
      <c r="L321">
        <v>0</v>
      </c>
      <c r="M321">
        <v>0</v>
      </c>
      <c r="N321">
        <v>0</v>
      </c>
      <c r="O321">
        <v>0.859965216699491</v>
      </c>
      <c r="P321">
        <v>9.9965216699490989E-2</v>
      </c>
      <c r="Q321">
        <v>2</v>
      </c>
      <c r="R321">
        <f t="shared" si="70"/>
        <v>2</v>
      </c>
      <c r="S321">
        <f t="shared" si="57"/>
        <v>0</v>
      </c>
      <c r="T321">
        <f t="shared" si="58"/>
        <v>1</v>
      </c>
      <c r="U321">
        <f t="shared" si="59"/>
        <v>0</v>
      </c>
      <c r="V321">
        <f t="shared" si="60"/>
        <v>0</v>
      </c>
      <c r="W321">
        <f t="shared" si="61"/>
        <v>0</v>
      </c>
      <c r="X321">
        <f t="shared" si="62"/>
        <v>0</v>
      </c>
      <c r="Y321">
        <f t="shared" si="63"/>
        <v>0</v>
      </c>
      <c r="Z321">
        <f t="shared" si="64"/>
        <v>0</v>
      </c>
      <c r="AA321">
        <f t="shared" si="65"/>
        <v>0</v>
      </c>
      <c r="AB321">
        <f t="shared" si="66"/>
        <v>0</v>
      </c>
      <c r="AC321">
        <f t="shared" si="67"/>
        <v>0</v>
      </c>
      <c r="AD321">
        <f t="shared" si="6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f t="shared" si="69"/>
        <v>0</v>
      </c>
    </row>
    <row r="322" spans="1:45" x14ac:dyDescent="0.3">
      <c r="A322" s="2">
        <v>43514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56.268132666666673</v>
      </c>
      <c r="L322">
        <v>0</v>
      </c>
      <c r="M322">
        <v>0</v>
      </c>
      <c r="N322">
        <v>0</v>
      </c>
      <c r="O322">
        <v>0.859965216699491</v>
      </c>
      <c r="P322">
        <v>9.9965216699490989E-2</v>
      </c>
      <c r="Q322">
        <v>2</v>
      </c>
      <c r="R322">
        <f t="shared" si="70"/>
        <v>2</v>
      </c>
      <c r="S322">
        <f t="shared" si="57"/>
        <v>0</v>
      </c>
      <c r="T322">
        <f t="shared" si="58"/>
        <v>1</v>
      </c>
      <c r="U322">
        <f t="shared" si="59"/>
        <v>0</v>
      </c>
      <c r="V322">
        <f t="shared" si="60"/>
        <v>0</v>
      </c>
      <c r="W322">
        <f t="shared" si="61"/>
        <v>0</v>
      </c>
      <c r="X322">
        <f t="shared" si="62"/>
        <v>0</v>
      </c>
      <c r="Y322">
        <f t="shared" si="63"/>
        <v>0</v>
      </c>
      <c r="Z322">
        <f t="shared" si="64"/>
        <v>0</v>
      </c>
      <c r="AA322">
        <f t="shared" si="65"/>
        <v>0</v>
      </c>
      <c r="AB322">
        <f t="shared" si="66"/>
        <v>0</v>
      </c>
      <c r="AC322">
        <f t="shared" si="67"/>
        <v>0</v>
      </c>
      <c r="AD322">
        <f t="shared" si="6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f t="shared" si="69"/>
        <v>0</v>
      </c>
    </row>
    <row r="323" spans="1:45" x14ac:dyDescent="0.3">
      <c r="A323" s="2">
        <v>43521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0.54264307701939762</v>
      </c>
      <c r="K323">
        <v>56.268132666666673</v>
      </c>
      <c r="L323">
        <v>0</v>
      </c>
      <c r="M323">
        <v>0</v>
      </c>
      <c r="N323">
        <v>0</v>
      </c>
      <c r="O323">
        <v>0.859965216699491</v>
      </c>
      <c r="P323">
        <v>9.9965216699490989E-2</v>
      </c>
      <c r="Q323">
        <v>2</v>
      </c>
      <c r="R323">
        <f t="shared" si="70"/>
        <v>2</v>
      </c>
      <c r="S323">
        <f t="shared" ref="S323:S386" si="71">IF($R323=1,1,0)</f>
        <v>0</v>
      </c>
      <c r="T323">
        <f t="shared" ref="T323:T386" si="72">IF($R323=2,1,0)</f>
        <v>1</v>
      </c>
      <c r="U323">
        <f t="shared" ref="U323:U386" si="73">IF($R323=3,1,0)</f>
        <v>0</v>
      </c>
      <c r="V323">
        <f t="shared" ref="V323:V386" si="74">IF($R323=4,1,0)</f>
        <v>0</v>
      </c>
      <c r="W323">
        <f t="shared" ref="W323:W386" si="75">IF($R323=5,1,0)</f>
        <v>0</v>
      </c>
      <c r="X323">
        <f t="shared" ref="X323:X386" si="76">IF($R323=6,1,0)</f>
        <v>0</v>
      </c>
      <c r="Y323">
        <f t="shared" ref="Y323:Y386" si="77">IF($R323=7,1,0)</f>
        <v>0</v>
      </c>
      <c r="Z323">
        <f t="shared" ref="Z323:Z386" si="78">IF($R323=8,1,0)</f>
        <v>0</v>
      </c>
      <c r="AA323">
        <f t="shared" ref="AA323:AA386" si="79">IF($R323=9,1,0)</f>
        <v>0</v>
      </c>
      <c r="AB323">
        <f t="shared" ref="AB323:AB386" si="80">IF($R323=10,1,0)</f>
        <v>0</v>
      </c>
      <c r="AC323">
        <f t="shared" ref="AC323:AC386" si="81">IF($R323=11,1,0)</f>
        <v>0</v>
      </c>
      <c r="AD323">
        <f t="shared" ref="AD323:AD386" si="82">IF($R323=12,1,0)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f t="shared" ref="AS323:AS386" si="83">AA323+AB323+AC323</f>
        <v>0</v>
      </c>
    </row>
    <row r="324" spans="1:45" x14ac:dyDescent="0.3">
      <c r="A324" s="2">
        <v>43528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0.75970030782715658</v>
      </c>
      <c r="K324">
        <v>56.268132666666673</v>
      </c>
      <c r="L324">
        <v>0</v>
      </c>
      <c r="M324">
        <v>0</v>
      </c>
      <c r="N324">
        <v>0</v>
      </c>
      <c r="O324">
        <v>0.859965216699491</v>
      </c>
      <c r="P324">
        <v>9.9965216699490989E-2</v>
      </c>
      <c r="Q324">
        <v>2</v>
      </c>
      <c r="R324">
        <f t="shared" si="70"/>
        <v>3</v>
      </c>
      <c r="S324">
        <f t="shared" si="71"/>
        <v>0</v>
      </c>
      <c r="T324">
        <f t="shared" si="72"/>
        <v>0</v>
      </c>
      <c r="U324">
        <f t="shared" si="73"/>
        <v>1</v>
      </c>
      <c r="V324">
        <f t="shared" si="74"/>
        <v>0</v>
      </c>
      <c r="W324">
        <f t="shared" si="75"/>
        <v>0</v>
      </c>
      <c r="X324">
        <f t="shared" si="76"/>
        <v>0</v>
      </c>
      <c r="Y324">
        <f t="shared" si="77"/>
        <v>0</v>
      </c>
      <c r="Z324">
        <f t="shared" si="78"/>
        <v>0</v>
      </c>
      <c r="AA324">
        <f t="shared" si="79"/>
        <v>0</v>
      </c>
      <c r="AB324">
        <f t="shared" si="80"/>
        <v>0</v>
      </c>
      <c r="AC324">
        <f t="shared" si="81"/>
        <v>0</v>
      </c>
      <c r="AD324">
        <f t="shared" si="82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f t="shared" si="83"/>
        <v>0</v>
      </c>
    </row>
    <row r="325" spans="1:45" x14ac:dyDescent="0.3">
      <c r="A325" s="2">
        <v>43535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0.75970030782715658</v>
      </c>
      <c r="K325">
        <v>56.268132666666673</v>
      </c>
      <c r="L325">
        <v>0</v>
      </c>
      <c r="M325">
        <v>0</v>
      </c>
      <c r="N325">
        <v>0</v>
      </c>
      <c r="O325">
        <v>0.859965216699491</v>
      </c>
      <c r="P325">
        <v>9.9965216699490989E-2</v>
      </c>
      <c r="Q325">
        <v>2</v>
      </c>
      <c r="R325">
        <f t="shared" si="70"/>
        <v>3</v>
      </c>
      <c r="S325">
        <f t="shared" si="71"/>
        <v>0</v>
      </c>
      <c r="T325">
        <f t="shared" si="72"/>
        <v>0</v>
      </c>
      <c r="U325">
        <f t="shared" si="73"/>
        <v>1</v>
      </c>
      <c r="V325">
        <f t="shared" si="74"/>
        <v>0</v>
      </c>
      <c r="W325">
        <f t="shared" si="75"/>
        <v>0</v>
      </c>
      <c r="X325">
        <f t="shared" si="76"/>
        <v>0</v>
      </c>
      <c r="Y325">
        <f t="shared" si="77"/>
        <v>0</v>
      </c>
      <c r="Z325">
        <f t="shared" si="78"/>
        <v>0</v>
      </c>
      <c r="AA325">
        <f t="shared" si="79"/>
        <v>0</v>
      </c>
      <c r="AB325">
        <f t="shared" si="80"/>
        <v>0</v>
      </c>
      <c r="AC325">
        <f t="shared" si="81"/>
        <v>0</v>
      </c>
      <c r="AD325">
        <f t="shared" si="82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f t="shared" si="83"/>
        <v>0</v>
      </c>
    </row>
    <row r="326" spans="1:45" x14ac:dyDescent="0.3">
      <c r="A326" s="2">
        <v>43542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0.75970030782715658</v>
      </c>
      <c r="K326">
        <v>56.268132666666673</v>
      </c>
      <c r="L326">
        <v>0</v>
      </c>
      <c r="M326">
        <v>0</v>
      </c>
      <c r="N326">
        <v>0</v>
      </c>
      <c r="O326">
        <v>0.859965216699491</v>
      </c>
      <c r="P326">
        <v>9.9965216699490989E-2</v>
      </c>
      <c r="Q326">
        <v>2</v>
      </c>
      <c r="R326">
        <f t="shared" si="70"/>
        <v>3</v>
      </c>
      <c r="S326">
        <f t="shared" si="71"/>
        <v>0</v>
      </c>
      <c r="T326">
        <f t="shared" si="72"/>
        <v>0</v>
      </c>
      <c r="U326">
        <f t="shared" si="73"/>
        <v>1</v>
      </c>
      <c r="V326">
        <f t="shared" si="74"/>
        <v>0</v>
      </c>
      <c r="W326">
        <f t="shared" si="75"/>
        <v>0</v>
      </c>
      <c r="X326">
        <f t="shared" si="76"/>
        <v>0</v>
      </c>
      <c r="Y326">
        <f t="shared" si="77"/>
        <v>0</v>
      </c>
      <c r="Z326">
        <f t="shared" si="78"/>
        <v>0</v>
      </c>
      <c r="AA326">
        <f t="shared" si="79"/>
        <v>0</v>
      </c>
      <c r="AB326">
        <f t="shared" si="80"/>
        <v>0</v>
      </c>
      <c r="AC326">
        <f t="shared" si="81"/>
        <v>0</v>
      </c>
      <c r="AD326">
        <f t="shared" si="82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f t="shared" si="83"/>
        <v>0</v>
      </c>
    </row>
    <row r="327" spans="1:45" x14ac:dyDescent="0.3">
      <c r="A327" s="2">
        <v>43549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0.68987700379589723</v>
      </c>
      <c r="K327">
        <v>56.268132666666673</v>
      </c>
      <c r="L327">
        <v>0</v>
      </c>
      <c r="M327">
        <v>0</v>
      </c>
      <c r="N327">
        <v>0</v>
      </c>
      <c r="O327">
        <v>0.859965216699491</v>
      </c>
      <c r="P327">
        <v>9.9965216699490989E-2</v>
      </c>
      <c r="Q327">
        <v>2</v>
      </c>
      <c r="R327">
        <f t="shared" si="70"/>
        <v>3</v>
      </c>
      <c r="S327">
        <f t="shared" si="71"/>
        <v>0</v>
      </c>
      <c r="T327">
        <f t="shared" si="72"/>
        <v>0</v>
      </c>
      <c r="U327">
        <f t="shared" si="73"/>
        <v>1</v>
      </c>
      <c r="V327">
        <f t="shared" si="74"/>
        <v>0</v>
      </c>
      <c r="W327">
        <f t="shared" si="75"/>
        <v>0</v>
      </c>
      <c r="X327">
        <f t="shared" si="76"/>
        <v>0</v>
      </c>
      <c r="Y327">
        <f t="shared" si="77"/>
        <v>0</v>
      </c>
      <c r="Z327">
        <f t="shared" si="78"/>
        <v>0</v>
      </c>
      <c r="AA327">
        <f t="shared" si="79"/>
        <v>0</v>
      </c>
      <c r="AB327">
        <f t="shared" si="80"/>
        <v>0</v>
      </c>
      <c r="AC327">
        <f t="shared" si="81"/>
        <v>0</v>
      </c>
      <c r="AD327">
        <f t="shared" si="82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f t="shared" si="83"/>
        <v>0</v>
      </c>
    </row>
    <row r="328" spans="1:45" x14ac:dyDescent="0.3">
      <c r="A328" s="2">
        <v>43556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0.51531874371774888</v>
      </c>
      <c r="K328">
        <v>56.268132666666673</v>
      </c>
      <c r="L328">
        <v>0</v>
      </c>
      <c r="M328">
        <v>0</v>
      </c>
      <c r="N328">
        <v>0</v>
      </c>
      <c r="O328">
        <v>0.859965216699491</v>
      </c>
      <c r="P328">
        <v>9.9965216699490989E-2</v>
      </c>
      <c r="Q328">
        <v>2</v>
      </c>
      <c r="R328">
        <f t="shared" si="70"/>
        <v>4</v>
      </c>
      <c r="S328">
        <f t="shared" si="71"/>
        <v>0</v>
      </c>
      <c r="T328">
        <f t="shared" si="72"/>
        <v>0</v>
      </c>
      <c r="U328">
        <f t="shared" si="73"/>
        <v>0</v>
      </c>
      <c r="V328">
        <f t="shared" si="74"/>
        <v>1</v>
      </c>
      <c r="W328">
        <f t="shared" si="75"/>
        <v>0</v>
      </c>
      <c r="X328">
        <f t="shared" si="76"/>
        <v>0</v>
      </c>
      <c r="Y328">
        <f t="shared" si="77"/>
        <v>0</v>
      </c>
      <c r="Z328">
        <f t="shared" si="78"/>
        <v>0</v>
      </c>
      <c r="AA328">
        <f t="shared" si="79"/>
        <v>0</v>
      </c>
      <c r="AB328">
        <f t="shared" si="80"/>
        <v>0</v>
      </c>
      <c r="AC328">
        <f t="shared" si="81"/>
        <v>0</v>
      </c>
      <c r="AD328">
        <f t="shared" si="82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f t="shared" si="83"/>
        <v>0</v>
      </c>
    </row>
    <row r="329" spans="1:45" x14ac:dyDescent="0.3">
      <c r="A329" s="2">
        <v>43563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0.51531874371774888</v>
      </c>
      <c r="K329">
        <v>56.268132666666673</v>
      </c>
      <c r="L329">
        <v>0</v>
      </c>
      <c r="M329">
        <v>0</v>
      </c>
      <c r="N329">
        <v>0</v>
      </c>
      <c r="O329">
        <v>0.859965216699491</v>
      </c>
      <c r="P329">
        <v>9.9965216699490989E-2</v>
      </c>
      <c r="Q329">
        <v>2</v>
      </c>
      <c r="R329">
        <f t="shared" si="70"/>
        <v>4</v>
      </c>
      <c r="S329">
        <f t="shared" si="71"/>
        <v>0</v>
      </c>
      <c r="T329">
        <f t="shared" si="72"/>
        <v>0</v>
      </c>
      <c r="U329">
        <f t="shared" si="73"/>
        <v>0</v>
      </c>
      <c r="V329">
        <f t="shared" si="74"/>
        <v>1</v>
      </c>
      <c r="W329">
        <f t="shared" si="75"/>
        <v>0</v>
      </c>
      <c r="X329">
        <f t="shared" si="76"/>
        <v>0</v>
      </c>
      <c r="Y329">
        <f t="shared" si="77"/>
        <v>0</v>
      </c>
      <c r="Z329">
        <f t="shared" si="78"/>
        <v>0</v>
      </c>
      <c r="AA329">
        <f t="shared" si="79"/>
        <v>0</v>
      </c>
      <c r="AB329">
        <f t="shared" si="80"/>
        <v>0</v>
      </c>
      <c r="AC329">
        <f t="shared" si="81"/>
        <v>0</v>
      </c>
      <c r="AD329">
        <f t="shared" si="82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f t="shared" si="83"/>
        <v>0</v>
      </c>
    </row>
    <row r="330" spans="1:45" x14ac:dyDescent="0.3">
      <c r="A330" s="2">
        <v>43570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0.51531874371774888</v>
      </c>
      <c r="K330">
        <v>56.268132666666673</v>
      </c>
      <c r="L330">
        <v>0</v>
      </c>
      <c r="M330">
        <v>0</v>
      </c>
      <c r="N330">
        <v>0</v>
      </c>
      <c r="O330">
        <v>0.859965216699491</v>
      </c>
      <c r="P330">
        <v>9.9965216699490989E-2</v>
      </c>
      <c r="Q330">
        <v>2</v>
      </c>
      <c r="R330">
        <f t="shared" si="70"/>
        <v>4</v>
      </c>
      <c r="S330">
        <f t="shared" si="71"/>
        <v>0</v>
      </c>
      <c r="T330">
        <f t="shared" si="72"/>
        <v>0</v>
      </c>
      <c r="U330">
        <f t="shared" si="73"/>
        <v>0</v>
      </c>
      <c r="V330">
        <f t="shared" si="74"/>
        <v>1</v>
      </c>
      <c r="W330">
        <f t="shared" si="75"/>
        <v>0</v>
      </c>
      <c r="X330">
        <f t="shared" si="76"/>
        <v>0</v>
      </c>
      <c r="Y330">
        <f t="shared" si="77"/>
        <v>0</v>
      </c>
      <c r="Z330">
        <f t="shared" si="78"/>
        <v>0</v>
      </c>
      <c r="AA330">
        <f t="shared" si="79"/>
        <v>0</v>
      </c>
      <c r="AB330">
        <f t="shared" si="80"/>
        <v>0</v>
      </c>
      <c r="AC330">
        <f t="shared" si="81"/>
        <v>0</v>
      </c>
      <c r="AD330">
        <f t="shared" si="82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f t="shared" si="83"/>
        <v>0</v>
      </c>
    </row>
    <row r="331" spans="1:45" x14ac:dyDescent="0.3">
      <c r="A331" s="2">
        <v>43577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0.51531874371774888</v>
      </c>
      <c r="K331">
        <v>56.268132666666673</v>
      </c>
      <c r="L331">
        <v>0</v>
      </c>
      <c r="M331">
        <v>0</v>
      </c>
      <c r="N331">
        <v>0</v>
      </c>
      <c r="O331">
        <v>0.859965216699491</v>
      </c>
      <c r="P331">
        <v>9.9965216699490989E-2</v>
      </c>
      <c r="Q331">
        <v>2</v>
      </c>
      <c r="R331">
        <f t="shared" si="70"/>
        <v>4</v>
      </c>
      <c r="S331">
        <f t="shared" si="71"/>
        <v>0</v>
      </c>
      <c r="T331">
        <f t="shared" si="72"/>
        <v>0</v>
      </c>
      <c r="U331">
        <f t="shared" si="73"/>
        <v>0</v>
      </c>
      <c r="V331">
        <f t="shared" si="74"/>
        <v>1</v>
      </c>
      <c r="W331">
        <f t="shared" si="75"/>
        <v>0</v>
      </c>
      <c r="X331">
        <f t="shared" si="76"/>
        <v>0</v>
      </c>
      <c r="Y331">
        <f t="shared" si="77"/>
        <v>0</v>
      </c>
      <c r="Z331">
        <f t="shared" si="78"/>
        <v>0</v>
      </c>
      <c r="AA331">
        <f t="shared" si="79"/>
        <v>0</v>
      </c>
      <c r="AB331">
        <f t="shared" si="80"/>
        <v>0</v>
      </c>
      <c r="AC331">
        <f t="shared" si="81"/>
        <v>0</v>
      </c>
      <c r="AD331">
        <f t="shared" si="82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f t="shared" si="83"/>
        <v>0</v>
      </c>
    </row>
    <row r="332" spans="1:45" x14ac:dyDescent="0.3">
      <c r="A332" s="2">
        <v>43584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0.134177924069184</v>
      </c>
      <c r="K332">
        <v>56.268132666666673</v>
      </c>
      <c r="L332">
        <v>0</v>
      </c>
      <c r="M332">
        <v>0</v>
      </c>
      <c r="N332">
        <v>0</v>
      </c>
      <c r="O332">
        <v>0.859965216699491</v>
      </c>
      <c r="P332">
        <v>9.9965216699490989E-2</v>
      </c>
      <c r="Q332">
        <v>2</v>
      </c>
      <c r="R332">
        <f t="shared" si="70"/>
        <v>4</v>
      </c>
      <c r="S332">
        <f t="shared" si="71"/>
        <v>0</v>
      </c>
      <c r="T332">
        <f t="shared" si="72"/>
        <v>0</v>
      </c>
      <c r="U332">
        <f t="shared" si="73"/>
        <v>0</v>
      </c>
      <c r="V332">
        <f t="shared" si="74"/>
        <v>1</v>
      </c>
      <c r="W332">
        <f t="shared" si="75"/>
        <v>0</v>
      </c>
      <c r="X332">
        <f t="shared" si="76"/>
        <v>0</v>
      </c>
      <c r="Y332">
        <f t="shared" si="77"/>
        <v>0</v>
      </c>
      <c r="Z332">
        <f t="shared" si="78"/>
        <v>0</v>
      </c>
      <c r="AA332">
        <f t="shared" si="79"/>
        <v>0</v>
      </c>
      <c r="AB332">
        <f t="shared" si="80"/>
        <v>0</v>
      </c>
      <c r="AC332">
        <f t="shared" si="81"/>
        <v>0</v>
      </c>
      <c r="AD332">
        <f t="shared" si="82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f t="shared" si="83"/>
        <v>0</v>
      </c>
    </row>
    <row r="333" spans="1:45" x14ac:dyDescent="0.3">
      <c r="A333" s="2">
        <v>43591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0.134177924069184</v>
      </c>
      <c r="K333">
        <v>56.268132666666673</v>
      </c>
      <c r="L333">
        <v>0</v>
      </c>
      <c r="M333">
        <v>0</v>
      </c>
      <c r="N333">
        <v>0</v>
      </c>
      <c r="O333">
        <v>0.859965216699491</v>
      </c>
      <c r="P333">
        <v>9.9965216699490989E-2</v>
      </c>
      <c r="Q333">
        <v>2</v>
      </c>
      <c r="R333">
        <f t="shared" ref="R333:R396" si="84">MONTH(A333)</f>
        <v>5</v>
      </c>
      <c r="S333">
        <f t="shared" si="71"/>
        <v>0</v>
      </c>
      <c r="T333">
        <f t="shared" si="72"/>
        <v>0</v>
      </c>
      <c r="U333">
        <f t="shared" si="73"/>
        <v>0</v>
      </c>
      <c r="V333">
        <f t="shared" si="74"/>
        <v>0</v>
      </c>
      <c r="W333">
        <f t="shared" si="75"/>
        <v>1</v>
      </c>
      <c r="X333">
        <f t="shared" si="76"/>
        <v>0</v>
      </c>
      <c r="Y333">
        <f t="shared" si="77"/>
        <v>0</v>
      </c>
      <c r="Z333">
        <f t="shared" si="78"/>
        <v>0</v>
      </c>
      <c r="AA333">
        <f t="shared" si="79"/>
        <v>0</v>
      </c>
      <c r="AB333">
        <f t="shared" si="80"/>
        <v>0</v>
      </c>
      <c r="AC333">
        <f t="shared" si="81"/>
        <v>0</v>
      </c>
      <c r="AD333">
        <f t="shared" si="82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1</v>
      </c>
      <c r="AS333">
        <f t="shared" si="83"/>
        <v>0</v>
      </c>
    </row>
    <row r="334" spans="1:45" x14ac:dyDescent="0.3">
      <c r="A334" s="2">
        <v>43598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0.134177924069184</v>
      </c>
      <c r="K334">
        <v>56.268132666666673</v>
      </c>
      <c r="L334">
        <v>0</v>
      </c>
      <c r="M334">
        <v>0</v>
      </c>
      <c r="N334">
        <v>0</v>
      </c>
      <c r="O334">
        <v>0.859965216699491</v>
      </c>
      <c r="P334">
        <v>9.9965216699490989E-2</v>
      </c>
      <c r="Q334">
        <v>2</v>
      </c>
      <c r="R334">
        <f t="shared" si="84"/>
        <v>5</v>
      </c>
      <c r="S334">
        <f t="shared" si="71"/>
        <v>0</v>
      </c>
      <c r="T334">
        <f t="shared" si="72"/>
        <v>0</v>
      </c>
      <c r="U334">
        <f t="shared" si="73"/>
        <v>0</v>
      </c>
      <c r="V334">
        <f t="shared" si="74"/>
        <v>0</v>
      </c>
      <c r="W334">
        <f t="shared" si="75"/>
        <v>1</v>
      </c>
      <c r="X334">
        <f t="shared" si="76"/>
        <v>0</v>
      </c>
      <c r="Y334">
        <f t="shared" si="77"/>
        <v>0</v>
      </c>
      <c r="Z334">
        <f t="shared" si="78"/>
        <v>0</v>
      </c>
      <c r="AA334">
        <f t="shared" si="79"/>
        <v>0</v>
      </c>
      <c r="AB334">
        <f t="shared" si="80"/>
        <v>0</v>
      </c>
      <c r="AC334">
        <f t="shared" si="81"/>
        <v>0</v>
      </c>
      <c r="AD334">
        <f t="shared" si="82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f t="shared" si="83"/>
        <v>0</v>
      </c>
    </row>
    <row r="335" spans="1:45" x14ac:dyDescent="0.3">
      <c r="A335" s="2">
        <v>43605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0.134177924069184</v>
      </c>
      <c r="K335">
        <v>56.268132666666673</v>
      </c>
      <c r="L335">
        <v>0</v>
      </c>
      <c r="M335">
        <v>0</v>
      </c>
      <c r="N335">
        <v>0</v>
      </c>
      <c r="O335">
        <v>0.859965216699491</v>
      </c>
      <c r="P335">
        <v>9.9965216699490989E-2</v>
      </c>
      <c r="Q335">
        <v>2</v>
      </c>
      <c r="R335">
        <f t="shared" si="84"/>
        <v>5</v>
      </c>
      <c r="S335">
        <f t="shared" si="71"/>
        <v>0</v>
      </c>
      <c r="T335">
        <f t="shared" si="72"/>
        <v>0</v>
      </c>
      <c r="U335">
        <f t="shared" si="73"/>
        <v>0</v>
      </c>
      <c r="V335">
        <f t="shared" si="74"/>
        <v>0</v>
      </c>
      <c r="W335">
        <f t="shared" si="75"/>
        <v>1</v>
      </c>
      <c r="X335">
        <f t="shared" si="76"/>
        <v>0</v>
      </c>
      <c r="Y335">
        <f t="shared" si="77"/>
        <v>0</v>
      </c>
      <c r="Z335">
        <f t="shared" si="78"/>
        <v>0</v>
      </c>
      <c r="AA335">
        <f t="shared" si="79"/>
        <v>0</v>
      </c>
      <c r="AB335">
        <f t="shared" si="80"/>
        <v>0</v>
      </c>
      <c r="AC335">
        <f t="shared" si="81"/>
        <v>0</v>
      </c>
      <c r="AD335">
        <f t="shared" si="82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f t="shared" si="83"/>
        <v>0</v>
      </c>
    </row>
    <row r="336" spans="1:45" x14ac:dyDescent="0.3">
      <c r="A336" s="2">
        <v>43612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0.26322531994209231</v>
      </c>
      <c r="K336">
        <v>56.268132666666673</v>
      </c>
      <c r="L336">
        <v>0</v>
      </c>
      <c r="M336">
        <v>0</v>
      </c>
      <c r="N336">
        <v>0</v>
      </c>
      <c r="O336">
        <v>0.859965216699491</v>
      </c>
      <c r="P336">
        <v>9.9965216699490989E-2</v>
      </c>
      <c r="Q336">
        <v>2</v>
      </c>
      <c r="R336">
        <f t="shared" si="84"/>
        <v>5</v>
      </c>
      <c r="S336">
        <f t="shared" si="71"/>
        <v>0</v>
      </c>
      <c r="T336">
        <f t="shared" si="72"/>
        <v>0</v>
      </c>
      <c r="U336">
        <f t="shared" si="73"/>
        <v>0</v>
      </c>
      <c r="V336">
        <f t="shared" si="74"/>
        <v>0</v>
      </c>
      <c r="W336">
        <f t="shared" si="75"/>
        <v>1</v>
      </c>
      <c r="X336">
        <f t="shared" si="76"/>
        <v>0</v>
      </c>
      <c r="Y336">
        <f t="shared" si="77"/>
        <v>0</v>
      </c>
      <c r="Z336">
        <f t="shared" si="78"/>
        <v>0</v>
      </c>
      <c r="AA336">
        <f t="shared" si="79"/>
        <v>0</v>
      </c>
      <c r="AB336">
        <f t="shared" si="80"/>
        <v>0</v>
      </c>
      <c r="AC336">
        <f t="shared" si="81"/>
        <v>0</v>
      </c>
      <c r="AD336">
        <f t="shared" si="82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f t="shared" si="83"/>
        <v>0</v>
      </c>
    </row>
    <row r="337" spans="1:45" x14ac:dyDescent="0.3">
      <c r="A337" s="2">
        <v>43619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0.36001086684677341</v>
      </c>
      <c r="K337">
        <v>56.268132666666673</v>
      </c>
      <c r="L337">
        <v>0</v>
      </c>
      <c r="M337">
        <v>0</v>
      </c>
      <c r="N337">
        <v>0</v>
      </c>
      <c r="O337">
        <v>0.859965216699491</v>
      </c>
      <c r="P337">
        <v>9.9965216699490989E-2</v>
      </c>
      <c r="Q337">
        <v>2</v>
      </c>
      <c r="R337">
        <f t="shared" si="84"/>
        <v>6</v>
      </c>
      <c r="S337">
        <f t="shared" si="71"/>
        <v>0</v>
      </c>
      <c r="T337">
        <f t="shared" si="72"/>
        <v>0</v>
      </c>
      <c r="U337">
        <f t="shared" si="73"/>
        <v>0</v>
      </c>
      <c r="V337">
        <f t="shared" si="74"/>
        <v>0</v>
      </c>
      <c r="W337">
        <f t="shared" si="75"/>
        <v>0</v>
      </c>
      <c r="X337">
        <f t="shared" si="76"/>
        <v>1</v>
      </c>
      <c r="Y337">
        <f t="shared" si="77"/>
        <v>0</v>
      </c>
      <c r="Z337">
        <f t="shared" si="78"/>
        <v>0</v>
      </c>
      <c r="AA337">
        <f t="shared" si="79"/>
        <v>0</v>
      </c>
      <c r="AB337">
        <f t="shared" si="80"/>
        <v>0</v>
      </c>
      <c r="AC337">
        <f t="shared" si="81"/>
        <v>0</v>
      </c>
      <c r="AD337">
        <f t="shared" si="82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f t="shared" si="83"/>
        <v>0</v>
      </c>
    </row>
    <row r="338" spans="1:45" x14ac:dyDescent="0.3">
      <c r="A338" s="2">
        <v>43626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0.36001086684677341</v>
      </c>
      <c r="K338">
        <v>56.268132666666673</v>
      </c>
      <c r="L338">
        <v>0</v>
      </c>
      <c r="M338">
        <v>0</v>
      </c>
      <c r="N338">
        <v>0</v>
      </c>
      <c r="O338">
        <v>0.859965216699491</v>
      </c>
      <c r="P338">
        <v>9.9965216699490989E-2</v>
      </c>
      <c r="Q338">
        <v>2</v>
      </c>
      <c r="R338">
        <f t="shared" si="84"/>
        <v>6</v>
      </c>
      <c r="S338">
        <f t="shared" si="71"/>
        <v>0</v>
      </c>
      <c r="T338">
        <f t="shared" si="72"/>
        <v>0</v>
      </c>
      <c r="U338">
        <f t="shared" si="73"/>
        <v>0</v>
      </c>
      <c r="V338">
        <f t="shared" si="74"/>
        <v>0</v>
      </c>
      <c r="W338">
        <f t="shared" si="75"/>
        <v>0</v>
      </c>
      <c r="X338">
        <f t="shared" si="76"/>
        <v>1</v>
      </c>
      <c r="Y338">
        <f t="shared" si="77"/>
        <v>0</v>
      </c>
      <c r="Z338">
        <f t="shared" si="78"/>
        <v>0</v>
      </c>
      <c r="AA338">
        <f t="shared" si="79"/>
        <v>0</v>
      </c>
      <c r="AB338">
        <f t="shared" si="80"/>
        <v>0</v>
      </c>
      <c r="AC338">
        <f t="shared" si="81"/>
        <v>0</v>
      </c>
      <c r="AD338">
        <f t="shared" si="82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f t="shared" si="83"/>
        <v>0</v>
      </c>
    </row>
    <row r="339" spans="1:45" x14ac:dyDescent="0.3">
      <c r="A339" s="2">
        <v>43633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0.36001086684677341</v>
      </c>
      <c r="K339">
        <v>56.268132666666673</v>
      </c>
      <c r="L339">
        <v>0</v>
      </c>
      <c r="M339">
        <v>0</v>
      </c>
      <c r="N339">
        <v>0</v>
      </c>
      <c r="O339">
        <v>0.859965216699491</v>
      </c>
      <c r="P339">
        <v>9.9965216699490989E-2</v>
      </c>
      <c r="Q339">
        <v>2</v>
      </c>
      <c r="R339">
        <f t="shared" si="84"/>
        <v>6</v>
      </c>
      <c r="S339">
        <f t="shared" si="71"/>
        <v>0</v>
      </c>
      <c r="T339">
        <f t="shared" si="72"/>
        <v>0</v>
      </c>
      <c r="U339">
        <f t="shared" si="73"/>
        <v>0</v>
      </c>
      <c r="V339">
        <f t="shared" si="74"/>
        <v>0</v>
      </c>
      <c r="W339">
        <f t="shared" si="75"/>
        <v>0</v>
      </c>
      <c r="X339">
        <f t="shared" si="76"/>
        <v>1</v>
      </c>
      <c r="Y339">
        <f t="shared" si="77"/>
        <v>0</v>
      </c>
      <c r="Z339">
        <f t="shared" si="78"/>
        <v>0</v>
      </c>
      <c r="AA339">
        <f t="shared" si="79"/>
        <v>0</v>
      </c>
      <c r="AB339">
        <f t="shared" si="80"/>
        <v>0</v>
      </c>
      <c r="AC339">
        <f t="shared" si="81"/>
        <v>0</v>
      </c>
      <c r="AD339">
        <f t="shared" si="82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f t="shared" si="83"/>
        <v>0</v>
      </c>
    </row>
    <row r="340" spans="1:45" x14ac:dyDescent="0.3">
      <c r="A340" s="2">
        <v>43640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0.27500419667287279</v>
      </c>
      <c r="K340">
        <v>56.268132666666673</v>
      </c>
      <c r="L340">
        <v>0</v>
      </c>
      <c r="M340">
        <v>0</v>
      </c>
      <c r="N340">
        <v>0</v>
      </c>
      <c r="O340">
        <v>0.859965216699491</v>
      </c>
      <c r="P340">
        <v>9.9965216699490989E-2</v>
      </c>
      <c r="Q340">
        <v>2</v>
      </c>
      <c r="R340">
        <f t="shared" si="84"/>
        <v>6</v>
      </c>
      <c r="S340">
        <f t="shared" si="71"/>
        <v>0</v>
      </c>
      <c r="T340">
        <f t="shared" si="72"/>
        <v>0</v>
      </c>
      <c r="U340">
        <f t="shared" si="73"/>
        <v>0</v>
      </c>
      <c r="V340">
        <f t="shared" si="74"/>
        <v>0</v>
      </c>
      <c r="W340">
        <f t="shared" si="75"/>
        <v>0</v>
      </c>
      <c r="X340">
        <f t="shared" si="76"/>
        <v>1</v>
      </c>
      <c r="Y340">
        <f t="shared" si="77"/>
        <v>0</v>
      </c>
      <c r="Z340">
        <f t="shared" si="78"/>
        <v>0</v>
      </c>
      <c r="AA340">
        <f t="shared" si="79"/>
        <v>0</v>
      </c>
      <c r="AB340">
        <f t="shared" si="80"/>
        <v>0</v>
      </c>
      <c r="AC340">
        <f t="shared" si="81"/>
        <v>0</v>
      </c>
      <c r="AD340">
        <f t="shared" si="82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f t="shared" si="83"/>
        <v>0</v>
      </c>
    </row>
    <row r="341" spans="1:45" x14ac:dyDescent="0.3">
      <c r="A341" s="2">
        <v>43647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6.2487521238121457E-2</v>
      </c>
      <c r="K341">
        <v>56.268132666666673</v>
      </c>
      <c r="L341">
        <v>0</v>
      </c>
      <c r="M341">
        <v>0</v>
      </c>
      <c r="N341">
        <v>0</v>
      </c>
      <c r="O341">
        <v>0.859965216699491</v>
      </c>
      <c r="P341">
        <v>9.9965216699490989E-2</v>
      </c>
      <c r="Q341">
        <v>2</v>
      </c>
      <c r="R341">
        <f t="shared" si="84"/>
        <v>7</v>
      </c>
      <c r="S341">
        <f t="shared" si="71"/>
        <v>0</v>
      </c>
      <c r="T341">
        <f t="shared" si="72"/>
        <v>0</v>
      </c>
      <c r="U341">
        <f t="shared" si="73"/>
        <v>0</v>
      </c>
      <c r="V341">
        <f t="shared" si="74"/>
        <v>0</v>
      </c>
      <c r="W341">
        <f t="shared" si="75"/>
        <v>0</v>
      </c>
      <c r="X341">
        <f t="shared" si="76"/>
        <v>0</v>
      </c>
      <c r="Y341">
        <f t="shared" si="77"/>
        <v>1</v>
      </c>
      <c r="Z341">
        <f t="shared" si="78"/>
        <v>0</v>
      </c>
      <c r="AA341">
        <f t="shared" si="79"/>
        <v>0</v>
      </c>
      <c r="AB341">
        <f t="shared" si="80"/>
        <v>0</v>
      </c>
      <c r="AC341">
        <f t="shared" si="81"/>
        <v>0</v>
      </c>
      <c r="AD341">
        <f t="shared" si="82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f t="shared" si="83"/>
        <v>0</v>
      </c>
    </row>
    <row r="342" spans="1:45" x14ac:dyDescent="0.3">
      <c r="A342" s="2">
        <v>43654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6.2487521238121457E-2</v>
      </c>
      <c r="K342">
        <v>56.268132666666673</v>
      </c>
      <c r="L342">
        <v>0</v>
      </c>
      <c r="M342">
        <v>0</v>
      </c>
      <c r="N342">
        <v>0</v>
      </c>
      <c r="O342">
        <v>0.859965216699491</v>
      </c>
      <c r="P342">
        <v>9.9965216699490989E-2</v>
      </c>
      <c r="Q342">
        <v>2</v>
      </c>
      <c r="R342">
        <f t="shared" si="84"/>
        <v>7</v>
      </c>
      <c r="S342">
        <f t="shared" si="71"/>
        <v>0</v>
      </c>
      <c r="T342">
        <f t="shared" si="72"/>
        <v>0</v>
      </c>
      <c r="U342">
        <f t="shared" si="73"/>
        <v>0</v>
      </c>
      <c r="V342">
        <f t="shared" si="74"/>
        <v>0</v>
      </c>
      <c r="W342">
        <f t="shared" si="75"/>
        <v>0</v>
      </c>
      <c r="X342">
        <f t="shared" si="76"/>
        <v>0</v>
      </c>
      <c r="Y342">
        <f t="shared" si="77"/>
        <v>1</v>
      </c>
      <c r="Z342">
        <f t="shared" si="78"/>
        <v>0</v>
      </c>
      <c r="AA342">
        <f t="shared" si="79"/>
        <v>0</v>
      </c>
      <c r="AB342">
        <f t="shared" si="80"/>
        <v>0</v>
      </c>
      <c r="AC342">
        <f t="shared" si="81"/>
        <v>0</v>
      </c>
      <c r="AD342">
        <f t="shared" si="82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f t="shared" si="83"/>
        <v>0</v>
      </c>
    </row>
    <row r="343" spans="1:45" x14ac:dyDescent="0.3">
      <c r="A343" s="2">
        <v>43661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6.2487521238121457E-2</v>
      </c>
      <c r="K343">
        <v>56.268132666666673</v>
      </c>
      <c r="L343">
        <v>0</v>
      </c>
      <c r="M343">
        <v>0</v>
      </c>
      <c r="N343">
        <v>0</v>
      </c>
      <c r="O343">
        <v>0.859965216699491</v>
      </c>
      <c r="P343">
        <v>9.9965216699490989E-2</v>
      </c>
      <c r="Q343">
        <v>2</v>
      </c>
      <c r="R343">
        <f t="shared" si="84"/>
        <v>7</v>
      </c>
      <c r="S343">
        <f t="shared" si="71"/>
        <v>0</v>
      </c>
      <c r="T343">
        <f t="shared" si="72"/>
        <v>0</v>
      </c>
      <c r="U343">
        <f t="shared" si="73"/>
        <v>0</v>
      </c>
      <c r="V343">
        <f t="shared" si="74"/>
        <v>0</v>
      </c>
      <c r="W343">
        <f t="shared" si="75"/>
        <v>0</v>
      </c>
      <c r="X343">
        <f t="shared" si="76"/>
        <v>0</v>
      </c>
      <c r="Y343">
        <f t="shared" si="77"/>
        <v>1</v>
      </c>
      <c r="Z343">
        <f t="shared" si="78"/>
        <v>0</v>
      </c>
      <c r="AA343">
        <f t="shared" si="79"/>
        <v>0</v>
      </c>
      <c r="AB343">
        <f t="shared" si="80"/>
        <v>0</v>
      </c>
      <c r="AC343">
        <f t="shared" si="81"/>
        <v>0</v>
      </c>
      <c r="AD343">
        <f t="shared" si="82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f t="shared" si="83"/>
        <v>0</v>
      </c>
    </row>
    <row r="344" spans="1:45" x14ac:dyDescent="0.3">
      <c r="A344" s="2">
        <v>43668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6.2487521238121457E-2</v>
      </c>
      <c r="K344">
        <v>56.268132666666673</v>
      </c>
      <c r="L344">
        <v>0</v>
      </c>
      <c r="M344">
        <v>0</v>
      </c>
      <c r="N344">
        <v>0</v>
      </c>
      <c r="O344">
        <v>0.859965216699491</v>
      </c>
      <c r="P344">
        <v>9.9965216699490989E-2</v>
      </c>
      <c r="Q344">
        <v>2</v>
      </c>
      <c r="R344">
        <f t="shared" si="84"/>
        <v>7</v>
      </c>
      <c r="S344">
        <f t="shared" si="71"/>
        <v>0</v>
      </c>
      <c r="T344">
        <f t="shared" si="72"/>
        <v>0</v>
      </c>
      <c r="U344">
        <f t="shared" si="73"/>
        <v>0</v>
      </c>
      <c r="V344">
        <f t="shared" si="74"/>
        <v>0</v>
      </c>
      <c r="W344">
        <f t="shared" si="75"/>
        <v>0</v>
      </c>
      <c r="X344">
        <f t="shared" si="76"/>
        <v>0</v>
      </c>
      <c r="Y344">
        <f t="shared" si="77"/>
        <v>1</v>
      </c>
      <c r="Z344">
        <f t="shared" si="78"/>
        <v>0</v>
      </c>
      <c r="AA344">
        <f t="shared" si="79"/>
        <v>0</v>
      </c>
      <c r="AB344">
        <f t="shared" si="80"/>
        <v>0</v>
      </c>
      <c r="AC344">
        <f t="shared" si="81"/>
        <v>0</v>
      </c>
      <c r="AD344">
        <f t="shared" si="82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f t="shared" si="83"/>
        <v>0</v>
      </c>
    </row>
    <row r="345" spans="1:45" x14ac:dyDescent="0.3">
      <c r="A345" s="2">
        <v>43675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0.31829064370656213</v>
      </c>
      <c r="K345">
        <v>56.268132666666673</v>
      </c>
      <c r="L345">
        <v>0</v>
      </c>
      <c r="M345">
        <v>0</v>
      </c>
      <c r="N345">
        <v>0</v>
      </c>
      <c r="O345">
        <v>0.859965216699491</v>
      </c>
      <c r="P345">
        <v>9.9965216699490989E-2</v>
      </c>
      <c r="Q345">
        <v>2</v>
      </c>
      <c r="R345">
        <f t="shared" si="84"/>
        <v>7</v>
      </c>
      <c r="S345">
        <f t="shared" si="71"/>
        <v>0</v>
      </c>
      <c r="T345">
        <f t="shared" si="72"/>
        <v>0</v>
      </c>
      <c r="U345">
        <f t="shared" si="73"/>
        <v>0</v>
      </c>
      <c r="V345">
        <f t="shared" si="74"/>
        <v>0</v>
      </c>
      <c r="W345">
        <f t="shared" si="75"/>
        <v>0</v>
      </c>
      <c r="X345">
        <f t="shared" si="76"/>
        <v>0</v>
      </c>
      <c r="Y345">
        <f t="shared" si="77"/>
        <v>1</v>
      </c>
      <c r="Z345">
        <f t="shared" si="78"/>
        <v>0</v>
      </c>
      <c r="AA345">
        <f t="shared" si="79"/>
        <v>0</v>
      </c>
      <c r="AB345">
        <f t="shared" si="80"/>
        <v>0</v>
      </c>
      <c r="AC345">
        <f t="shared" si="81"/>
        <v>0</v>
      </c>
      <c r="AD345">
        <f t="shared" si="82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f t="shared" si="83"/>
        <v>0</v>
      </c>
    </row>
    <row r="346" spans="1:45" x14ac:dyDescent="0.3">
      <c r="A346" s="2">
        <v>43682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0.36092449745130228</v>
      </c>
      <c r="K346">
        <v>56.268132666666673</v>
      </c>
      <c r="L346">
        <v>0</v>
      </c>
      <c r="M346">
        <v>0</v>
      </c>
      <c r="N346">
        <v>0</v>
      </c>
      <c r="O346">
        <v>0.859965216699491</v>
      </c>
      <c r="P346">
        <v>9.9965216699490989E-2</v>
      </c>
      <c r="Q346">
        <v>2</v>
      </c>
      <c r="R346">
        <f t="shared" si="84"/>
        <v>8</v>
      </c>
      <c r="S346">
        <f t="shared" si="71"/>
        <v>0</v>
      </c>
      <c r="T346">
        <f t="shared" si="72"/>
        <v>0</v>
      </c>
      <c r="U346">
        <f t="shared" si="73"/>
        <v>0</v>
      </c>
      <c r="V346">
        <f t="shared" si="74"/>
        <v>0</v>
      </c>
      <c r="W346">
        <f t="shared" si="75"/>
        <v>0</v>
      </c>
      <c r="X346">
        <f t="shared" si="76"/>
        <v>0</v>
      </c>
      <c r="Y346">
        <f t="shared" si="77"/>
        <v>0</v>
      </c>
      <c r="Z346">
        <f t="shared" si="78"/>
        <v>1</v>
      </c>
      <c r="AA346">
        <f t="shared" si="79"/>
        <v>0</v>
      </c>
      <c r="AB346">
        <f t="shared" si="80"/>
        <v>0</v>
      </c>
      <c r="AC346">
        <f t="shared" si="81"/>
        <v>0</v>
      </c>
      <c r="AD346">
        <f t="shared" si="82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f t="shared" si="83"/>
        <v>0</v>
      </c>
    </row>
    <row r="347" spans="1:45" x14ac:dyDescent="0.3">
      <c r="A347" s="2">
        <v>43689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0.36092449745130228</v>
      </c>
      <c r="K347">
        <v>56.268132666666673</v>
      </c>
      <c r="L347">
        <v>0</v>
      </c>
      <c r="M347">
        <v>0</v>
      </c>
      <c r="N347">
        <v>0</v>
      </c>
      <c r="O347">
        <v>0.859965216699491</v>
      </c>
      <c r="P347">
        <v>9.9965216699490989E-2</v>
      </c>
      <c r="Q347">
        <v>2</v>
      </c>
      <c r="R347">
        <f t="shared" si="84"/>
        <v>8</v>
      </c>
      <c r="S347">
        <f t="shared" si="71"/>
        <v>0</v>
      </c>
      <c r="T347">
        <f t="shared" si="72"/>
        <v>0</v>
      </c>
      <c r="U347">
        <f t="shared" si="73"/>
        <v>0</v>
      </c>
      <c r="V347">
        <f t="shared" si="74"/>
        <v>0</v>
      </c>
      <c r="W347">
        <f t="shared" si="75"/>
        <v>0</v>
      </c>
      <c r="X347">
        <f t="shared" si="76"/>
        <v>0</v>
      </c>
      <c r="Y347">
        <f t="shared" si="77"/>
        <v>0</v>
      </c>
      <c r="Z347">
        <f t="shared" si="78"/>
        <v>1</v>
      </c>
      <c r="AA347">
        <f t="shared" si="79"/>
        <v>0</v>
      </c>
      <c r="AB347">
        <f t="shared" si="80"/>
        <v>0</v>
      </c>
      <c r="AC347">
        <f t="shared" si="81"/>
        <v>0</v>
      </c>
      <c r="AD347">
        <f t="shared" si="82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f t="shared" si="83"/>
        <v>0</v>
      </c>
    </row>
    <row r="348" spans="1:45" x14ac:dyDescent="0.3">
      <c r="A348" s="2">
        <v>43696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0.36092449745130228</v>
      </c>
      <c r="K348">
        <v>56.268132666666673</v>
      </c>
      <c r="L348">
        <v>0</v>
      </c>
      <c r="M348">
        <v>0</v>
      </c>
      <c r="N348">
        <v>0</v>
      </c>
      <c r="O348">
        <v>0.859965216699491</v>
      </c>
      <c r="P348">
        <v>9.9965216699490989E-2</v>
      </c>
      <c r="Q348">
        <v>2</v>
      </c>
      <c r="R348">
        <f t="shared" si="84"/>
        <v>8</v>
      </c>
      <c r="S348">
        <f t="shared" si="71"/>
        <v>0</v>
      </c>
      <c r="T348">
        <f t="shared" si="72"/>
        <v>0</v>
      </c>
      <c r="U348">
        <f t="shared" si="73"/>
        <v>0</v>
      </c>
      <c r="V348">
        <f t="shared" si="74"/>
        <v>0</v>
      </c>
      <c r="W348">
        <f t="shared" si="75"/>
        <v>0</v>
      </c>
      <c r="X348">
        <f t="shared" si="76"/>
        <v>0</v>
      </c>
      <c r="Y348">
        <f t="shared" si="77"/>
        <v>0</v>
      </c>
      <c r="Z348">
        <f t="shared" si="78"/>
        <v>1</v>
      </c>
      <c r="AA348">
        <f t="shared" si="79"/>
        <v>0</v>
      </c>
      <c r="AB348">
        <f t="shared" si="80"/>
        <v>0</v>
      </c>
      <c r="AC348">
        <f t="shared" si="81"/>
        <v>0</v>
      </c>
      <c r="AD348">
        <f t="shared" si="82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f t="shared" si="83"/>
        <v>0</v>
      </c>
    </row>
    <row r="349" spans="1:45" x14ac:dyDescent="0.3">
      <c r="A349" s="2">
        <v>43703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0.61369417696452544</v>
      </c>
      <c r="K349">
        <v>56.268132666666673</v>
      </c>
      <c r="L349">
        <v>0</v>
      </c>
      <c r="M349">
        <v>0</v>
      </c>
      <c r="N349">
        <v>0</v>
      </c>
      <c r="O349">
        <v>0.859965216699491</v>
      </c>
      <c r="P349">
        <v>9.9965216699490989E-2</v>
      </c>
      <c r="Q349">
        <v>2</v>
      </c>
      <c r="R349">
        <f t="shared" si="84"/>
        <v>8</v>
      </c>
      <c r="S349">
        <f t="shared" si="71"/>
        <v>0</v>
      </c>
      <c r="T349">
        <f t="shared" si="72"/>
        <v>0</v>
      </c>
      <c r="U349">
        <f t="shared" si="73"/>
        <v>0</v>
      </c>
      <c r="V349">
        <f t="shared" si="74"/>
        <v>0</v>
      </c>
      <c r="W349">
        <f t="shared" si="75"/>
        <v>0</v>
      </c>
      <c r="X349">
        <f t="shared" si="76"/>
        <v>0</v>
      </c>
      <c r="Y349">
        <f t="shared" si="77"/>
        <v>0</v>
      </c>
      <c r="Z349">
        <f t="shared" si="78"/>
        <v>1</v>
      </c>
      <c r="AA349">
        <f t="shared" si="79"/>
        <v>0</v>
      </c>
      <c r="AB349">
        <f t="shared" si="80"/>
        <v>0</v>
      </c>
      <c r="AC349">
        <f t="shared" si="81"/>
        <v>0</v>
      </c>
      <c r="AD349">
        <f t="shared" si="82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f t="shared" si="83"/>
        <v>0</v>
      </c>
    </row>
    <row r="350" spans="1:45" x14ac:dyDescent="0.3">
      <c r="A350" s="2">
        <v>43710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0.95072041631548954</v>
      </c>
      <c r="K350">
        <v>56.268132666666673</v>
      </c>
      <c r="L350">
        <v>0</v>
      </c>
      <c r="M350">
        <v>0</v>
      </c>
      <c r="N350">
        <v>0</v>
      </c>
      <c r="O350">
        <v>0.859965216699491</v>
      </c>
      <c r="P350">
        <v>9.9965216699490989E-2</v>
      </c>
      <c r="Q350">
        <v>2</v>
      </c>
      <c r="R350">
        <f t="shared" si="84"/>
        <v>9</v>
      </c>
      <c r="S350">
        <f t="shared" si="71"/>
        <v>0</v>
      </c>
      <c r="T350">
        <f t="shared" si="72"/>
        <v>0</v>
      </c>
      <c r="U350">
        <f t="shared" si="73"/>
        <v>0</v>
      </c>
      <c r="V350">
        <f t="shared" si="74"/>
        <v>0</v>
      </c>
      <c r="W350">
        <f t="shared" si="75"/>
        <v>0</v>
      </c>
      <c r="X350">
        <f t="shared" si="76"/>
        <v>0</v>
      </c>
      <c r="Y350">
        <f t="shared" si="77"/>
        <v>0</v>
      </c>
      <c r="Z350">
        <f t="shared" si="78"/>
        <v>0</v>
      </c>
      <c r="AA350">
        <f t="shared" si="79"/>
        <v>1</v>
      </c>
      <c r="AB350">
        <f t="shared" si="80"/>
        <v>0</v>
      </c>
      <c r="AC350">
        <f t="shared" si="81"/>
        <v>0</v>
      </c>
      <c r="AD350">
        <f t="shared" si="82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f t="shared" si="83"/>
        <v>1</v>
      </c>
    </row>
    <row r="351" spans="1:45" x14ac:dyDescent="0.3">
      <c r="A351" s="2">
        <v>43717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0.95072041631548954</v>
      </c>
      <c r="K351">
        <v>56.268132666666673</v>
      </c>
      <c r="L351">
        <v>0</v>
      </c>
      <c r="M351">
        <v>0</v>
      </c>
      <c r="N351">
        <v>0</v>
      </c>
      <c r="O351">
        <v>0.859965216699491</v>
      </c>
      <c r="P351">
        <v>9.9965216699490989E-2</v>
      </c>
      <c r="Q351">
        <v>2</v>
      </c>
      <c r="R351">
        <f t="shared" si="84"/>
        <v>9</v>
      </c>
      <c r="S351">
        <f t="shared" si="71"/>
        <v>0</v>
      </c>
      <c r="T351">
        <f t="shared" si="72"/>
        <v>0</v>
      </c>
      <c r="U351">
        <f t="shared" si="73"/>
        <v>0</v>
      </c>
      <c r="V351">
        <f t="shared" si="74"/>
        <v>0</v>
      </c>
      <c r="W351">
        <f t="shared" si="75"/>
        <v>0</v>
      </c>
      <c r="X351">
        <f t="shared" si="76"/>
        <v>0</v>
      </c>
      <c r="Y351">
        <f t="shared" si="77"/>
        <v>0</v>
      </c>
      <c r="Z351">
        <f t="shared" si="78"/>
        <v>0</v>
      </c>
      <c r="AA351">
        <f t="shared" si="79"/>
        <v>1</v>
      </c>
      <c r="AB351">
        <f t="shared" si="80"/>
        <v>0</v>
      </c>
      <c r="AC351">
        <f t="shared" si="81"/>
        <v>0</v>
      </c>
      <c r="AD351">
        <f t="shared" si="82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f t="shared" si="83"/>
        <v>1</v>
      </c>
    </row>
    <row r="352" spans="1:45" x14ac:dyDescent="0.3">
      <c r="A352" s="2">
        <v>43724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0.95072041631548954</v>
      </c>
      <c r="K352">
        <v>56.268132666666673</v>
      </c>
      <c r="L352">
        <v>0</v>
      </c>
      <c r="M352">
        <v>0</v>
      </c>
      <c r="N352">
        <v>0</v>
      </c>
      <c r="O352">
        <v>0.859965216699491</v>
      </c>
      <c r="P352">
        <v>9.9965216699490989E-2</v>
      </c>
      <c r="Q352">
        <v>2</v>
      </c>
      <c r="R352">
        <f t="shared" si="84"/>
        <v>9</v>
      </c>
      <c r="S352">
        <f t="shared" si="71"/>
        <v>0</v>
      </c>
      <c r="T352">
        <f t="shared" si="72"/>
        <v>0</v>
      </c>
      <c r="U352">
        <f t="shared" si="73"/>
        <v>0</v>
      </c>
      <c r="V352">
        <f t="shared" si="74"/>
        <v>0</v>
      </c>
      <c r="W352">
        <f t="shared" si="75"/>
        <v>0</v>
      </c>
      <c r="X352">
        <f t="shared" si="76"/>
        <v>0</v>
      </c>
      <c r="Y352">
        <f t="shared" si="77"/>
        <v>0</v>
      </c>
      <c r="Z352">
        <f t="shared" si="78"/>
        <v>0</v>
      </c>
      <c r="AA352">
        <f t="shared" si="79"/>
        <v>1</v>
      </c>
      <c r="AB352">
        <f t="shared" si="80"/>
        <v>0</v>
      </c>
      <c r="AC352">
        <f t="shared" si="81"/>
        <v>0</v>
      </c>
      <c r="AD352">
        <f t="shared" si="82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f t="shared" si="83"/>
        <v>1</v>
      </c>
    </row>
    <row r="353" spans="1:45" x14ac:dyDescent="0.3">
      <c r="A353" s="2">
        <v>43731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0.95776035684184813</v>
      </c>
      <c r="K353">
        <v>56.268132666666673</v>
      </c>
      <c r="L353">
        <v>0</v>
      </c>
      <c r="M353">
        <v>0</v>
      </c>
      <c r="N353">
        <v>0</v>
      </c>
      <c r="O353">
        <v>0.859965216699491</v>
      </c>
      <c r="P353">
        <v>9.9965216699490989E-2</v>
      </c>
      <c r="Q353">
        <v>2</v>
      </c>
      <c r="R353">
        <f t="shared" si="84"/>
        <v>9</v>
      </c>
      <c r="S353">
        <f t="shared" si="71"/>
        <v>0</v>
      </c>
      <c r="T353">
        <f t="shared" si="72"/>
        <v>0</v>
      </c>
      <c r="U353">
        <f t="shared" si="73"/>
        <v>0</v>
      </c>
      <c r="V353">
        <f t="shared" si="74"/>
        <v>0</v>
      </c>
      <c r="W353">
        <f t="shared" si="75"/>
        <v>0</v>
      </c>
      <c r="X353">
        <f t="shared" si="76"/>
        <v>0</v>
      </c>
      <c r="Y353">
        <f t="shared" si="77"/>
        <v>0</v>
      </c>
      <c r="Z353">
        <f t="shared" si="78"/>
        <v>0</v>
      </c>
      <c r="AA353">
        <f t="shared" si="79"/>
        <v>1</v>
      </c>
      <c r="AB353">
        <f t="shared" si="80"/>
        <v>0</v>
      </c>
      <c r="AC353">
        <f t="shared" si="81"/>
        <v>0</v>
      </c>
      <c r="AD353">
        <f t="shared" si="82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f t="shared" si="83"/>
        <v>1</v>
      </c>
    </row>
    <row r="354" spans="1:45" x14ac:dyDescent="0.3">
      <c r="A354" s="2">
        <v>43738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56.268132666666673</v>
      </c>
      <c r="L354">
        <v>0</v>
      </c>
      <c r="M354">
        <v>0</v>
      </c>
      <c r="N354">
        <v>0</v>
      </c>
      <c r="O354">
        <v>0.859965216699491</v>
      </c>
      <c r="P354">
        <v>9.9965216699490989E-2</v>
      </c>
      <c r="Q354">
        <v>2</v>
      </c>
      <c r="R354">
        <f t="shared" si="84"/>
        <v>9</v>
      </c>
      <c r="S354">
        <f t="shared" si="71"/>
        <v>0</v>
      </c>
      <c r="T354">
        <f t="shared" si="72"/>
        <v>0</v>
      </c>
      <c r="U354">
        <f t="shared" si="73"/>
        <v>0</v>
      </c>
      <c r="V354">
        <f t="shared" si="74"/>
        <v>0</v>
      </c>
      <c r="W354">
        <f t="shared" si="75"/>
        <v>0</v>
      </c>
      <c r="X354">
        <f t="shared" si="76"/>
        <v>0</v>
      </c>
      <c r="Y354">
        <f t="shared" si="77"/>
        <v>0</v>
      </c>
      <c r="Z354">
        <f t="shared" si="78"/>
        <v>0</v>
      </c>
      <c r="AA354">
        <f t="shared" si="79"/>
        <v>1</v>
      </c>
      <c r="AB354">
        <f t="shared" si="80"/>
        <v>0</v>
      </c>
      <c r="AC354">
        <f t="shared" si="81"/>
        <v>0</v>
      </c>
      <c r="AD354">
        <f t="shared" si="82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f t="shared" si="83"/>
        <v>1</v>
      </c>
    </row>
    <row r="355" spans="1:45" x14ac:dyDescent="0.3">
      <c r="A355" s="2">
        <v>43745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56.268132666666673</v>
      </c>
      <c r="L355">
        <v>0</v>
      </c>
      <c r="M355">
        <v>0</v>
      </c>
      <c r="N355">
        <v>0</v>
      </c>
      <c r="O355">
        <v>0.859965216699491</v>
      </c>
      <c r="P355">
        <v>9.9965216699490989E-2</v>
      </c>
      <c r="Q355">
        <v>2</v>
      </c>
      <c r="R355">
        <f t="shared" si="84"/>
        <v>10</v>
      </c>
      <c r="S355">
        <f t="shared" si="71"/>
        <v>0</v>
      </c>
      <c r="T355">
        <f t="shared" si="72"/>
        <v>0</v>
      </c>
      <c r="U355">
        <f t="shared" si="73"/>
        <v>0</v>
      </c>
      <c r="V355">
        <f t="shared" si="74"/>
        <v>0</v>
      </c>
      <c r="W355">
        <f t="shared" si="75"/>
        <v>0</v>
      </c>
      <c r="X355">
        <f t="shared" si="76"/>
        <v>0</v>
      </c>
      <c r="Y355">
        <f t="shared" si="77"/>
        <v>0</v>
      </c>
      <c r="Z355">
        <f t="shared" si="78"/>
        <v>0</v>
      </c>
      <c r="AA355">
        <f t="shared" si="79"/>
        <v>0</v>
      </c>
      <c r="AB355">
        <f t="shared" si="80"/>
        <v>1</v>
      </c>
      <c r="AC355">
        <f t="shared" si="81"/>
        <v>0</v>
      </c>
      <c r="AD355">
        <f t="shared" si="82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f t="shared" si="83"/>
        <v>1</v>
      </c>
    </row>
    <row r="356" spans="1:45" x14ac:dyDescent="0.3">
      <c r="A356" s="2">
        <v>43752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56.268132666666673</v>
      </c>
      <c r="L356">
        <v>0</v>
      </c>
      <c r="M356">
        <v>0</v>
      </c>
      <c r="N356">
        <v>0</v>
      </c>
      <c r="O356">
        <v>0.859965216699491</v>
      </c>
      <c r="P356">
        <v>9.9965216699490989E-2</v>
      </c>
      <c r="Q356">
        <v>2</v>
      </c>
      <c r="R356">
        <f t="shared" si="84"/>
        <v>10</v>
      </c>
      <c r="S356">
        <f t="shared" si="71"/>
        <v>0</v>
      </c>
      <c r="T356">
        <f t="shared" si="72"/>
        <v>0</v>
      </c>
      <c r="U356">
        <f t="shared" si="73"/>
        <v>0</v>
      </c>
      <c r="V356">
        <f t="shared" si="74"/>
        <v>0</v>
      </c>
      <c r="W356">
        <f t="shared" si="75"/>
        <v>0</v>
      </c>
      <c r="X356">
        <f t="shared" si="76"/>
        <v>0</v>
      </c>
      <c r="Y356">
        <f t="shared" si="77"/>
        <v>0</v>
      </c>
      <c r="Z356">
        <f t="shared" si="78"/>
        <v>0</v>
      </c>
      <c r="AA356">
        <f t="shared" si="79"/>
        <v>0</v>
      </c>
      <c r="AB356">
        <f t="shared" si="80"/>
        <v>1</v>
      </c>
      <c r="AC356">
        <f t="shared" si="81"/>
        <v>0</v>
      </c>
      <c r="AD356">
        <f t="shared" si="82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f t="shared" si="83"/>
        <v>1</v>
      </c>
    </row>
    <row r="357" spans="1:45" x14ac:dyDescent="0.3">
      <c r="A357" s="2">
        <v>43759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56.268132666666673</v>
      </c>
      <c r="L357">
        <v>0</v>
      </c>
      <c r="M357">
        <v>0</v>
      </c>
      <c r="N357">
        <v>0</v>
      </c>
      <c r="O357">
        <v>0.859965216699491</v>
      </c>
      <c r="P357">
        <v>9.9965216699490989E-2</v>
      </c>
      <c r="Q357">
        <v>2</v>
      </c>
      <c r="R357">
        <f t="shared" si="84"/>
        <v>10</v>
      </c>
      <c r="S357">
        <f t="shared" si="71"/>
        <v>0</v>
      </c>
      <c r="T357">
        <f t="shared" si="72"/>
        <v>0</v>
      </c>
      <c r="U357">
        <f t="shared" si="73"/>
        <v>0</v>
      </c>
      <c r="V357">
        <f t="shared" si="74"/>
        <v>0</v>
      </c>
      <c r="W357">
        <f t="shared" si="75"/>
        <v>0</v>
      </c>
      <c r="X357">
        <f t="shared" si="76"/>
        <v>0</v>
      </c>
      <c r="Y357">
        <f t="shared" si="77"/>
        <v>0</v>
      </c>
      <c r="Z357">
        <f t="shared" si="78"/>
        <v>0</v>
      </c>
      <c r="AA357">
        <f t="shared" si="79"/>
        <v>0</v>
      </c>
      <c r="AB357">
        <f t="shared" si="80"/>
        <v>1</v>
      </c>
      <c r="AC357">
        <f t="shared" si="81"/>
        <v>0</v>
      </c>
      <c r="AD357">
        <f t="shared" si="82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f t="shared" si="83"/>
        <v>1</v>
      </c>
    </row>
    <row r="358" spans="1:45" x14ac:dyDescent="0.3">
      <c r="A358" s="2">
        <v>43766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0.73472487782882379</v>
      </c>
      <c r="K358">
        <v>56.268132666666673</v>
      </c>
      <c r="L358">
        <v>0</v>
      </c>
      <c r="M358">
        <v>0</v>
      </c>
      <c r="N358">
        <v>0</v>
      </c>
      <c r="O358">
        <v>0.859965216699491</v>
      </c>
      <c r="P358">
        <v>9.9965216699490989E-2</v>
      </c>
      <c r="Q358">
        <v>2</v>
      </c>
      <c r="R358">
        <f t="shared" si="84"/>
        <v>10</v>
      </c>
      <c r="S358">
        <f t="shared" si="71"/>
        <v>0</v>
      </c>
      <c r="T358">
        <f t="shared" si="72"/>
        <v>0</v>
      </c>
      <c r="U358">
        <f t="shared" si="73"/>
        <v>0</v>
      </c>
      <c r="V358">
        <f t="shared" si="74"/>
        <v>0</v>
      </c>
      <c r="W358">
        <f t="shared" si="75"/>
        <v>0</v>
      </c>
      <c r="X358">
        <f t="shared" si="76"/>
        <v>0</v>
      </c>
      <c r="Y358">
        <f t="shared" si="77"/>
        <v>0</v>
      </c>
      <c r="Z358">
        <f t="shared" si="78"/>
        <v>0</v>
      </c>
      <c r="AA358">
        <f t="shared" si="79"/>
        <v>0</v>
      </c>
      <c r="AB358">
        <f t="shared" si="80"/>
        <v>1</v>
      </c>
      <c r="AC358">
        <f t="shared" si="81"/>
        <v>0</v>
      </c>
      <c r="AD358">
        <f t="shared" si="82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f t="shared" si="83"/>
        <v>1</v>
      </c>
    </row>
    <row r="359" spans="1:45" x14ac:dyDescent="0.3">
      <c r="A359" s="2">
        <v>43773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0.62861482896035326</v>
      </c>
      <c r="K359">
        <v>56.268132666666673</v>
      </c>
      <c r="L359">
        <v>0</v>
      </c>
      <c r="M359">
        <v>0</v>
      </c>
      <c r="N359">
        <v>0</v>
      </c>
      <c r="O359">
        <v>0.859965216699491</v>
      </c>
      <c r="P359">
        <v>9.9965216699490989E-2</v>
      </c>
      <c r="Q359">
        <v>2</v>
      </c>
      <c r="R359">
        <f t="shared" si="84"/>
        <v>11</v>
      </c>
      <c r="S359">
        <f t="shared" si="71"/>
        <v>0</v>
      </c>
      <c r="T359">
        <f t="shared" si="72"/>
        <v>0</v>
      </c>
      <c r="U359">
        <f t="shared" si="73"/>
        <v>0</v>
      </c>
      <c r="V359">
        <f t="shared" si="74"/>
        <v>0</v>
      </c>
      <c r="W359">
        <f t="shared" si="75"/>
        <v>0</v>
      </c>
      <c r="X359">
        <f t="shared" si="76"/>
        <v>0</v>
      </c>
      <c r="Y359">
        <f t="shared" si="77"/>
        <v>0</v>
      </c>
      <c r="Z359">
        <f t="shared" si="78"/>
        <v>0</v>
      </c>
      <c r="AA359">
        <f t="shared" si="79"/>
        <v>0</v>
      </c>
      <c r="AB359">
        <f t="shared" si="80"/>
        <v>0</v>
      </c>
      <c r="AC359">
        <f t="shared" si="81"/>
        <v>1</v>
      </c>
      <c r="AD359">
        <f t="shared" si="82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1</v>
      </c>
      <c r="AR359">
        <v>0</v>
      </c>
      <c r="AS359">
        <f t="shared" si="83"/>
        <v>1</v>
      </c>
    </row>
    <row r="360" spans="1:45" x14ac:dyDescent="0.3">
      <c r="A360" s="2">
        <v>43780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0.62861482896035326</v>
      </c>
      <c r="K360">
        <v>56.268132666666673</v>
      </c>
      <c r="L360">
        <v>0</v>
      </c>
      <c r="M360">
        <v>0</v>
      </c>
      <c r="N360">
        <v>0</v>
      </c>
      <c r="O360">
        <v>0.859965216699491</v>
      </c>
      <c r="P360">
        <v>9.9965216699490989E-2</v>
      </c>
      <c r="Q360">
        <v>2</v>
      </c>
      <c r="R360">
        <f t="shared" si="84"/>
        <v>11</v>
      </c>
      <c r="S360">
        <f t="shared" si="71"/>
        <v>0</v>
      </c>
      <c r="T360">
        <f t="shared" si="72"/>
        <v>0</v>
      </c>
      <c r="U360">
        <f t="shared" si="73"/>
        <v>0</v>
      </c>
      <c r="V360">
        <f t="shared" si="74"/>
        <v>0</v>
      </c>
      <c r="W360">
        <f t="shared" si="75"/>
        <v>0</v>
      </c>
      <c r="X360">
        <f t="shared" si="76"/>
        <v>0</v>
      </c>
      <c r="Y360">
        <f t="shared" si="77"/>
        <v>0</v>
      </c>
      <c r="Z360">
        <f t="shared" si="78"/>
        <v>0</v>
      </c>
      <c r="AA360">
        <f t="shared" si="79"/>
        <v>0</v>
      </c>
      <c r="AB360">
        <f t="shared" si="80"/>
        <v>0</v>
      </c>
      <c r="AC360">
        <f t="shared" si="81"/>
        <v>1</v>
      </c>
      <c r="AD360">
        <f t="shared" si="82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f t="shared" si="83"/>
        <v>1</v>
      </c>
    </row>
    <row r="361" spans="1:45" x14ac:dyDescent="0.3">
      <c r="A361" s="2">
        <v>43787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0.62861482896035326</v>
      </c>
      <c r="K361">
        <v>56.268132666666673</v>
      </c>
      <c r="L361">
        <v>0</v>
      </c>
      <c r="M361">
        <v>0</v>
      </c>
      <c r="N361">
        <v>0</v>
      </c>
      <c r="O361">
        <v>0.859965216699491</v>
      </c>
      <c r="P361">
        <v>9.9965216699490989E-2</v>
      </c>
      <c r="Q361">
        <v>2</v>
      </c>
      <c r="R361">
        <f t="shared" si="84"/>
        <v>11</v>
      </c>
      <c r="S361">
        <f t="shared" si="71"/>
        <v>0</v>
      </c>
      <c r="T361">
        <f t="shared" si="72"/>
        <v>0</v>
      </c>
      <c r="U361">
        <f t="shared" si="73"/>
        <v>0</v>
      </c>
      <c r="V361">
        <f t="shared" si="74"/>
        <v>0</v>
      </c>
      <c r="W361">
        <f t="shared" si="75"/>
        <v>0</v>
      </c>
      <c r="X361">
        <f t="shared" si="76"/>
        <v>0</v>
      </c>
      <c r="Y361">
        <f t="shared" si="77"/>
        <v>0</v>
      </c>
      <c r="Z361">
        <f t="shared" si="78"/>
        <v>0</v>
      </c>
      <c r="AA361">
        <f t="shared" si="79"/>
        <v>0</v>
      </c>
      <c r="AB361">
        <f t="shared" si="80"/>
        <v>0</v>
      </c>
      <c r="AC361">
        <f t="shared" si="81"/>
        <v>1</v>
      </c>
      <c r="AD361">
        <f t="shared" si="82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f t="shared" si="83"/>
        <v>1</v>
      </c>
    </row>
    <row r="362" spans="1:45" x14ac:dyDescent="0.3">
      <c r="A362" s="2">
        <v>43794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0.73197464194093897</v>
      </c>
      <c r="K362">
        <v>56.268132666666673</v>
      </c>
      <c r="L362">
        <v>0</v>
      </c>
      <c r="M362">
        <v>0</v>
      </c>
      <c r="N362">
        <v>0</v>
      </c>
      <c r="O362">
        <v>0.859965216699491</v>
      </c>
      <c r="P362">
        <v>9.9965216699490989E-2</v>
      </c>
      <c r="Q362">
        <v>2</v>
      </c>
      <c r="R362">
        <f t="shared" si="84"/>
        <v>11</v>
      </c>
      <c r="S362">
        <f t="shared" si="71"/>
        <v>0</v>
      </c>
      <c r="T362">
        <f t="shared" si="72"/>
        <v>0</v>
      </c>
      <c r="U362">
        <f t="shared" si="73"/>
        <v>0</v>
      </c>
      <c r="V362">
        <f t="shared" si="74"/>
        <v>0</v>
      </c>
      <c r="W362">
        <f t="shared" si="75"/>
        <v>0</v>
      </c>
      <c r="X362">
        <f t="shared" si="76"/>
        <v>0</v>
      </c>
      <c r="Y362">
        <f t="shared" si="77"/>
        <v>0</v>
      </c>
      <c r="Z362">
        <f t="shared" si="78"/>
        <v>0</v>
      </c>
      <c r="AA362">
        <f t="shared" si="79"/>
        <v>0</v>
      </c>
      <c r="AB362">
        <f t="shared" si="80"/>
        <v>0</v>
      </c>
      <c r="AC362">
        <f t="shared" si="81"/>
        <v>1</v>
      </c>
      <c r="AD362">
        <f t="shared" si="82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f t="shared" si="83"/>
        <v>1</v>
      </c>
    </row>
    <row r="363" spans="1:45" x14ac:dyDescent="0.3">
      <c r="A363" s="2">
        <v>43801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0.86978772591505338</v>
      </c>
      <c r="K363">
        <v>56.268132666666673</v>
      </c>
      <c r="L363">
        <v>0</v>
      </c>
      <c r="M363">
        <v>0</v>
      </c>
      <c r="N363">
        <v>0</v>
      </c>
      <c r="O363">
        <v>0.859965216699491</v>
      </c>
      <c r="P363">
        <v>9.9965216699490989E-2</v>
      </c>
      <c r="Q363">
        <v>2</v>
      </c>
      <c r="R363">
        <f t="shared" si="84"/>
        <v>12</v>
      </c>
      <c r="S363">
        <f t="shared" si="71"/>
        <v>0</v>
      </c>
      <c r="T363">
        <f t="shared" si="72"/>
        <v>0</v>
      </c>
      <c r="U363">
        <f t="shared" si="73"/>
        <v>0</v>
      </c>
      <c r="V363">
        <f t="shared" si="74"/>
        <v>0</v>
      </c>
      <c r="W363">
        <f t="shared" si="75"/>
        <v>0</v>
      </c>
      <c r="X363">
        <f t="shared" si="76"/>
        <v>0</v>
      </c>
      <c r="Y363">
        <f t="shared" si="77"/>
        <v>0</v>
      </c>
      <c r="Z363">
        <f t="shared" si="78"/>
        <v>0</v>
      </c>
      <c r="AA363">
        <f t="shared" si="79"/>
        <v>0</v>
      </c>
      <c r="AB363">
        <f t="shared" si="80"/>
        <v>0</v>
      </c>
      <c r="AC363">
        <f t="shared" si="81"/>
        <v>0</v>
      </c>
      <c r="AD363">
        <f t="shared" si="82"/>
        <v>1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f t="shared" si="83"/>
        <v>0</v>
      </c>
    </row>
    <row r="364" spans="1:45" x14ac:dyDescent="0.3">
      <c r="A364" s="2">
        <v>43808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0.86978772591505338</v>
      </c>
      <c r="K364">
        <v>56.268132666666673</v>
      </c>
      <c r="L364">
        <v>0</v>
      </c>
      <c r="M364">
        <v>0</v>
      </c>
      <c r="N364">
        <v>0</v>
      </c>
      <c r="O364">
        <v>0.859965216699491</v>
      </c>
      <c r="P364">
        <v>9.9965216699490989E-2</v>
      </c>
      <c r="Q364">
        <v>2</v>
      </c>
      <c r="R364">
        <f t="shared" si="84"/>
        <v>12</v>
      </c>
      <c r="S364">
        <f t="shared" si="71"/>
        <v>0</v>
      </c>
      <c r="T364">
        <f t="shared" si="72"/>
        <v>0</v>
      </c>
      <c r="U364">
        <f t="shared" si="73"/>
        <v>0</v>
      </c>
      <c r="V364">
        <f t="shared" si="74"/>
        <v>0</v>
      </c>
      <c r="W364">
        <f t="shared" si="75"/>
        <v>0</v>
      </c>
      <c r="X364">
        <f t="shared" si="76"/>
        <v>0</v>
      </c>
      <c r="Y364">
        <f t="shared" si="77"/>
        <v>0</v>
      </c>
      <c r="Z364">
        <f t="shared" si="78"/>
        <v>0</v>
      </c>
      <c r="AA364">
        <f t="shared" si="79"/>
        <v>0</v>
      </c>
      <c r="AB364">
        <f t="shared" si="80"/>
        <v>0</v>
      </c>
      <c r="AC364">
        <f t="shared" si="81"/>
        <v>0</v>
      </c>
      <c r="AD364">
        <f t="shared" si="82"/>
        <v>1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f t="shared" si="83"/>
        <v>0</v>
      </c>
    </row>
    <row r="365" spans="1:45" x14ac:dyDescent="0.3">
      <c r="A365" s="2">
        <v>43815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0.86978772591505338</v>
      </c>
      <c r="K365">
        <v>56.268132666666673</v>
      </c>
      <c r="L365">
        <v>0</v>
      </c>
      <c r="M365">
        <v>0</v>
      </c>
      <c r="N365">
        <v>0</v>
      </c>
      <c r="O365">
        <v>0.859965216699491</v>
      </c>
      <c r="P365">
        <v>9.9965216699490989E-2</v>
      </c>
      <c r="Q365">
        <v>2</v>
      </c>
      <c r="R365">
        <f t="shared" si="84"/>
        <v>12</v>
      </c>
      <c r="S365">
        <f t="shared" si="71"/>
        <v>0</v>
      </c>
      <c r="T365">
        <f t="shared" si="72"/>
        <v>0</v>
      </c>
      <c r="U365">
        <f t="shared" si="73"/>
        <v>0</v>
      </c>
      <c r="V365">
        <f t="shared" si="74"/>
        <v>0</v>
      </c>
      <c r="W365">
        <f t="shared" si="75"/>
        <v>0</v>
      </c>
      <c r="X365">
        <f t="shared" si="76"/>
        <v>0</v>
      </c>
      <c r="Y365">
        <f t="shared" si="77"/>
        <v>0</v>
      </c>
      <c r="Z365">
        <f t="shared" si="78"/>
        <v>0</v>
      </c>
      <c r="AA365">
        <f t="shared" si="79"/>
        <v>0</v>
      </c>
      <c r="AB365">
        <f t="shared" si="80"/>
        <v>0</v>
      </c>
      <c r="AC365">
        <f t="shared" si="81"/>
        <v>0</v>
      </c>
      <c r="AD365">
        <f t="shared" si="82"/>
        <v>1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f t="shared" si="83"/>
        <v>0</v>
      </c>
    </row>
    <row r="366" spans="1:45" x14ac:dyDescent="0.3">
      <c r="A366" s="2">
        <v>43822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0.86978772591505338</v>
      </c>
      <c r="K366">
        <v>56.268132666666673</v>
      </c>
      <c r="L366">
        <v>0</v>
      </c>
      <c r="M366">
        <v>0</v>
      </c>
      <c r="N366">
        <v>0</v>
      </c>
      <c r="O366">
        <v>0.859965216699491</v>
      </c>
      <c r="P366">
        <v>9.9965216699490989E-2</v>
      </c>
      <c r="Q366">
        <v>2</v>
      </c>
      <c r="R366">
        <f t="shared" si="84"/>
        <v>12</v>
      </c>
      <c r="S366">
        <f t="shared" si="71"/>
        <v>0</v>
      </c>
      <c r="T366">
        <f t="shared" si="72"/>
        <v>0</v>
      </c>
      <c r="U366">
        <f t="shared" si="73"/>
        <v>0</v>
      </c>
      <c r="V366">
        <f t="shared" si="74"/>
        <v>0</v>
      </c>
      <c r="W366">
        <f t="shared" si="75"/>
        <v>0</v>
      </c>
      <c r="X366">
        <f t="shared" si="76"/>
        <v>0</v>
      </c>
      <c r="Y366">
        <f t="shared" si="77"/>
        <v>0</v>
      </c>
      <c r="Z366">
        <f t="shared" si="78"/>
        <v>0</v>
      </c>
      <c r="AA366">
        <f t="shared" si="79"/>
        <v>0</v>
      </c>
      <c r="AB366">
        <f t="shared" si="80"/>
        <v>0</v>
      </c>
      <c r="AC366">
        <f t="shared" si="81"/>
        <v>0</v>
      </c>
      <c r="AD366">
        <f t="shared" si="82"/>
        <v>1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f t="shared" si="83"/>
        <v>0</v>
      </c>
    </row>
    <row r="367" spans="1:45" x14ac:dyDescent="0.3">
      <c r="A367" s="2">
        <v>43829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0.86978772591505338</v>
      </c>
      <c r="K367">
        <v>56.268132666666673</v>
      </c>
      <c r="L367">
        <v>0</v>
      </c>
      <c r="M367">
        <v>0</v>
      </c>
      <c r="N367">
        <v>0</v>
      </c>
      <c r="O367">
        <v>0.859965216699491</v>
      </c>
      <c r="P367">
        <v>9.9965216699490989E-2</v>
      </c>
      <c r="Q367">
        <v>2</v>
      </c>
      <c r="R367">
        <f t="shared" si="84"/>
        <v>12</v>
      </c>
      <c r="S367">
        <f t="shared" si="71"/>
        <v>0</v>
      </c>
      <c r="T367">
        <f t="shared" si="72"/>
        <v>0</v>
      </c>
      <c r="U367">
        <f t="shared" si="73"/>
        <v>0</v>
      </c>
      <c r="V367">
        <f t="shared" si="74"/>
        <v>0</v>
      </c>
      <c r="W367">
        <f t="shared" si="75"/>
        <v>0</v>
      </c>
      <c r="X367">
        <f t="shared" si="76"/>
        <v>0</v>
      </c>
      <c r="Y367">
        <f t="shared" si="77"/>
        <v>0</v>
      </c>
      <c r="Z367">
        <f t="shared" si="78"/>
        <v>0</v>
      </c>
      <c r="AA367">
        <f t="shared" si="79"/>
        <v>0</v>
      </c>
      <c r="AB367">
        <f t="shared" si="80"/>
        <v>0</v>
      </c>
      <c r="AC367">
        <f t="shared" si="81"/>
        <v>0</v>
      </c>
      <c r="AD367">
        <f t="shared" si="82"/>
        <v>1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f t="shared" si="83"/>
        <v>0</v>
      </c>
    </row>
    <row r="368" spans="1:45" x14ac:dyDescent="0.3">
      <c r="A368" s="2">
        <v>43836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6.0801755395868552E-2</v>
      </c>
      <c r="K368">
        <v>56.268132666666673</v>
      </c>
      <c r="L368">
        <v>0</v>
      </c>
      <c r="M368">
        <v>0</v>
      </c>
      <c r="N368">
        <v>0</v>
      </c>
      <c r="O368">
        <v>0.859965216699491</v>
      </c>
      <c r="P368">
        <v>9.9965216699490989E-2</v>
      </c>
      <c r="Q368">
        <v>2</v>
      </c>
      <c r="R368">
        <f t="shared" si="84"/>
        <v>1</v>
      </c>
      <c r="S368">
        <f t="shared" si="71"/>
        <v>1</v>
      </c>
      <c r="T368">
        <f t="shared" si="72"/>
        <v>0</v>
      </c>
      <c r="U368">
        <f t="shared" si="73"/>
        <v>0</v>
      </c>
      <c r="V368">
        <f t="shared" si="74"/>
        <v>0</v>
      </c>
      <c r="W368">
        <f t="shared" si="75"/>
        <v>0</v>
      </c>
      <c r="X368">
        <f t="shared" si="76"/>
        <v>0</v>
      </c>
      <c r="Y368">
        <f t="shared" si="77"/>
        <v>0</v>
      </c>
      <c r="Z368">
        <f t="shared" si="78"/>
        <v>0</v>
      </c>
      <c r="AA368">
        <f t="shared" si="79"/>
        <v>0</v>
      </c>
      <c r="AB368">
        <f t="shared" si="80"/>
        <v>0</v>
      </c>
      <c r="AC368">
        <f t="shared" si="81"/>
        <v>0</v>
      </c>
      <c r="AD368">
        <f t="shared" si="82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1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f t="shared" si="83"/>
        <v>0</v>
      </c>
    </row>
    <row r="369" spans="1:45" x14ac:dyDescent="0.3">
      <c r="A369" s="2">
        <v>43843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6.0801755395868552E-2</v>
      </c>
      <c r="K369">
        <v>56.268132666666673</v>
      </c>
      <c r="L369">
        <v>0</v>
      </c>
      <c r="M369">
        <v>0</v>
      </c>
      <c r="N369">
        <v>0</v>
      </c>
      <c r="O369">
        <v>0.859965216699491</v>
      </c>
      <c r="P369">
        <v>9.9965216699490989E-2</v>
      </c>
      <c r="Q369">
        <v>2</v>
      </c>
      <c r="R369">
        <f t="shared" si="84"/>
        <v>1</v>
      </c>
      <c r="S369">
        <f t="shared" si="71"/>
        <v>1</v>
      </c>
      <c r="T369">
        <f t="shared" si="72"/>
        <v>0</v>
      </c>
      <c r="U369">
        <f t="shared" si="73"/>
        <v>0</v>
      </c>
      <c r="V369">
        <f t="shared" si="74"/>
        <v>0</v>
      </c>
      <c r="W369">
        <f t="shared" si="75"/>
        <v>0</v>
      </c>
      <c r="X369">
        <f t="shared" si="76"/>
        <v>0</v>
      </c>
      <c r="Y369">
        <f t="shared" si="77"/>
        <v>0</v>
      </c>
      <c r="Z369">
        <f t="shared" si="78"/>
        <v>0</v>
      </c>
      <c r="AA369">
        <f t="shared" si="79"/>
        <v>0</v>
      </c>
      <c r="AB369">
        <f t="shared" si="80"/>
        <v>0</v>
      </c>
      <c r="AC369">
        <f t="shared" si="81"/>
        <v>0</v>
      </c>
      <c r="AD369">
        <f t="shared" si="82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f t="shared" si="83"/>
        <v>0</v>
      </c>
    </row>
    <row r="370" spans="1:45" x14ac:dyDescent="0.3">
      <c r="A370" s="2">
        <v>43850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6.0801755395868552E-2</v>
      </c>
      <c r="K370">
        <v>56.268132666666673</v>
      </c>
      <c r="L370">
        <v>0</v>
      </c>
      <c r="M370">
        <v>0</v>
      </c>
      <c r="N370">
        <v>0</v>
      </c>
      <c r="O370">
        <v>0.859965216699491</v>
      </c>
      <c r="P370">
        <v>9.9965216699490989E-2</v>
      </c>
      <c r="Q370">
        <v>2</v>
      </c>
      <c r="R370">
        <f t="shared" si="84"/>
        <v>1</v>
      </c>
      <c r="S370">
        <f t="shared" si="71"/>
        <v>1</v>
      </c>
      <c r="T370">
        <f t="shared" si="72"/>
        <v>0</v>
      </c>
      <c r="U370">
        <f t="shared" si="73"/>
        <v>0</v>
      </c>
      <c r="V370">
        <f t="shared" si="74"/>
        <v>0</v>
      </c>
      <c r="W370">
        <f t="shared" si="75"/>
        <v>0</v>
      </c>
      <c r="X370">
        <f t="shared" si="76"/>
        <v>0</v>
      </c>
      <c r="Y370">
        <f t="shared" si="77"/>
        <v>0</v>
      </c>
      <c r="Z370">
        <f t="shared" si="78"/>
        <v>0</v>
      </c>
      <c r="AA370">
        <f t="shared" si="79"/>
        <v>0</v>
      </c>
      <c r="AB370">
        <f t="shared" si="80"/>
        <v>0</v>
      </c>
      <c r="AC370">
        <f t="shared" si="81"/>
        <v>0</v>
      </c>
      <c r="AD370">
        <f t="shared" si="82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f t="shared" si="83"/>
        <v>0</v>
      </c>
    </row>
    <row r="371" spans="1:45" x14ac:dyDescent="0.3">
      <c r="A371" s="2">
        <v>43857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0.05</v>
      </c>
      <c r="K371">
        <v>56.268132666666673</v>
      </c>
      <c r="L371">
        <v>0</v>
      </c>
      <c r="M371">
        <v>0</v>
      </c>
      <c r="N371">
        <v>0</v>
      </c>
      <c r="O371">
        <v>0.859965216699491</v>
      </c>
      <c r="P371">
        <v>9.9965216699490989E-2</v>
      </c>
      <c r="Q371">
        <v>2</v>
      </c>
      <c r="R371">
        <f t="shared" si="84"/>
        <v>1</v>
      </c>
      <c r="S371">
        <f t="shared" si="71"/>
        <v>1</v>
      </c>
      <c r="T371">
        <f t="shared" si="72"/>
        <v>0</v>
      </c>
      <c r="U371">
        <f t="shared" si="73"/>
        <v>0</v>
      </c>
      <c r="V371">
        <f t="shared" si="74"/>
        <v>0</v>
      </c>
      <c r="W371">
        <f t="shared" si="75"/>
        <v>0</v>
      </c>
      <c r="X371">
        <f t="shared" si="76"/>
        <v>0</v>
      </c>
      <c r="Y371">
        <f t="shared" si="77"/>
        <v>0</v>
      </c>
      <c r="Z371">
        <f t="shared" si="78"/>
        <v>0</v>
      </c>
      <c r="AA371">
        <f t="shared" si="79"/>
        <v>0</v>
      </c>
      <c r="AB371">
        <f t="shared" si="80"/>
        <v>0</v>
      </c>
      <c r="AC371">
        <f t="shared" si="81"/>
        <v>0</v>
      </c>
      <c r="AD371">
        <f t="shared" si="82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f t="shared" si="83"/>
        <v>0</v>
      </c>
    </row>
    <row r="372" spans="1:45" x14ac:dyDescent="0.3">
      <c r="A372" s="2">
        <v>43864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56.268132666666673</v>
      </c>
      <c r="L372">
        <v>0</v>
      </c>
      <c r="M372">
        <v>0</v>
      </c>
      <c r="N372">
        <v>0</v>
      </c>
      <c r="O372">
        <v>0.859965216699491</v>
      </c>
      <c r="P372">
        <v>9.9965216699490989E-2</v>
      </c>
      <c r="Q372">
        <v>2</v>
      </c>
      <c r="R372">
        <f t="shared" si="84"/>
        <v>2</v>
      </c>
      <c r="S372">
        <f t="shared" si="71"/>
        <v>0</v>
      </c>
      <c r="T372">
        <f t="shared" si="72"/>
        <v>1</v>
      </c>
      <c r="U372">
        <f t="shared" si="73"/>
        <v>0</v>
      </c>
      <c r="V372">
        <f t="shared" si="74"/>
        <v>0</v>
      </c>
      <c r="W372">
        <f t="shared" si="75"/>
        <v>0</v>
      </c>
      <c r="X372">
        <f t="shared" si="76"/>
        <v>0</v>
      </c>
      <c r="Y372">
        <f t="shared" si="77"/>
        <v>0</v>
      </c>
      <c r="Z372">
        <f t="shared" si="78"/>
        <v>0</v>
      </c>
      <c r="AA372">
        <f t="shared" si="79"/>
        <v>0</v>
      </c>
      <c r="AB372">
        <f t="shared" si="80"/>
        <v>0</v>
      </c>
      <c r="AC372">
        <f t="shared" si="81"/>
        <v>0</v>
      </c>
      <c r="AD372">
        <f t="shared" si="82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f t="shared" si="83"/>
        <v>0</v>
      </c>
    </row>
    <row r="373" spans="1:45" x14ac:dyDescent="0.3">
      <c r="A373" s="2">
        <v>43871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56.268132666666673</v>
      </c>
      <c r="L373">
        <v>0</v>
      </c>
      <c r="M373">
        <v>0</v>
      </c>
      <c r="N373">
        <v>0</v>
      </c>
      <c r="O373">
        <v>0.859965216699491</v>
      </c>
      <c r="P373">
        <v>9.9965216699490989E-2</v>
      </c>
      <c r="Q373">
        <v>2</v>
      </c>
      <c r="R373">
        <f t="shared" si="84"/>
        <v>2</v>
      </c>
      <c r="S373">
        <f t="shared" si="71"/>
        <v>0</v>
      </c>
      <c r="T373">
        <f t="shared" si="72"/>
        <v>1</v>
      </c>
      <c r="U373">
        <f t="shared" si="73"/>
        <v>0</v>
      </c>
      <c r="V373">
        <f t="shared" si="74"/>
        <v>0</v>
      </c>
      <c r="W373">
        <f t="shared" si="75"/>
        <v>0</v>
      </c>
      <c r="X373">
        <f t="shared" si="76"/>
        <v>0</v>
      </c>
      <c r="Y373">
        <f t="shared" si="77"/>
        <v>0</v>
      </c>
      <c r="Z373">
        <f t="shared" si="78"/>
        <v>0</v>
      </c>
      <c r="AA373">
        <f t="shared" si="79"/>
        <v>0</v>
      </c>
      <c r="AB373">
        <f t="shared" si="80"/>
        <v>0</v>
      </c>
      <c r="AC373">
        <f t="shared" si="81"/>
        <v>0</v>
      </c>
      <c r="AD373">
        <f t="shared" si="82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f t="shared" si="83"/>
        <v>0</v>
      </c>
    </row>
    <row r="374" spans="1:45" x14ac:dyDescent="0.3">
      <c r="A374" s="2">
        <v>43878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56.268132666666673</v>
      </c>
      <c r="L374">
        <v>0</v>
      </c>
      <c r="M374">
        <v>0</v>
      </c>
      <c r="N374">
        <v>0</v>
      </c>
      <c r="O374">
        <v>0.859965216699491</v>
      </c>
      <c r="P374">
        <v>9.9965216699490989E-2</v>
      </c>
      <c r="Q374">
        <v>2</v>
      </c>
      <c r="R374">
        <f t="shared" si="84"/>
        <v>2</v>
      </c>
      <c r="S374">
        <f t="shared" si="71"/>
        <v>0</v>
      </c>
      <c r="T374">
        <f t="shared" si="72"/>
        <v>1</v>
      </c>
      <c r="U374">
        <f t="shared" si="73"/>
        <v>0</v>
      </c>
      <c r="V374">
        <f t="shared" si="74"/>
        <v>0</v>
      </c>
      <c r="W374">
        <f t="shared" si="75"/>
        <v>0</v>
      </c>
      <c r="X374">
        <f t="shared" si="76"/>
        <v>0</v>
      </c>
      <c r="Y374">
        <f t="shared" si="77"/>
        <v>0</v>
      </c>
      <c r="Z374">
        <f t="shared" si="78"/>
        <v>0</v>
      </c>
      <c r="AA374">
        <f t="shared" si="79"/>
        <v>0</v>
      </c>
      <c r="AB374">
        <f t="shared" si="80"/>
        <v>0</v>
      </c>
      <c r="AC374">
        <f t="shared" si="81"/>
        <v>0</v>
      </c>
      <c r="AD374">
        <f t="shared" si="82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f t="shared" si="83"/>
        <v>0</v>
      </c>
    </row>
    <row r="375" spans="1:45" x14ac:dyDescent="0.3">
      <c r="A375" s="2">
        <v>43885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0.54264307701939762</v>
      </c>
      <c r="K375">
        <v>56.268132666666673</v>
      </c>
      <c r="L375">
        <v>0</v>
      </c>
      <c r="M375">
        <v>0</v>
      </c>
      <c r="N375">
        <v>0</v>
      </c>
      <c r="O375">
        <v>0.859965216699491</v>
      </c>
      <c r="P375">
        <v>9.9965216699490989E-2</v>
      </c>
      <c r="Q375">
        <v>2</v>
      </c>
      <c r="R375">
        <f t="shared" si="84"/>
        <v>2</v>
      </c>
      <c r="S375">
        <f t="shared" si="71"/>
        <v>0</v>
      </c>
      <c r="T375">
        <f t="shared" si="72"/>
        <v>1</v>
      </c>
      <c r="U375">
        <f t="shared" si="73"/>
        <v>0</v>
      </c>
      <c r="V375">
        <f t="shared" si="74"/>
        <v>0</v>
      </c>
      <c r="W375">
        <f t="shared" si="75"/>
        <v>0</v>
      </c>
      <c r="X375">
        <f t="shared" si="76"/>
        <v>0</v>
      </c>
      <c r="Y375">
        <f t="shared" si="77"/>
        <v>0</v>
      </c>
      <c r="Z375">
        <f t="shared" si="78"/>
        <v>0</v>
      </c>
      <c r="AA375">
        <f t="shared" si="79"/>
        <v>0</v>
      </c>
      <c r="AB375">
        <f t="shared" si="80"/>
        <v>0</v>
      </c>
      <c r="AC375">
        <f t="shared" si="81"/>
        <v>0</v>
      </c>
      <c r="AD375">
        <f t="shared" si="82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f t="shared" si="83"/>
        <v>0</v>
      </c>
    </row>
    <row r="376" spans="1:45" x14ac:dyDescent="0.3">
      <c r="A376" s="2">
        <v>43892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0.75970030782715658</v>
      </c>
      <c r="K376">
        <v>56.268132666666673</v>
      </c>
      <c r="L376">
        <v>0</v>
      </c>
      <c r="M376">
        <v>0</v>
      </c>
      <c r="N376">
        <v>0</v>
      </c>
      <c r="O376">
        <v>0.859965216699491</v>
      </c>
      <c r="P376">
        <v>9.9965216699490989E-2</v>
      </c>
      <c r="Q376">
        <v>2</v>
      </c>
      <c r="R376">
        <f t="shared" si="84"/>
        <v>3</v>
      </c>
      <c r="S376">
        <f t="shared" si="71"/>
        <v>0</v>
      </c>
      <c r="T376">
        <f t="shared" si="72"/>
        <v>0</v>
      </c>
      <c r="U376">
        <f t="shared" si="73"/>
        <v>1</v>
      </c>
      <c r="V376">
        <f t="shared" si="74"/>
        <v>0</v>
      </c>
      <c r="W376">
        <f t="shared" si="75"/>
        <v>0</v>
      </c>
      <c r="X376">
        <f t="shared" si="76"/>
        <v>0</v>
      </c>
      <c r="Y376">
        <f t="shared" si="77"/>
        <v>0</v>
      </c>
      <c r="Z376">
        <f t="shared" si="78"/>
        <v>0</v>
      </c>
      <c r="AA376">
        <f t="shared" si="79"/>
        <v>0</v>
      </c>
      <c r="AB376">
        <f t="shared" si="80"/>
        <v>0</v>
      </c>
      <c r="AC376">
        <f t="shared" si="81"/>
        <v>0</v>
      </c>
      <c r="AD376">
        <f t="shared" si="82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f t="shared" si="83"/>
        <v>0</v>
      </c>
    </row>
    <row r="377" spans="1:45" x14ac:dyDescent="0.3">
      <c r="A377" s="2">
        <v>43899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0.75970030782715658</v>
      </c>
      <c r="K377">
        <v>56.268132666666673</v>
      </c>
      <c r="L377">
        <v>0</v>
      </c>
      <c r="M377">
        <v>0</v>
      </c>
      <c r="N377">
        <v>0</v>
      </c>
      <c r="O377">
        <v>0.859965216699491</v>
      </c>
      <c r="P377">
        <v>9.9965216699490989E-2</v>
      </c>
      <c r="Q377">
        <v>2</v>
      </c>
      <c r="R377">
        <f t="shared" si="84"/>
        <v>3</v>
      </c>
      <c r="S377">
        <f t="shared" si="71"/>
        <v>0</v>
      </c>
      <c r="T377">
        <f t="shared" si="72"/>
        <v>0</v>
      </c>
      <c r="U377">
        <f t="shared" si="73"/>
        <v>1</v>
      </c>
      <c r="V377">
        <f t="shared" si="74"/>
        <v>0</v>
      </c>
      <c r="W377">
        <f t="shared" si="75"/>
        <v>0</v>
      </c>
      <c r="X377">
        <f t="shared" si="76"/>
        <v>0</v>
      </c>
      <c r="Y377">
        <f t="shared" si="77"/>
        <v>0</v>
      </c>
      <c r="Z377">
        <f t="shared" si="78"/>
        <v>0</v>
      </c>
      <c r="AA377">
        <f t="shared" si="79"/>
        <v>0</v>
      </c>
      <c r="AB377">
        <f t="shared" si="80"/>
        <v>0</v>
      </c>
      <c r="AC377">
        <f t="shared" si="81"/>
        <v>0</v>
      </c>
      <c r="AD377">
        <f t="shared" si="82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f t="shared" si="83"/>
        <v>0</v>
      </c>
    </row>
    <row r="378" spans="1:45" x14ac:dyDescent="0.3">
      <c r="A378" s="2">
        <v>43906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0.75970030782715658</v>
      </c>
      <c r="K378">
        <v>56.268132666666673</v>
      </c>
      <c r="L378">
        <v>0</v>
      </c>
      <c r="M378">
        <v>0</v>
      </c>
      <c r="N378">
        <v>0</v>
      </c>
      <c r="O378">
        <v>0.859965216699491</v>
      </c>
      <c r="P378">
        <v>9.9965216699490989E-2</v>
      </c>
      <c r="Q378">
        <v>2</v>
      </c>
      <c r="R378">
        <f t="shared" si="84"/>
        <v>3</v>
      </c>
      <c r="S378">
        <f t="shared" si="71"/>
        <v>0</v>
      </c>
      <c r="T378">
        <f t="shared" si="72"/>
        <v>0</v>
      </c>
      <c r="U378">
        <f t="shared" si="73"/>
        <v>1</v>
      </c>
      <c r="V378">
        <f t="shared" si="74"/>
        <v>0</v>
      </c>
      <c r="W378">
        <f t="shared" si="75"/>
        <v>0</v>
      </c>
      <c r="X378">
        <f t="shared" si="76"/>
        <v>0</v>
      </c>
      <c r="Y378">
        <f t="shared" si="77"/>
        <v>0</v>
      </c>
      <c r="Z378">
        <f t="shared" si="78"/>
        <v>0</v>
      </c>
      <c r="AA378">
        <f t="shared" si="79"/>
        <v>0</v>
      </c>
      <c r="AB378">
        <f t="shared" si="80"/>
        <v>0</v>
      </c>
      <c r="AC378">
        <f t="shared" si="81"/>
        <v>0</v>
      </c>
      <c r="AD378">
        <f t="shared" si="82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f t="shared" si="83"/>
        <v>0</v>
      </c>
    </row>
    <row r="379" spans="1:45" x14ac:dyDescent="0.3">
      <c r="A379" s="2">
        <v>43913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0.68987700379589723</v>
      </c>
      <c r="K379">
        <v>56.268132666666673</v>
      </c>
      <c r="L379">
        <v>0</v>
      </c>
      <c r="M379">
        <v>0</v>
      </c>
      <c r="N379">
        <v>0</v>
      </c>
      <c r="O379">
        <v>0.859965216699491</v>
      </c>
      <c r="P379">
        <v>9.9965216699490989E-2</v>
      </c>
      <c r="Q379">
        <v>2</v>
      </c>
      <c r="R379">
        <f t="shared" si="84"/>
        <v>3</v>
      </c>
      <c r="S379">
        <f t="shared" si="71"/>
        <v>0</v>
      </c>
      <c r="T379">
        <f t="shared" si="72"/>
        <v>0</v>
      </c>
      <c r="U379">
        <f t="shared" si="73"/>
        <v>1</v>
      </c>
      <c r="V379">
        <f t="shared" si="74"/>
        <v>0</v>
      </c>
      <c r="W379">
        <f t="shared" si="75"/>
        <v>0</v>
      </c>
      <c r="X379">
        <f t="shared" si="76"/>
        <v>0</v>
      </c>
      <c r="Y379">
        <f t="shared" si="77"/>
        <v>0</v>
      </c>
      <c r="Z379">
        <f t="shared" si="78"/>
        <v>0</v>
      </c>
      <c r="AA379">
        <f t="shared" si="79"/>
        <v>0</v>
      </c>
      <c r="AB379">
        <f t="shared" si="80"/>
        <v>0</v>
      </c>
      <c r="AC379">
        <f t="shared" si="81"/>
        <v>0</v>
      </c>
      <c r="AD379">
        <f t="shared" si="82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f t="shared" si="83"/>
        <v>0</v>
      </c>
    </row>
    <row r="380" spans="1:45" x14ac:dyDescent="0.3">
      <c r="A380" s="2">
        <v>43920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0.51531874371774888</v>
      </c>
      <c r="K380">
        <v>56.268132666666673</v>
      </c>
      <c r="L380">
        <v>0</v>
      </c>
      <c r="M380">
        <v>0</v>
      </c>
      <c r="N380">
        <v>0</v>
      </c>
      <c r="O380">
        <v>0.859965216699491</v>
      </c>
      <c r="P380">
        <v>9.9965216699490989E-2</v>
      </c>
      <c r="Q380">
        <v>2</v>
      </c>
      <c r="R380">
        <f t="shared" si="84"/>
        <v>3</v>
      </c>
      <c r="S380">
        <f t="shared" si="71"/>
        <v>0</v>
      </c>
      <c r="T380">
        <f t="shared" si="72"/>
        <v>0</v>
      </c>
      <c r="U380">
        <f t="shared" si="73"/>
        <v>1</v>
      </c>
      <c r="V380">
        <f t="shared" si="74"/>
        <v>0</v>
      </c>
      <c r="W380">
        <f t="shared" si="75"/>
        <v>0</v>
      </c>
      <c r="X380">
        <f t="shared" si="76"/>
        <v>0</v>
      </c>
      <c r="Y380">
        <f t="shared" si="77"/>
        <v>0</v>
      </c>
      <c r="Z380">
        <f t="shared" si="78"/>
        <v>0</v>
      </c>
      <c r="AA380">
        <f t="shared" si="79"/>
        <v>0</v>
      </c>
      <c r="AB380">
        <f t="shared" si="80"/>
        <v>0</v>
      </c>
      <c r="AC380">
        <f t="shared" si="81"/>
        <v>0</v>
      </c>
      <c r="AD380">
        <f t="shared" si="82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f t="shared" si="83"/>
        <v>0</v>
      </c>
    </row>
    <row r="381" spans="1:45" x14ac:dyDescent="0.3">
      <c r="A381" s="2">
        <v>43927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0.51531874371774888</v>
      </c>
      <c r="K381">
        <v>56.268132666666673</v>
      </c>
      <c r="L381">
        <v>0</v>
      </c>
      <c r="M381">
        <v>0</v>
      </c>
      <c r="N381">
        <v>0</v>
      </c>
      <c r="O381">
        <v>0.859965216699491</v>
      </c>
      <c r="P381">
        <v>9.9965216699490989E-2</v>
      </c>
      <c r="Q381">
        <v>2</v>
      </c>
      <c r="R381">
        <f t="shared" si="84"/>
        <v>4</v>
      </c>
      <c r="S381">
        <f t="shared" si="71"/>
        <v>0</v>
      </c>
      <c r="T381">
        <f t="shared" si="72"/>
        <v>0</v>
      </c>
      <c r="U381">
        <f t="shared" si="73"/>
        <v>0</v>
      </c>
      <c r="V381">
        <f t="shared" si="74"/>
        <v>1</v>
      </c>
      <c r="W381">
        <f t="shared" si="75"/>
        <v>0</v>
      </c>
      <c r="X381">
        <f t="shared" si="76"/>
        <v>0</v>
      </c>
      <c r="Y381">
        <f t="shared" si="77"/>
        <v>0</v>
      </c>
      <c r="Z381">
        <f t="shared" si="78"/>
        <v>0</v>
      </c>
      <c r="AA381">
        <f t="shared" si="79"/>
        <v>0</v>
      </c>
      <c r="AB381">
        <f t="shared" si="80"/>
        <v>0</v>
      </c>
      <c r="AC381">
        <f t="shared" si="81"/>
        <v>0</v>
      </c>
      <c r="AD381">
        <f t="shared" si="82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f t="shared" si="83"/>
        <v>0</v>
      </c>
    </row>
    <row r="382" spans="1:45" x14ac:dyDescent="0.3">
      <c r="A382" s="2">
        <v>43934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0.51531874371774888</v>
      </c>
      <c r="K382">
        <v>56.268132666666673</v>
      </c>
      <c r="L382">
        <v>0</v>
      </c>
      <c r="M382">
        <v>0</v>
      </c>
      <c r="N382">
        <v>0</v>
      </c>
      <c r="O382">
        <v>0.859965216699491</v>
      </c>
      <c r="P382">
        <v>9.9965216699490989E-2</v>
      </c>
      <c r="Q382">
        <v>2</v>
      </c>
      <c r="R382">
        <f t="shared" si="84"/>
        <v>4</v>
      </c>
      <c r="S382">
        <f t="shared" si="71"/>
        <v>0</v>
      </c>
      <c r="T382">
        <f t="shared" si="72"/>
        <v>0</v>
      </c>
      <c r="U382">
        <f t="shared" si="73"/>
        <v>0</v>
      </c>
      <c r="V382">
        <f t="shared" si="74"/>
        <v>1</v>
      </c>
      <c r="W382">
        <f t="shared" si="75"/>
        <v>0</v>
      </c>
      <c r="X382">
        <f t="shared" si="76"/>
        <v>0</v>
      </c>
      <c r="Y382">
        <f t="shared" si="77"/>
        <v>0</v>
      </c>
      <c r="Z382">
        <f t="shared" si="78"/>
        <v>0</v>
      </c>
      <c r="AA382">
        <f t="shared" si="79"/>
        <v>0</v>
      </c>
      <c r="AB382">
        <f t="shared" si="80"/>
        <v>0</v>
      </c>
      <c r="AC382">
        <f t="shared" si="81"/>
        <v>0</v>
      </c>
      <c r="AD382">
        <f t="shared" si="82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f t="shared" si="83"/>
        <v>0</v>
      </c>
    </row>
    <row r="383" spans="1:45" x14ac:dyDescent="0.3">
      <c r="A383" s="2">
        <v>43941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0.51531874371774888</v>
      </c>
      <c r="K383">
        <v>56.268132666666673</v>
      </c>
      <c r="L383">
        <v>0</v>
      </c>
      <c r="M383">
        <v>0</v>
      </c>
      <c r="N383">
        <v>0</v>
      </c>
      <c r="O383">
        <v>0.859965216699491</v>
      </c>
      <c r="P383">
        <v>9.9965216699490989E-2</v>
      </c>
      <c r="Q383">
        <v>2</v>
      </c>
      <c r="R383">
        <f t="shared" si="84"/>
        <v>4</v>
      </c>
      <c r="S383">
        <f t="shared" si="71"/>
        <v>0</v>
      </c>
      <c r="T383">
        <f t="shared" si="72"/>
        <v>0</v>
      </c>
      <c r="U383">
        <f t="shared" si="73"/>
        <v>0</v>
      </c>
      <c r="V383">
        <f t="shared" si="74"/>
        <v>1</v>
      </c>
      <c r="W383">
        <f t="shared" si="75"/>
        <v>0</v>
      </c>
      <c r="X383">
        <f t="shared" si="76"/>
        <v>0</v>
      </c>
      <c r="Y383">
        <f t="shared" si="77"/>
        <v>0</v>
      </c>
      <c r="Z383">
        <f t="shared" si="78"/>
        <v>0</v>
      </c>
      <c r="AA383">
        <f t="shared" si="79"/>
        <v>0</v>
      </c>
      <c r="AB383">
        <f t="shared" si="80"/>
        <v>0</v>
      </c>
      <c r="AC383">
        <f t="shared" si="81"/>
        <v>0</v>
      </c>
      <c r="AD383">
        <f t="shared" si="82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f t="shared" si="83"/>
        <v>0</v>
      </c>
    </row>
    <row r="384" spans="1:45" x14ac:dyDescent="0.3">
      <c r="A384" s="2">
        <v>43948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0.134177924069184</v>
      </c>
      <c r="K384">
        <v>56.268132666666673</v>
      </c>
      <c r="L384">
        <v>0</v>
      </c>
      <c r="M384">
        <v>0</v>
      </c>
      <c r="N384">
        <v>0</v>
      </c>
      <c r="O384">
        <v>0.859965216699491</v>
      </c>
      <c r="P384">
        <v>9.9965216699490989E-2</v>
      </c>
      <c r="Q384">
        <v>2</v>
      </c>
      <c r="R384">
        <f t="shared" si="84"/>
        <v>4</v>
      </c>
      <c r="S384">
        <f t="shared" si="71"/>
        <v>0</v>
      </c>
      <c r="T384">
        <f t="shared" si="72"/>
        <v>0</v>
      </c>
      <c r="U384">
        <f t="shared" si="73"/>
        <v>0</v>
      </c>
      <c r="V384">
        <f t="shared" si="74"/>
        <v>1</v>
      </c>
      <c r="W384">
        <f t="shared" si="75"/>
        <v>0</v>
      </c>
      <c r="X384">
        <f t="shared" si="76"/>
        <v>0</v>
      </c>
      <c r="Y384">
        <f t="shared" si="77"/>
        <v>0</v>
      </c>
      <c r="Z384">
        <f t="shared" si="78"/>
        <v>0</v>
      </c>
      <c r="AA384">
        <f t="shared" si="79"/>
        <v>0</v>
      </c>
      <c r="AB384">
        <f t="shared" si="80"/>
        <v>0</v>
      </c>
      <c r="AC384">
        <f t="shared" si="81"/>
        <v>0</v>
      </c>
      <c r="AD384">
        <f t="shared" si="82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f t="shared" si="83"/>
        <v>0</v>
      </c>
    </row>
    <row r="385" spans="1:45" x14ac:dyDescent="0.3">
      <c r="A385" s="2">
        <v>43955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0.134177924069184</v>
      </c>
      <c r="K385">
        <v>56.268132666666673</v>
      </c>
      <c r="L385">
        <v>0</v>
      </c>
      <c r="M385">
        <v>0</v>
      </c>
      <c r="N385">
        <v>0</v>
      </c>
      <c r="O385">
        <v>0.859965216699491</v>
      </c>
      <c r="P385">
        <v>9.9965216699490989E-2</v>
      </c>
      <c r="Q385">
        <v>2</v>
      </c>
      <c r="R385">
        <f t="shared" si="84"/>
        <v>5</v>
      </c>
      <c r="S385">
        <f t="shared" si="71"/>
        <v>0</v>
      </c>
      <c r="T385">
        <f t="shared" si="72"/>
        <v>0</v>
      </c>
      <c r="U385">
        <f t="shared" si="73"/>
        <v>0</v>
      </c>
      <c r="V385">
        <f t="shared" si="74"/>
        <v>0</v>
      </c>
      <c r="W385">
        <f t="shared" si="75"/>
        <v>1</v>
      </c>
      <c r="X385">
        <f t="shared" si="76"/>
        <v>0</v>
      </c>
      <c r="Y385">
        <f t="shared" si="77"/>
        <v>0</v>
      </c>
      <c r="Z385">
        <f t="shared" si="78"/>
        <v>0</v>
      </c>
      <c r="AA385">
        <f t="shared" si="79"/>
        <v>0</v>
      </c>
      <c r="AB385">
        <f t="shared" si="80"/>
        <v>0</v>
      </c>
      <c r="AC385">
        <f t="shared" si="81"/>
        <v>0</v>
      </c>
      <c r="AD385">
        <f t="shared" si="82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1</v>
      </c>
      <c r="AS385">
        <f t="shared" si="83"/>
        <v>0</v>
      </c>
    </row>
    <row r="386" spans="1:45" x14ac:dyDescent="0.3">
      <c r="A386" s="2">
        <v>43962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0.134177924069184</v>
      </c>
      <c r="K386">
        <v>56.268132666666673</v>
      </c>
      <c r="L386">
        <v>0</v>
      </c>
      <c r="M386">
        <v>0</v>
      </c>
      <c r="N386">
        <v>0</v>
      </c>
      <c r="O386">
        <v>0.859965216699491</v>
      </c>
      <c r="P386">
        <v>9.9965216699490989E-2</v>
      </c>
      <c r="Q386">
        <v>2</v>
      </c>
      <c r="R386">
        <f t="shared" si="84"/>
        <v>5</v>
      </c>
      <c r="S386">
        <f t="shared" si="71"/>
        <v>0</v>
      </c>
      <c r="T386">
        <f t="shared" si="72"/>
        <v>0</v>
      </c>
      <c r="U386">
        <f t="shared" si="73"/>
        <v>0</v>
      </c>
      <c r="V386">
        <f t="shared" si="74"/>
        <v>0</v>
      </c>
      <c r="W386">
        <f t="shared" si="75"/>
        <v>1</v>
      </c>
      <c r="X386">
        <f t="shared" si="76"/>
        <v>0</v>
      </c>
      <c r="Y386">
        <f t="shared" si="77"/>
        <v>0</v>
      </c>
      <c r="Z386">
        <f t="shared" si="78"/>
        <v>0</v>
      </c>
      <c r="AA386">
        <f t="shared" si="79"/>
        <v>0</v>
      </c>
      <c r="AB386">
        <f t="shared" si="80"/>
        <v>0</v>
      </c>
      <c r="AC386">
        <f t="shared" si="81"/>
        <v>0</v>
      </c>
      <c r="AD386">
        <f t="shared" si="82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f t="shared" si="83"/>
        <v>0</v>
      </c>
    </row>
    <row r="387" spans="1:45" x14ac:dyDescent="0.3">
      <c r="A387" s="2">
        <v>43969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0.134177924069184</v>
      </c>
      <c r="K387">
        <v>56.268132666666673</v>
      </c>
      <c r="L387">
        <v>0</v>
      </c>
      <c r="M387">
        <v>0</v>
      </c>
      <c r="N387">
        <v>0</v>
      </c>
      <c r="O387">
        <v>0.859965216699491</v>
      </c>
      <c r="P387">
        <v>9.9965216699490989E-2</v>
      </c>
      <c r="Q387">
        <v>2</v>
      </c>
      <c r="R387">
        <f t="shared" si="84"/>
        <v>5</v>
      </c>
      <c r="S387">
        <f t="shared" ref="S387:S419" si="85">IF($R387=1,1,0)</f>
        <v>0</v>
      </c>
      <c r="T387">
        <f t="shared" ref="T387:T419" si="86">IF($R387=2,1,0)</f>
        <v>0</v>
      </c>
      <c r="U387">
        <f t="shared" ref="U387:U419" si="87">IF($R387=3,1,0)</f>
        <v>0</v>
      </c>
      <c r="V387">
        <f t="shared" ref="V387:V419" si="88">IF($R387=4,1,0)</f>
        <v>0</v>
      </c>
      <c r="W387">
        <f t="shared" ref="W387:W419" si="89">IF($R387=5,1,0)</f>
        <v>1</v>
      </c>
      <c r="X387">
        <f t="shared" ref="X387:X419" si="90">IF($R387=6,1,0)</f>
        <v>0</v>
      </c>
      <c r="Y387">
        <f t="shared" ref="Y387:Y419" si="91">IF($R387=7,1,0)</f>
        <v>0</v>
      </c>
      <c r="Z387">
        <f t="shared" ref="Z387:Z419" si="92">IF($R387=8,1,0)</f>
        <v>0</v>
      </c>
      <c r="AA387">
        <f t="shared" ref="AA387:AA419" si="93">IF($R387=9,1,0)</f>
        <v>0</v>
      </c>
      <c r="AB387">
        <f t="shared" ref="AB387:AB419" si="94">IF($R387=10,1,0)</f>
        <v>0</v>
      </c>
      <c r="AC387">
        <f t="shared" ref="AC387:AC419" si="95">IF($R387=11,1,0)</f>
        <v>0</v>
      </c>
      <c r="AD387">
        <f t="shared" ref="AD387:AD419" si="96">IF($R387=12,1,0)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f t="shared" ref="AS387:AS419" si="97">AA387+AB387+AC387</f>
        <v>0</v>
      </c>
    </row>
    <row r="388" spans="1:45" x14ac:dyDescent="0.3">
      <c r="A388" s="2">
        <v>43976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0.26322531994209231</v>
      </c>
      <c r="K388">
        <v>56.268132666666673</v>
      </c>
      <c r="L388">
        <v>0</v>
      </c>
      <c r="M388">
        <v>0</v>
      </c>
      <c r="N388">
        <v>0</v>
      </c>
      <c r="O388">
        <v>0.859965216699491</v>
      </c>
      <c r="P388">
        <v>9.9965216699490989E-2</v>
      </c>
      <c r="Q388">
        <v>2</v>
      </c>
      <c r="R388">
        <f t="shared" si="84"/>
        <v>5</v>
      </c>
      <c r="S388">
        <f t="shared" si="85"/>
        <v>0</v>
      </c>
      <c r="T388">
        <f t="shared" si="86"/>
        <v>0</v>
      </c>
      <c r="U388">
        <f t="shared" si="87"/>
        <v>0</v>
      </c>
      <c r="V388">
        <f t="shared" si="88"/>
        <v>0</v>
      </c>
      <c r="W388">
        <f t="shared" si="89"/>
        <v>1</v>
      </c>
      <c r="X388">
        <f t="shared" si="90"/>
        <v>0</v>
      </c>
      <c r="Y388">
        <f t="shared" si="91"/>
        <v>0</v>
      </c>
      <c r="Z388">
        <f t="shared" si="92"/>
        <v>0</v>
      </c>
      <c r="AA388">
        <f t="shared" si="93"/>
        <v>0</v>
      </c>
      <c r="AB388">
        <f t="shared" si="94"/>
        <v>0</v>
      </c>
      <c r="AC388">
        <f t="shared" si="95"/>
        <v>0</v>
      </c>
      <c r="AD388">
        <f t="shared" si="96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f t="shared" si="97"/>
        <v>0</v>
      </c>
    </row>
    <row r="389" spans="1:45" x14ac:dyDescent="0.3">
      <c r="A389" s="2">
        <v>43983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0.36001086684677341</v>
      </c>
      <c r="K389">
        <v>56.268132666666673</v>
      </c>
      <c r="L389">
        <v>0</v>
      </c>
      <c r="M389">
        <v>0</v>
      </c>
      <c r="N389">
        <v>0</v>
      </c>
      <c r="O389">
        <v>0.859965216699491</v>
      </c>
      <c r="P389">
        <v>9.9965216699490989E-2</v>
      </c>
      <c r="Q389">
        <v>2</v>
      </c>
      <c r="R389">
        <f t="shared" si="84"/>
        <v>6</v>
      </c>
      <c r="S389">
        <f t="shared" si="85"/>
        <v>0</v>
      </c>
      <c r="T389">
        <f t="shared" si="86"/>
        <v>0</v>
      </c>
      <c r="U389">
        <f t="shared" si="87"/>
        <v>0</v>
      </c>
      <c r="V389">
        <f t="shared" si="88"/>
        <v>0</v>
      </c>
      <c r="W389">
        <f t="shared" si="89"/>
        <v>0</v>
      </c>
      <c r="X389">
        <f t="shared" si="90"/>
        <v>1</v>
      </c>
      <c r="Y389">
        <f t="shared" si="91"/>
        <v>0</v>
      </c>
      <c r="Z389">
        <f t="shared" si="92"/>
        <v>0</v>
      </c>
      <c r="AA389">
        <f t="shared" si="93"/>
        <v>0</v>
      </c>
      <c r="AB389">
        <f t="shared" si="94"/>
        <v>0</v>
      </c>
      <c r="AC389">
        <f t="shared" si="95"/>
        <v>0</v>
      </c>
      <c r="AD389">
        <f t="shared" si="96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f t="shared" si="97"/>
        <v>0</v>
      </c>
    </row>
    <row r="390" spans="1:45" x14ac:dyDescent="0.3">
      <c r="A390" s="2">
        <v>43990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0.36001086684677341</v>
      </c>
      <c r="K390">
        <v>56.268132666666673</v>
      </c>
      <c r="L390">
        <v>0</v>
      </c>
      <c r="M390">
        <v>0</v>
      </c>
      <c r="N390">
        <v>0</v>
      </c>
      <c r="O390">
        <v>0.859965216699491</v>
      </c>
      <c r="P390">
        <v>9.9965216699490989E-2</v>
      </c>
      <c r="Q390">
        <v>2</v>
      </c>
      <c r="R390">
        <f t="shared" si="84"/>
        <v>6</v>
      </c>
      <c r="S390">
        <f t="shared" si="85"/>
        <v>0</v>
      </c>
      <c r="T390">
        <f t="shared" si="86"/>
        <v>0</v>
      </c>
      <c r="U390">
        <f t="shared" si="87"/>
        <v>0</v>
      </c>
      <c r="V390">
        <f t="shared" si="88"/>
        <v>0</v>
      </c>
      <c r="W390">
        <f t="shared" si="89"/>
        <v>0</v>
      </c>
      <c r="X390">
        <f t="shared" si="90"/>
        <v>1</v>
      </c>
      <c r="Y390">
        <f t="shared" si="91"/>
        <v>0</v>
      </c>
      <c r="Z390">
        <f t="shared" si="92"/>
        <v>0</v>
      </c>
      <c r="AA390">
        <f t="shared" si="93"/>
        <v>0</v>
      </c>
      <c r="AB390">
        <f t="shared" si="94"/>
        <v>0</v>
      </c>
      <c r="AC390">
        <f t="shared" si="95"/>
        <v>0</v>
      </c>
      <c r="AD390">
        <f t="shared" si="96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f t="shared" si="97"/>
        <v>0</v>
      </c>
    </row>
    <row r="391" spans="1:45" x14ac:dyDescent="0.3">
      <c r="A391" s="2">
        <v>43997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0.36001086684677341</v>
      </c>
      <c r="K391">
        <v>56.268132666666673</v>
      </c>
      <c r="L391">
        <v>0</v>
      </c>
      <c r="M391">
        <v>0</v>
      </c>
      <c r="N391">
        <v>0</v>
      </c>
      <c r="O391">
        <v>0.859965216699491</v>
      </c>
      <c r="P391">
        <v>9.9965216699490989E-2</v>
      </c>
      <c r="Q391">
        <v>2</v>
      </c>
      <c r="R391">
        <f t="shared" si="84"/>
        <v>6</v>
      </c>
      <c r="S391">
        <f t="shared" si="85"/>
        <v>0</v>
      </c>
      <c r="T391">
        <f t="shared" si="86"/>
        <v>0</v>
      </c>
      <c r="U391">
        <f t="shared" si="87"/>
        <v>0</v>
      </c>
      <c r="V391">
        <f t="shared" si="88"/>
        <v>0</v>
      </c>
      <c r="W391">
        <f t="shared" si="89"/>
        <v>0</v>
      </c>
      <c r="X391">
        <f t="shared" si="90"/>
        <v>1</v>
      </c>
      <c r="Y391">
        <f t="shared" si="91"/>
        <v>0</v>
      </c>
      <c r="Z391">
        <f t="shared" si="92"/>
        <v>0</v>
      </c>
      <c r="AA391">
        <f t="shared" si="93"/>
        <v>0</v>
      </c>
      <c r="AB391">
        <f t="shared" si="94"/>
        <v>0</v>
      </c>
      <c r="AC391">
        <f t="shared" si="95"/>
        <v>0</v>
      </c>
      <c r="AD391">
        <f t="shared" si="96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f t="shared" si="97"/>
        <v>0</v>
      </c>
    </row>
    <row r="392" spans="1:45" x14ac:dyDescent="0.3">
      <c r="A392" s="2">
        <v>44004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0.27500419667287279</v>
      </c>
      <c r="K392">
        <v>56.268132666666673</v>
      </c>
      <c r="L392">
        <v>0</v>
      </c>
      <c r="M392">
        <v>0</v>
      </c>
      <c r="N392">
        <v>0</v>
      </c>
      <c r="O392">
        <v>0.859965216699491</v>
      </c>
      <c r="P392">
        <v>9.9965216699490989E-2</v>
      </c>
      <c r="Q392">
        <v>2</v>
      </c>
      <c r="R392">
        <f t="shared" si="84"/>
        <v>6</v>
      </c>
      <c r="S392">
        <f t="shared" si="85"/>
        <v>0</v>
      </c>
      <c r="T392">
        <f t="shared" si="86"/>
        <v>0</v>
      </c>
      <c r="U392">
        <f t="shared" si="87"/>
        <v>0</v>
      </c>
      <c r="V392">
        <f t="shared" si="88"/>
        <v>0</v>
      </c>
      <c r="W392">
        <f t="shared" si="89"/>
        <v>0</v>
      </c>
      <c r="X392">
        <f t="shared" si="90"/>
        <v>1</v>
      </c>
      <c r="Y392">
        <f t="shared" si="91"/>
        <v>0</v>
      </c>
      <c r="Z392">
        <f t="shared" si="92"/>
        <v>0</v>
      </c>
      <c r="AA392">
        <f t="shared" si="93"/>
        <v>0</v>
      </c>
      <c r="AB392">
        <f t="shared" si="94"/>
        <v>0</v>
      </c>
      <c r="AC392">
        <f t="shared" si="95"/>
        <v>0</v>
      </c>
      <c r="AD392">
        <f t="shared" si="96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f t="shared" si="97"/>
        <v>0</v>
      </c>
    </row>
    <row r="393" spans="1:45" x14ac:dyDescent="0.3">
      <c r="A393" s="2">
        <v>44011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6.2487521238121457E-2</v>
      </c>
      <c r="K393">
        <v>56.268132666666673</v>
      </c>
      <c r="L393">
        <v>0</v>
      </c>
      <c r="M393">
        <v>0</v>
      </c>
      <c r="N393">
        <v>0</v>
      </c>
      <c r="O393">
        <v>0.859965216699491</v>
      </c>
      <c r="P393">
        <v>9.9965216699490989E-2</v>
      </c>
      <c r="Q393">
        <v>2</v>
      </c>
      <c r="R393">
        <f t="shared" si="84"/>
        <v>6</v>
      </c>
      <c r="S393">
        <f t="shared" si="85"/>
        <v>0</v>
      </c>
      <c r="T393">
        <f t="shared" si="86"/>
        <v>0</v>
      </c>
      <c r="U393">
        <f t="shared" si="87"/>
        <v>0</v>
      </c>
      <c r="V393">
        <f t="shared" si="88"/>
        <v>0</v>
      </c>
      <c r="W393">
        <f t="shared" si="89"/>
        <v>0</v>
      </c>
      <c r="X393">
        <f t="shared" si="90"/>
        <v>1</v>
      </c>
      <c r="Y393">
        <f t="shared" si="91"/>
        <v>0</v>
      </c>
      <c r="Z393">
        <f t="shared" si="92"/>
        <v>0</v>
      </c>
      <c r="AA393">
        <f t="shared" si="93"/>
        <v>0</v>
      </c>
      <c r="AB393">
        <f t="shared" si="94"/>
        <v>0</v>
      </c>
      <c r="AC393">
        <f t="shared" si="95"/>
        <v>0</v>
      </c>
      <c r="AD393">
        <f t="shared" si="96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f t="shared" si="97"/>
        <v>0</v>
      </c>
    </row>
    <row r="394" spans="1:45" x14ac:dyDescent="0.3">
      <c r="A394" s="2">
        <v>44018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6.2487521238121457E-2</v>
      </c>
      <c r="K394">
        <v>56.268132666666673</v>
      </c>
      <c r="L394">
        <v>0</v>
      </c>
      <c r="M394">
        <v>0</v>
      </c>
      <c r="N394">
        <v>0</v>
      </c>
      <c r="O394">
        <v>0.859965216699491</v>
      </c>
      <c r="P394">
        <v>9.9965216699490989E-2</v>
      </c>
      <c r="Q394">
        <v>2</v>
      </c>
      <c r="R394">
        <f t="shared" si="84"/>
        <v>7</v>
      </c>
      <c r="S394">
        <f t="shared" si="85"/>
        <v>0</v>
      </c>
      <c r="T394">
        <f t="shared" si="86"/>
        <v>0</v>
      </c>
      <c r="U394">
        <f t="shared" si="87"/>
        <v>0</v>
      </c>
      <c r="V394">
        <f t="shared" si="88"/>
        <v>0</v>
      </c>
      <c r="W394">
        <f t="shared" si="89"/>
        <v>0</v>
      </c>
      <c r="X394">
        <f t="shared" si="90"/>
        <v>0</v>
      </c>
      <c r="Y394">
        <f t="shared" si="91"/>
        <v>1</v>
      </c>
      <c r="Z394">
        <f t="shared" si="92"/>
        <v>0</v>
      </c>
      <c r="AA394">
        <f t="shared" si="93"/>
        <v>0</v>
      </c>
      <c r="AB394">
        <f t="shared" si="94"/>
        <v>0</v>
      </c>
      <c r="AC394">
        <f t="shared" si="95"/>
        <v>0</v>
      </c>
      <c r="AD394">
        <f t="shared" si="96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f t="shared" si="97"/>
        <v>0</v>
      </c>
    </row>
    <row r="395" spans="1:45" x14ac:dyDescent="0.3">
      <c r="A395" s="2">
        <v>44025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6.2487521238121457E-2</v>
      </c>
      <c r="K395">
        <v>56.268132666666673</v>
      </c>
      <c r="L395">
        <v>0</v>
      </c>
      <c r="M395">
        <v>0</v>
      </c>
      <c r="N395">
        <v>0</v>
      </c>
      <c r="O395">
        <v>0.859965216699491</v>
      </c>
      <c r="P395">
        <v>9.9965216699490989E-2</v>
      </c>
      <c r="Q395">
        <v>2</v>
      </c>
      <c r="R395">
        <f t="shared" si="84"/>
        <v>7</v>
      </c>
      <c r="S395">
        <f t="shared" si="85"/>
        <v>0</v>
      </c>
      <c r="T395">
        <f t="shared" si="86"/>
        <v>0</v>
      </c>
      <c r="U395">
        <f t="shared" si="87"/>
        <v>0</v>
      </c>
      <c r="V395">
        <f t="shared" si="88"/>
        <v>0</v>
      </c>
      <c r="W395">
        <f t="shared" si="89"/>
        <v>0</v>
      </c>
      <c r="X395">
        <f t="shared" si="90"/>
        <v>0</v>
      </c>
      <c r="Y395">
        <f t="shared" si="91"/>
        <v>1</v>
      </c>
      <c r="Z395">
        <f t="shared" si="92"/>
        <v>0</v>
      </c>
      <c r="AA395">
        <f t="shared" si="93"/>
        <v>0</v>
      </c>
      <c r="AB395">
        <f t="shared" si="94"/>
        <v>0</v>
      </c>
      <c r="AC395">
        <f t="shared" si="95"/>
        <v>0</v>
      </c>
      <c r="AD395">
        <f t="shared" si="9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f t="shared" si="97"/>
        <v>0</v>
      </c>
    </row>
    <row r="396" spans="1:45" x14ac:dyDescent="0.3">
      <c r="A396" s="2">
        <v>44032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6.2487521238121457E-2</v>
      </c>
      <c r="K396">
        <v>56.268132666666673</v>
      </c>
      <c r="L396">
        <v>0</v>
      </c>
      <c r="M396">
        <v>0</v>
      </c>
      <c r="N396">
        <v>0</v>
      </c>
      <c r="O396">
        <v>0.859965216699491</v>
      </c>
      <c r="P396">
        <v>9.9965216699490989E-2</v>
      </c>
      <c r="Q396">
        <v>2</v>
      </c>
      <c r="R396">
        <f t="shared" si="84"/>
        <v>7</v>
      </c>
      <c r="S396">
        <f t="shared" si="85"/>
        <v>0</v>
      </c>
      <c r="T396">
        <f t="shared" si="86"/>
        <v>0</v>
      </c>
      <c r="U396">
        <f t="shared" si="87"/>
        <v>0</v>
      </c>
      <c r="V396">
        <f t="shared" si="88"/>
        <v>0</v>
      </c>
      <c r="W396">
        <f t="shared" si="89"/>
        <v>0</v>
      </c>
      <c r="X396">
        <f t="shared" si="90"/>
        <v>0</v>
      </c>
      <c r="Y396">
        <f t="shared" si="91"/>
        <v>1</v>
      </c>
      <c r="Z396">
        <f t="shared" si="92"/>
        <v>0</v>
      </c>
      <c r="AA396">
        <f t="shared" si="93"/>
        <v>0</v>
      </c>
      <c r="AB396">
        <f t="shared" si="94"/>
        <v>0</v>
      </c>
      <c r="AC396">
        <f t="shared" si="95"/>
        <v>0</v>
      </c>
      <c r="AD396">
        <f t="shared" si="9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f t="shared" si="97"/>
        <v>0</v>
      </c>
    </row>
    <row r="397" spans="1:45" x14ac:dyDescent="0.3">
      <c r="A397" s="2">
        <v>44039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0.31829064370656213</v>
      </c>
      <c r="K397">
        <v>56.268132666666673</v>
      </c>
      <c r="L397">
        <v>0</v>
      </c>
      <c r="M397">
        <v>0</v>
      </c>
      <c r="N397">
        <v>0</v>
      </c>
      <c r="O397">
        <v>0.859965216699491</v>
      </c>
      <c r="P397">
        <v>9.9965216699490989E-2</v>
      </c>
      <c r="Q397">
        <v>2</v>
      </c>
      <c r="R397">
        <f t="shared" ref="R397:R419" si="98">MONTH(A397)</f>
        <v>7</v>
      </c>
      <c r="S397">
        <f t="shared" si="85"/>
        <v>0</v>
      </c>
      <c r="T397">
        <f t="shared" si="86"/>
        <v>0</v>
      </c>
      <c r="U397">
        <f t="shared" si="87"/>
        <v>0</v>
      </c>
      <c r="V397">
        <f t="shared" si="88"/>
        <v>0</v>
      </c>
      <c r="W397">
        <f t="shared" si="89"/>
        <v>0</v>
      </c>
      <c r="X397">
        <f t="shared" si="90"/>
        <v>0</v>
      </c>
      <c r="Y397">
        <f t="shared" si="91"/>
        <v>1</v>
      </c>
      <c r="Z397">
        <f t="shared" si="92"/>
        <v>0</v>
      </c>
      <c r="AA397">
        <f t="shared" si="93"/>
        <v>0</v>
      </c>
      <c r="AB397">
        <f t="shared" si="94"/>
        <v>0</v>
      </c>
      <c r="AC397">
        <f t="shared" si="95"/>
        <v>0</v>
      </c>
      <c r="AD397">
        <f t="shared" si="9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f t="shared" si="97"/>
        <v>0</v>
      </c>
    </row>
    <row r="398" spans="1:45" x14ac:dyDescent="0.3">
      <c r="A398" s="2">
        <v>44046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0.36092449745130228</v>
      </c>
      <c r="K398">
        <v>56.268132666666673</v>
      </c>
      <c r="L398">
        <v>0</v>
      </c>
      <c r="M398">
        <v>0</v>
      </c>
      <c r="N398">
        <v>0</v>
      </c>
      <c r="O398">
        <v>0.859965216699491</v>
      </c>
      <c r="P398">
        <v>9.9965216699490989E-2</v>
      </c>
      <c r="Q398">
        <v>2</v>
      </c>
      <c r="R398">
        <f t="shared" si="98"/>
        <v>8</v>
      </c>
      <c r="S398">
        <f t="shared" si="85"/>
        <v>0</v>
      </c>
      <c r="T398">
        <f t="shared" si="86"/>
        <v>0</v>
      </c>
      <c r="U398">
        <f t="shared" si="87"/>
        <v>0</v>
      </c>
      <c r="V398">
        <f t="shared" si="88"/>
        <v>0</v>
      </c>
      <c r="W398">
        <f t="shared" si="89"/>
        <v>0</v>
      </c>
      <c r="X398">
        <f t="shared" si="90"/>
        <v>0</v>
      </c>
      <c r="Y398">
        <f t="shared" si="91"/>
        <v>0</v>
      </c>
      <c r="Z398">
        <f t="shared" si="92"/>
        <v>1</v>
      </c>
      <c r="AA398">
        <f t="shared" si="93"/>
        <v>0</v>
      </c>
      <c r="AB398">
        <f t="shared" si="94"/>
        <v>0</v>
      </c>
      <c r="AC398">
        <f t="shared" si="95"/>
        <v>0</v>
      </c>
      <c r="AD398">
        <f t="shared" si="9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f t="shared" si="97"/>
        <v>0</v>
      </c>
    </row>
    <row r="399" spans="1:45" x14ac:dyDescent="0.3">
      <c r="A399" s="2">
        <v>44053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0.36092449745130228</v>
      </c>
      <c r="K399">
        <v>56.268132666666673</v>
      </c>
      <c r="L399">
        <v>0</v>
      </c>
      <c r="M399">
        <v>0</v>
      </c>
      <c r="N399">
        <v>0</v>
      </c>
      <c r="O399">
        <v>0.859965216699491</v>
      </c>
      <c r="P399">
        <v>9.9965216699490989E-2</v>
      </c>
      <c r="Q399">
        <v>2</v>
      </c>
      <c r="R399">
        <f t="shared" si="98"/>
        <v>8</v>
      </c>
      <c r="S399">
        <f t="shared" si="85"/>
        <v>0</v>
      </c>
      <c r="T399">
        <f t="shared" si="86"/>
        <v>0</v>
      </c>
      <c r="U399">
        <f t="shared" si="87"/>
        <v>0</v>
      </c>
      <c r="V399">
        <f t="shared" si="88"/>
        <v>0</v>
      </c>
      <c r="W399">
        <f t="shared" si="89"/>
        <v>0</v>
      </c>
      <c r="X399">
        <f t="shared" si="90"/>
        <v>0</v>
      </c>
      <c r="Y399">
        <f t="shared" si="91"/>
        <v>0</v>
      </c>
      <c r="Z399">
        <f t="shared" si="92"/>
        <v>1</v>
      </c>
      <c r="AA399">
        <f t="shared" si="93"/>
        <v>0</v>
      </c>
      <c r="AB399">
        <f t="shared" si="94"/>
        <v>0</v>
      </c>
      <c r="AC399">
        <f t="shared" si="95"/>
        <v>0</v>
      </c>
      <c r="AD399">
        <f t="shared" si="9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f t="shared" si="97"/>
        <v>0</v>
      </c>
    </row>
    <row r="400" spans="1:45" x14ac:dyDescent="0.3">
      <c r="A400" s="2">
        <v>44060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0.36092449745130228</v>
      </c>
      <c r="K400">
        <v>56.268132666666673</v>
      </c>
      <c r="L400">
        <v>0</v>
      </c>
      <c r="M400">
        <v>0</v>
      </c>
      <c r="N400">
        <v>0</v>
      </c>
      <c r="O400">
        <v>0.859965216699491</v>
      </c>
      <c r="P400">
        <v>9.9965216699490989E-2</v>
      </c>
      <c r="Q400">
        <v>2</v>
      </c>
      <c r="R400">
        <f t="shared" si="98"/>
        <v>8</v>
      </c>
      <c r="S400">
        <f t="shared" si="85"/>
        <v>0</v>
      </c>
      <c r="T400">
        <f t="shared" si="86"/>
        <v>0</v>
      </c>
      <c r="U400">
        <f t="shared" si="87"/>
        <v>0</v>
      </c>
      <c r="V400">
        <f t="shared" si="88"/>
        <v>0</v>
      </c>
      <c r="W400">
        <f t="shared" si="89"/>
        <v>0</v>
      </c>
      <c r="X400">
        <f t="shared" si="90"/>
        <v>0</v>
      </c>
      <c r="Y400">
        <f t="shared" si="91"/>
        <v>0</v>
      </c>
      <c r="Z400">
        <f t="shared" si="92"/>
        <v>1</v>
      </c>
      <c r="AA400">
        <f t="shared" si="93"/>
        <v>0</v>
      </c>
      <c r="AB400">
        <f t="shared" si="94"/>
        <v>0</v>
      </c>
      <c r="AC400">
        <f t="shared" si="95"/>
        <v>0</v>
      </c>
      <c r="AD400">
        <f t="shared" si="9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f t="shared" si="97"/>
        <v>0</v>
      </c>
    </row>
    <row r="401" spans="1:45" x14ac:dyDescent="0.3">
      <c r="A401" s="2">
        <v>44067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0.61369417696452544</v>
      </c>
      <c r="K401">
        <v>56.268132666666673</v>
      </c>
      <c r="L401">
        <v>0</v>
      </c>
      <c r="M401">
        <v>0</v>
      </c>
      <c r="N401">
        <v>0</v>
      </c>
      <c r="O401">
        <v>0.859965216699491</v>
      </c>
      <c r="P401">
        <v>9.9965216699490989E-2</v>
      </c>
      <c r="Q401">
        <v>2</v>
      </c>
      <c r="R401">
        <f t="shared" si="98"/>
        <v>8</v>
      </c>
      <c r="S401">
        <f t="shared" si="85"/>
        <v>0</v>
      </c>
      <c r="T401">
        <f t="shared" si="86"/>
        <v>0</v>
      </c>
      <c r="U401">
        <f t="shared" si="87"/>
        <v>0</v>
      </c>
      <c r="V401">
        <f t="shared" si="88"/>
        <v>0</v>
      </c>
      <c r="W401">
        <f t="shared" si="89"/>
        <v>0</v>
      </c>
      <c r="X401">
        <f t="shared" si="90"/>
        <v>0</v>
      </c>
      <c r="Y401">
        <f t="shared" si="91"/>
        <v>0</v>
      </c>
      <c r="Z401">
        <f t="shared" si="92"/>
        <v>1</v>
      </c>
      <c r="AA401">
        <f t="shared" si="93"/>
        <v>0</v>
      </c>
      <c r="AB401">
        <f t="shared" si="94"/>
        <v>0</v>
      </c>
      <c r="AC401">
        <f t="shared" si="95"/>
        <v>0</v>
      </c>
      <c r="AD401">
        <f t="shared" si="9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f t="shared" si="97"/>
        <v>0</v>
      </c>
    </row>
    <row r="402" spans="1:45" x14ac:dyDescent="0.3">
      <c r="A402" s="2">
        <v>44074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0.95072041631548954</v>
      </c>
      <c r="K402">
        <v>56.268132666666673</v>
      </c>
      <c r="L402">
        <v>0</v>
      </c>
      <c r="M402">
        <v>0</v>
      </c>
      <c r="N402">
        <v>0</v>
      </c>
      <c r="O402">
        <v>0.859965216699491</v>
      </c>
      <c r="P402">
        <v>9.9965216699490989E-2</v>
      </c>
      <c r="Q402">
        <v>2</v>
      </c>
      <c r="R402">
        <f t="shared" si="98"/>
        <v>8</v>
      </c>
      <c r="S402">
        <f t="shared" si="85"/>
        <v>0</v>
      </c>
      <c r="T402">
        <f t="shared" si="86"/>
        <v>0</v>
      </c>
      <c r="U402">
        <f t="shared" si="87"/>
        <v>0</v>
      </c>
      <c r="V402">
        <f t="shared" si="88"/>
        <v>0</v>
      </c>
      <c r="W402">
        <f t="shared" si="89"/>
        <v>0</v>
      </c>
      <c r="X402">
        <f t="shared" si="90"/>
        <v>0</v>
      </c>
      <c r="Y402">
        <f t="shared" si="91"/>
        <v>0</v>
      </c>
      <c r="Z402">
        <f t="shared" si="92"/>
        <v>1</v>
      </c>
      <c r="AA402">
        <f t="shared" si="93"/>
        <v>0</v>
      </c>
      <c r="AB402">
        <f t="shared" si="94"/>
        <v>0</v>
      </c>
      <c r="AC402">
        <f t="shared" si="95"/>
        <v>0</v>
      </c>
      <c r="AD402">
        <f t="shared" si="9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f t="shared" si="97"/>
        <v>0</v>
      </c>
    </row>
    <row r="403" spans="1:45" x14ac:dyDescent="0.3">
      <c r="A403" s="2">
        <v>44081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0.95072041631548954</v>
      </c>
      <c r="K403">
        <v>56.268132666666673</v>
      </c>
      <c r="L403">
        <v>0</v>
      </c>
      <c r="M403">
        <v>0</v>
      </c>
      <c r="N403">
        <v>0</v>
      </c>
      <c r="O403">
        <v>0.859965216699491</v>
      </c>
      <c r="P403">
        <v>9.9965216699490989E-2</v>
      </c>
      <c r="Q403">
        <v>2</v>
      </c>
      <c r="R403">
        <f t="shared" si="98"/>
        <v>9</v>
      </c>
      <c r="S403">
        <f t="shared" si="85"/>
        <v>0</v>
      </c>
      <c r="T403">
        <f t="shared" si="86"/>
        <v>0</v>
      </c>
      <c r="U403">
        <f t="shared" si="87"/>
        <v>0</v>
      </c>
      <c r="V403">
        <f t="shared" si="88"/>
        <v>0</v>
      </c>
      <c r="W403">
        <f t="shared" si="89"/>
        <v>0</v>
      </c>
      <c r="X403">
        <f t="shared" si="90"/>
        <v>0</v>
      </c>
      <c r="Y403">
        <f t="shared" si="91"/>
        <v>0</v>
      </c>
      <c r="Z403">
        <f t="shared" si="92"/>
        <v>0</v>
      </c>
      <c r="AA403">
        <f t="shared" si="93"/>
        <v>1</v>
      </c>
      <c r="AB403">
        <f t="shared" si="94"/>
        <v>0</v>
      </c>
      <c r="AC403">
        <f t="shared" si="95"/>
        <v>0</v>
      </c>
      <c r="AD403">
        <f t="shared" si="9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f t="shared" si="97"/>
        <v>1</v>
      </c>
    </row>
    <row r="404" spans="1:45" x14ac:dyDescent="0.3">
      <c r="A404" s="2">
        <v>44088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0.95072041631548954</v>
      </c>
      <c r="K404">
        <v>56.268132666666673</v>
      </c>
      <c r="L404">
        <v>0</v>
      </c>
      <c r="M404">
        <v>0</v>
      </c>
      <c r="N404">
        <v>0</v>
      </c>
      <c r="O404">
        <v>0.859965216699491</v>
      </c>
      <c r="P404">
        <v>9.9965216699490989E-2</v>
      </c>
      <c r="Q404">
        <v>2</v>
      </c>
      <c r="R404">
        <f t="shared" si="98"/>
        <v>9</v>
      </c>
      <c r="S404">
        <f t="shared" si="85"/>
        <v>0</v>
      </c>
      <c r="T404">
        <f t="shared" si="86"/>
        <v>0</v>
      </c>
      <c r="U404">
        <f t="shared" si="87"/>
        <v>0</v>
      </c>
      <c r="V404">
        <f t="shared" si="88"/>
        <v>0</v>
      </c>
      <c r="W404">
        <f t="shared" si="89"/>
        <v>0</v>
      </c>
      <c r="X404">
        <f t="shared" si="90"/>
        <v>0</v>
      </c>
      <c r="Y404">
        <f t="shared" si="91"/>
        <v>0</v>
      </c>
      <c r="Z404">
        <f t="shared" si="92"/>
        <v>0</v>
      </c>
      <c r="AA404">
        <f t="shared" si="93"/>
        <v>1</v>
      </c>
      <c r="AB404">
        <f t="shared" si="94"/>
        <v>0</v>
      </c>
      <c r="AC404">
        <f t="shared" si="95"/>
        <v>0</v>
      </c>
      <c r="AD404">
        <f t="shared" si="9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f t="shared" si="97"/>
        <v>1</v>
      </c>
    </row>
    <row r="405" spans="1:45" x14ac:dyDescent="0.3">
      <c r="A405" s="2">
        <v>44095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0.95776035684184813</v>
      </c>
      <c r="K405">
        <v>56.268132666666673</v>
      </c>
      <c r="L405">
        <v>0</v>
      </c>
      <c r="M405">
        <v>0</v>
      </c>
      <c r="N405">
        <v>0</v>
      </c>
      <c r="O405">
        <v>0.859965216699491</v>
      </c>
      <c r="P405">
        <v>9.9965216699490989E-2</v>
      </c>
      <c r="Q405">
        <v>2</v>
      </c>
      <c r="R405">
        <f t="shared" si="98"/>
        <v>9</v>
      </c>
      <c r="S405">
        <f t="shared" si="85"/>
        <v>0</v>
      </c>
      <c r="T405">
        <f t="shared" si="86"/>
        <v>0</v>
      </c>
      <c r="U405">
        <f t="shared" si="87"/>
        <v>0</v>
      </c>
      <c r="V405">
        <f t="shared" si="88"/>
        <v>0</v>
      </c>
      <c r="W405">
        <f t="shared" si="89"/>
        <v>0</v>
      </c>
      <c r="X405">
        <f t="shared" si="90"/>
        <v>0</v>
      </c>
      <c r="Y405">
        <f t="shared" si="91"/>
        <v>0</v>
      </c>
      <c r="Z405">
        <f t="shared" si="92"/>
        <v>0</v>
      </c>
      <c r="AA405">
        <f t="shared" si="93"/>
        <v>1</v>
      </c>
      <c r="AB405">
        <f t="shared" si="94"/>
        <v>0</v>
      </c>
      <c r="AC405">
        <f t="shared" si="95"/>
        <v>0</v>
      </c>
      <c r="AD405">
        <f t="shared" si="9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f t="shared" si="97"/>
        <v>1</v>
      </c>
    </row>
    <row r="406" spans="1:45" x14ac:dyDescent="0.3">
      <c r="A406" s="2">
        <v>44102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  <c r="K406">
        <v>56.268132666666673</v>
      </c>
      <c r="L406">
        <v>0</v>
      </c>
      <c r="M406">
        <v>0</v>
      </c>
      <c r="N406">
        <v>0</v>
      </c>
      <c r="O406">
        <v>0.859965216699491</v>
      </c>
      <c r="P406">
        <v>9.9965216699490989E-2</v>
      </c>
      <c r="Q406">
        <v>2</v>
      </c>
      <c r="R406">
        <f t="shared" si="98"/>
        <v>9</v>
      </c>
      <c r="S406">
        <f t="shared" si="85"/>
        <v>0</v>
      </c>
      <c r="T406">
        <f t="shared" si="86"/>
        <v>0</v>
      </c>
      <c r="U406">
        <f t="shared" si="87"/>
        <v>0</v>
      </c>
      <c r="V406">
        <f t="shared" si="88"/>
        <v>0</v>
      </c>
      <c r="W406">
        <f t="shared" si="89"/>
        <v>0</v>
      </c>
      <c r="X406">
        <f t="shared" si="90"/>
        <v>0</v>
      </c>
      <c r="Y406">
        <f t="shared" si="91"/>
        <v>0</v>
      </c>
      <c r="Z406">
        <f t="shared" si="92"/>
        <v>0</v>
      </c>
      <c r="AA406">
        <f t="shared" si="93"/>
        <v>1</v>
      </c>
      <c r="AB406">
        <f t="shared" si="94"/>
        <v>0</v>
      </c>
      <c r="AC406">
        <f t="shared" si="95"/>
        <v>0</v>
      </c>
      <c r="AD406">
        <f t="shared" si="9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f t="shared" si="97"/>
        <v>1</v>
      </c>
    </row>
    <row r="407" spans="1:45" x14ac:dyDescent="0.3">
      <c r="A407" s="2">
        <v>44109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56.268132666666673</v>
      </c>
      <c r="L407">
        <v>0</v>
      </c>
      <c r="M407">
        <v>0</v>
      </c>
      <c r="N407">
        <v>0</v>
      </c>
      <c r="O407">
        <v>0.859965216699491</v>
      </c>
      <c r="P407">
        <v>9.9965216699490989E-2</v>
      </c>
      <c r="Q407">
        <v>2</v>
      </c>
      <c r="R407">
        <f t="shared" si="98"/>
        <v>10</v>
      </c>
      <c r="S407">
        <f t="shared" si="85"/>
        <v>0</v>
      </c>
      <c r="T407">
        <f t="shared" si="86"/>
        <v>0</v>
      </c>
      <c r="U407">
        <f t="shared" si="87"/>
        <v>0</v>
      </c>
      <c r="V407">
        <f t="shared" si="88"/>
        <v>0</v>
      </c>
      <c r="W407">
        <f t="shared" si="89"/>
        <v>0</v>
      </c>
      <c r="X407">
        <f t="shared" si="90"/>
        <v>0</v>
      </c>
      <c r="Y407">
        <f t="shared" si="91"/>
        <v>0</v>
      </c>
      <c r="Z407">
        <f t="shared" si="92"/>
        <v>0</v>
      </c>
      <c r="AA407">
        <f t="shared" si="93"/>
        <v>0</v>
      </c>
      <c r="AB407">
        <f t="shared" si="94"/>
        <v>1</v>
      </c>
      <c r="AC407">
        <f t="shared" si="95"/>
        <v>0</v>
      </c>
      <c r="AD407">
        <f t="shared" si="9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f t="shared" si="97"/>
        <v>1</v>
      </c>
    </row>
    <row r="408" spans="1:45" x14ac:dyDescent="0.3">
      <c r="A408" s="2">
        <v>44116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56.268132666666673</v>
      </c>
      <c r="L408">
        <v>0</v>
      </c>
      <c r="M408">
        <v>0</v>
      </c>
      <c r="N408">
        <v>0</v>
      </c>
      <c r="O408">
        <v>0.859965216699491</v>
      </c>
      <c r="P408">
        <v>9.9965216699490989E-2</v>
      </c>
      <c r="Q408">
        <v>2</v>
      </c>
      <c r="R408">
        <f t="shared" si="98"/>
        <v>10</v>
      </c>
      <c r="S408">
        <f t="shared" si="85"/>
        <v>0</v>
      </c>
      <c r="T408">
        <f t="shared" si="86"/>
        <v>0</v>
      </c>
      <c r="U408">
        <f t="shared" si="87"/>
        <v>0</v>
      </c>
      <c r="V408">
        <f t="shared" si="88"/>
        <v>0</v>
      </c>
      <c r="W408">
        <f t="shared" si="89"/>
        <v>0</v>
      </c>
      <c r="X408">
        <f t="shared" si="90"/>
        <v>0</v>
      </c>
      <c r="Y408">
        <f t="shared" si="91"/>
        <v>0</v>
      </c>
      <c r="Z408">
        <f t="shared" si="92"/>
        <v>0</v>
      </c>
      <c r="AA408">
        <f t="shared" si="93"/>
        <v>0</v>
      </c>
      <c r="AB408">
        <f t="shared" si="94"/>
        <v>1</v>
      </c>
      <c r="AC408">
        <f t="shared" si="95"/>
        <v>0</v>
      </c>
      <c r="AD408">
        <f t="shared" si="9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f t="shared" si="97"/>
        <v>1</v>
      </c>
    </row>
    <row r="409" spans="1:45" x14ac:dyDescent="0.3">
      <c r="A409" s="2">
        <v>44123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  <c r="K409">
        <v>56.268132666666673</v>
      </c>
      <c r="L409">
        <v>0</v>
      </c>
      <c r="M409">
        <v>0</v>
      </c>
      <c r="N409">
        <v>0</v>
      </c>
      <c r="O409">
        <v>0.859965216699491</v>
      </c>
      <c r="P409">
        <v>9.9965216699490989E-2</v>
      </c>
      <c r="Q409">
        <v>2</v>
      </c>
      <c r="R409">
        <f t="shared" si="98"/>
        <v>10</v>
      </c>
      <c r="S409">
        <f t="shared" si="85"/>
        <v>0</v>
      </c>
      <c r="T409">
        <f t="shared" si="86"/>
        <v>0</v>
      </c>
      <c r="U409">
        <f t="shared" si="87"/>
        <v>0</v>
      </c>
      <c r="V409">
        <f t="shared" si="88"/>
        <v>0</v>
      </c>
      <c r="W409">
        <f t="shared" si="89"/>
        <v>0</v>
      </c>
      <c r="X409">
        <f t="shared" si="90"/>
        <v>0</v>
      </c>
      <c r="Y409">
        <f t="shared" si="91"/>
        <v>0</v>
      </c>
      <c r="Z409">
        <f t="shared" si="92"/>
        <v>0</v>
      </c>
      <c r="AA409">
        <f t="shared" si="93"/>
        <v>0</v>
      </c>
      <c r="AB409">
        <f t="shared" si="94"/>
        <v>1</v>
      </c>
      <c r="AC409">
        <f t="shared" si="95"/>
        <v>0</v>
      </c>
      <c r="AD409">
        <f t="shared" si="9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f t="shared" si="97"/>
        <v>1</v>
      </c>
    </row>
    <row r="410" spans="1:45" x14ac:dyDescent="0.3">
      <c r="A410" s="2">
        <v>44130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0.73472487782882379</v>
      </c>
      <c r="K410">
        <v>56.268132666666673</v>
      </c>
      <c r="L410">
        <v>0</v>
      </c>
      <c r="M410">
        <v>0</v>
      </c>
      <c r="N410">
        <v>0</v>
      </c>
      <c r="O410">
        <v>0.859965216699491</v>
      </c>
      <c r="P410">
        <v>9.9965216699490989E-2</v>
      </c>
      <c r="Q410">
        <v>2</v>
      </c>
      <c r="R410">
        <f t="shared" si="98"/>
        <v>10</v>
      </c>
      <c r="S410">
        <f t="shared" si="85"/>
        <v>0</v>
      </c>
      <c r="T410">
        <f t="shared" si="86"/>
        <v>0</v>
      </c>
      <c r="U410">
        <f t="shared" si="87"/>
        <v>0</v>
      </c>
      <c r="V410">
        <f t="shared" si="88"/>
        <v>0</v>
      </c>
      <c r="W410">
        <f t="shared" si="89"/>
        <v>0</v>
      </c>
      <c r="X410">
        <f t="shared" si="90"/>
        <v>0</v>
      </c>
      <c r="Y410">
        <f t="shared" si="91"/>
        <v>0</v>
      </c>
      <c r="Z410">
        <f t="shared" si="92"/>
        <v>0</v>
      </c>
      <c r="AA410">
        <f t="shared" si="93"/>
        <v>0</v>
      </c>
      <c r="AB410">
        <f t="shared" si="94"/>
        <v>1</v>
      </c>
      <c r="AC410">
        <f t="shared" si="95"/>
        <v>0</v>
      </c>
      <c r="AD410">
        <f t="shared" si="9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f t="shared" si="97"/>
        <v>1</v>
      </c>
    </row>
    <row r="411" spans="1:45" x14ac:dyDescent="0.3">
      <c r="A411" s="2">
        <v>44137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0.62861482896035326</v>
      </c>
      <c r="K411">
        <v>56.268132666666673</v>
      </c>
      <c r="L411">
        <v>0</v>
      </c>
      <c r="M411">
        <v>0</v>
      </c>
      <c r="N411">
        <v>0</v>
      </c>
      <c r="O411">
        <v>0.859965216699491</v>
      </c>
      <c r="P411">
        <v>9.9965216699490989E-2</v>
      </c>
      <c r="Q411">
        <v>2</v>
      </c>
      <c r="R411">
        <f t="shared" si="98"/>
        <v>11</v>
      </c>
      <c r="S411">
        <f t="shared" si="85"/>
        <v>0</v>
      </c>
      <c r="T411">
        <f t="shared" si="86"/>
        <v>0</v>
      </c>
      <c r="U411">
        <f t="shared" si="87"/>
        <v>0</v>
      </c>
      <c r="V411">
        <f t="shared" si="88"/>
        <v>0</v>
      </c>
      <c r="W411">
        <f t="shared" si="89"/>
        <v>0</v>
      </c>
      <c r="X411">
        <f t="shared" si="90"/>
        <v>0</v>
      </c>
      <c r="Y411">
        <f t="shared" si="91"/>
        <v>0</v>
      </c>
      <c r="Z411">
        <f t="shared" si="92"/>
        <v>0</v>
      </c>
      <c r="AA411">
        <f t="shared" si="93"/>
        <v>0</v>
      </c>
      <c r="AB411">
        <f t="shared" si="94"/>
        <v>0</v>
      </c>
      <c r="AC411">
        <f t="shared" si="95"/>
        <v>1</v>
      </c>
      <c r="AD411">
        <f t="shared" si="9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1</v>
      </c>
      <c r="AR411">
        <v>0</v>
      </c>
      <c r="AS411">
        <f t="shared" si="97"/>
        <v>1</v>
      </c>
    </row>
    <row r="412" spans="1:45" x14ac:dyDescent="0.3">
      <c r="A412" s="2">
        <v>44144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0.62861482896035326</v>
      </c>
      <c r="K412">
        <v>56.268132666666673</v>
      </c>
      <c r="L412">
        <v>0</v>
      </c>
      <c r="M412">
        <v>0</v>
      </c>
      <c r="N412">
        <v>0</v>
      </c>
      <c r="O412">
        <v>0.859965216699491</v>
      </c>
      <c r="P412">
        <v>9.9965216699490989E-2</v>
      </c>
      <c r="Q412">
        <v>2</v>
      </c>
      <c r="R412">
        <f t="shared" si="98"/>
        <v>11</v>
      </c>
      <c r="S412">
        <f t="shared" si="85"/>
        <v>0</v>
      </c>
      <c r="T412">
        <f t="shared" si="86"/>
        <v>0</v>
      </c>
      <c r="U412">
        <f t="shared" si="87"/>
        <v>0</v>
      </c>
      <c r="V412">
        <f t="shared" si="88"/>
        <v>0</v>
      </c>
      <c r="W412">
        <f t="shared" si="89"/>
        <v>0</v>
      </c>
      <c r="X412">
        <f t="shared" si="90"/>
        <v>0</v>
      </c>
      <c r="Y412">
        <f t="shared" si="91"/>
        <v>0</v>
      </c>
      <c r="Z412">
        <f t="shared" si="92"/>
        <v>0</v>
      </c>
      <c r="AA412">
        <f t="shared" si="93"/>
        <v>0</v>
      </c>
      <c r="AB412">
        <f t="shared" si="94"/>
        <v>0</v>
      </c>
      <c r="AC412">
        <f t="shared" si="95"/>
        <v>1</v>
      </c>
      <c r="AD412">
        <f t="shared" si="9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f t="shared" si="97"/>
        <v>1</v>
      </c>
    </row>
    <row r="413" spans="1:45" x14ac:dyDescent="0.3">
      <c r="A413" s="2">
        <v>44151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0.62861482896035326</v>
      </c>
      <c r="K413">
        <v>56.268132666666673</v>
      </c>
      <c r="L413">
        <v>0</v>
      </c>
      <c r="M413">
        <v>0</v>
      </c>
      <c r="N413">
        <v>0</v>
      </c>
      <c r="O413">
        <v>0.859965216699491</v>
      </c>
      <c r="P413">
        <v>9.9965216699490989E-2</v>
      </c>
      <c r="Q413">
        <v>2</v>
      </c>
      <c r="R413">
        <f t="shared" si="98"/>
        <v>11</v>
      </c>
      <c r="S413">
        <f t="shared" si="85"/>
        <v>0</v>
      </c>
      <c r="T413">
        <f t="shared" si="86"/>
        <v>0</v>
      </c>
      <c r="U413">
        <f t="shared" si="87"/>
        <v>0</v>
      </c>
      <c r="V413">
        <f t="shared" si="88"/>
        <v>0</v>
      </c>
      <c r="W413">
        <f t="shared" si="89"/>
        <v>0</v>
      </c>
      <c r="X413">
        <f t="shared" si="90"/>
        <v>0</v>
      </c>
      <c r="Y413">
        <f t="shared" si="91"/>
        <v>0</v>
      </c>
      <c r="Z413">
        <f t="shared" si="92"/>
        <v>0</v>
      </c>
      <c r="AA413">
        <f t="shared" si="93"/>
        <v>0</v>
      </c>
      <c r="AB413">
        <f t="shared" si="94"/>
        <v>0</v>
      </c>
      <c r="AC413">
        <f t="shared" si="95"/>
        <v>1</v>
      </c>
      <c r="AD413">
        <f t="shared" si="9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f t="shared" si="97"/>
        <v>1</v>
      </c>
    </row>
    <row r="414" spans="1:45" x14ac:dyDescent="0.3">
      <c r="A414" s="2">
        <v>44158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0.73197464194093897</v>
      </c>
      <c r="K414">
        <v>56.268132666666673</v>
      </c>
      <c r="L414">
        <v>0</v>
      </c>
      <c r="M414">
        <v>0</v>
      </c>
      <c r="N414">
        <v>0</v>
      </c>
      <c r="O414">
        <v>0.859965216699491</v>
      </c>
      <c r="P414">
        <v>9.9965216699490989E-2</v>
      </c>
      <c r="Q414">
        <v>2</v>
      </c>
      <c r="R414">
        <f t="shared" si="98"/>
        <v>11</v>
      </c>
      <c r="S414">
        <f t="shared" si="85"/>
        <v>0</v>
      </c>
      <c r="T414">
        <f t="shared" si="86"/>
        <v>0</v>
      </c>
      <c r="U414">
        <f t="shared" si="87"/>
        <v>0</v>
      </c>
      <c r="V414">
        <f t="shared" si="88"/>
        <v>0</v>
      </c>
      <c r="W414">
        <f t="shared" si="89"/>
        <v>0</v>
      </c>
      <c r="X414">
        <f t="shared" si="90"/>
        <v>0</v>
      </c>
      <c r="Y414">
        <f t="shared" si="91"/>
        <v>0</v>
      </c>
      <c r="Z414">
        <f t="shared" si="92"/>
        <v>0</v>
      </c>
      <c r="AA414">
        <f t="shared" si="93"/>
        <v>0</v>
      </c>
      <c r="AB414">
        <f t="shared" si="94"/>
        <v>0</v>
      </c>
      <c r="AC414">
        <f t="shared" si="95"/>
        <v>1</v>
      </c>
      <c r="AD414">
        <f t="shared" si="9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f t="shared" si="97"/>
        <v>1</v>
      </c>
    </row>
    <row r="415" spans="1:45" x14ac:dyDescent="0.3">
      <c r="A415" s="2">
        <v>44165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0.86978772591505338</v>
      </c>
      <c r="K415">
        <v>56.268132666666673</v>
      </c>
      <c r="L415">
        <v>0</v>
      </c>
      <c r="M415">
        <v>0</v>
      </c>
      <c r="N415">
        <v>0</v>
      </c>
      <c r="O415">
        <v>0.859965216699491</v>
      </c>
      <c r="P415">
        <v>9.9965216699490989E-2</v>
      </c>
      <c r="Q415">
        <v>2</v>
      </c>
      <c r="R415">
        <f t="shared" si="98"/>
        <v>11</v>
      </c>
      <c r="S415">
        <f t="shared" si="85"/>
        <v>0</v>
      </c>
      <c r="T415">
        <f t="shared" si="86"/>
        <v>0</v>
      </c>
      <c r="U415">
        <f t="shared" si="87"/>
        <v>0</v>
      </c>
      <c r="V415">
        <f t="shared" si="88"/>
        <v>0</v>
      </c>
      <c r="W415">
        <f t="shared" si="89"/>
        <v>0</v>
      </c>
      <c r="X415">
        <f t="shared" si="90"/>
        <v>0</v>
      </c>
      <c r="Y415">
        <f t="shared" si="91"/>
        <v>0</v>
      </c>
      <c r="Z415">
        <f t="shared" si="92"/>
        <v>0</v>
      </c>
      <c r="AA415">
        <f t="shared" si="93"/>
        <v>0</v>
      </c>
      <c r="AB415">
        <f t="shared" si="94"/>
        <v>0</v>
      </c>
      <c r="AC415">
        <f t="shared" si="95"/>
        <v>1</v>
      </c>
      <c r="AD415">
        <f t="shared" si="9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f t="shared" si="97"/>
        <v>1</v>
      </c>
    </row>
    <row r="416" spans="1:45" x14ac:dyDescent="0.3">
      <c r="A416" s="2">
        <v>44172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0.86978772591505338</v>
      </c>
      <c r="K416">
        <v>56.268132666666673</v>
      </c>
      <c r="L416">
        <v>0</v>
      </c>
      <c r="M416">
        <v>0</v>
      </c>
      <c r="N416">
        <v>0</v>
      </c>
      <c r="O416">
        <v>0.859965216699491</v>
      </c>
      <c r="P416">
        <v>9.9965216699490989E-2</v>
      </c>
      <c r="Q416">
        <v>2</v>
      </c>
      <c r="R416">
        <f t="shared" si="98"/>
        <v>12</v>
      </c>
      <c r="S416">
        <f t="shared" si="85"/>
        <v>0</v>
      </c>
      <c r="T416">
        <f t="shared" si="86"/>
        <v>0</v>
      </c>
      <c r="U416">
        <f t="shared" si="87"/>
        <v>0</v>
      </c>
      <c r="V416">
        <f t="shared" si="88"/>
        <v>0</v>
      </c>
      <c r="W416">
        <f t="shared" si="89"/>
        <v>0</v>
      </c>
      <c r="X416">
        <f t="shared" si="90"/>
        <v>0</v>
      </c>
      <c r="Y416">
        <f t="shared" si="91"/>
        <v>0</v>
      </c>
      <c r="Z416">
        <f t="shared" si="92"/>
        <v>0</v>
      </c>
      <c r="AA416">
        <f t="shared" si="93"/>
        <v>0</v>
      </c>
      <c r="AB416">
        <f t="shared" si="94"/>
        <v>0</v>
      </c>
      <c r="AC416">
        <f t="shared" si="95"/>
        <v>0</v>
      </c>
      <c r="AD416">
        <f t="shared" si="96"/>
        <v>1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f t="shared" si="97"/>
        <v>0</v>
      </c>
    </row>
    <row r="417" spans="1:45" x14ac:dyDescent="0.3">
      <c r="A417" s="2">
        <v>44179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0.86978772591505338</v>
      </c>
      <c r="K417">
        <v>56.268132666666673</v>
      </c>
      <c r="L417">
        <v>0</v>
      </c>
      <c r="M417">
        <v>0</v>
      </c>
      <c r="N417">
        <v>0</v>
      </c>
      <c r="O417">
        <v>0.859965216699491</v>
      </c>
      <c r="P417">
        <v>9.9965216699490989E-2</v>
      </c>
      <c r="Q417">
        <v>2</v>
      </c>
      <c r="R417">
        <f t="shared" si="98"/>
        <v>12</v>
      </c>
      <c r="S417">
        <f t="shared" si="85"/>
        <v>0</v>
      </c>
      <c r="T417">
        <f t="shared" si="86"/>
        <v>0</v>
      </c>
      <c r="U417">
        <f t="shared" si="87"/>
        <v>0</v>
      </c>
      <c r="V417">
        <f t="shared" si="88"/>
        <v>0</v>
      </c>
      <c r="W417">
        <f t="shared" si="89"/>
        <v>0</v>
      </c>
      <c r="X417">
        <f t="shared" si="90"/>
        <v>0</v>
      </c>
      <c r="Y417">
        <f t="shared" si="91"/>
        <v>0</v>
      </c>
      <c r="Z417">
        <f t="shared" si="92"/>
        <v>0</v>
      </c>
      <c r="AA417">
        <f t="shared" si="93"/>
        <v>0</v>
      </c>
      <c r="AB417">
        <f t="shared" si="94"/>
        <v>0</v>
      </c>
      <c r="AC417">
        <f t="shared" si="95"/>
        <v>0</v>
      </c>
      <c r="AD417">
        <f t="shared" si="96"/>
        <v>1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f t="shared" si="97"/>
        <v>0</v>
      </c>
    </row>
    <row r="418" spans="1:45" x14ac:dyDescent="0.3">
      <c r="A418" s="2">
        <v>44186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0.86978772591505338</v>
      </c>
      <c r="K418">
        <v>56.268132666666673</v>
      </c>
      <c r="L418">
        <v>0</v>
      </c>
      <c r="M418">
        <v>0</v>
      </c>
      <c r="N418">
        <v>0</v>
      </c>
      <c r="O418">
        <v>0.859965216699491</v>
      </c>
      <c r="P418">
        <v>9.9965216699490989E-2</v>
      </c>
      <c r="Q418">
        <v>2</v>
      </c>
      <c r="R418">
        <f t="shared" si="98"/>
        <v>12</v>
      </c>
      <c r="S418">
        <f t="shared" si="85"/>
        <v>0</v>
      </c>
      <c r="T418">
        <f t="shared" si="86"/>
        <v>0</v>
      </c>
      <c r="U418">
        <f t="shared" si="87"/>
        <v>0</v>
      </c>
      <c r="V418">
        <f t="shared" si="88"/>
        <v>0</v>
      </c>
      <c r="W418">
        <f t="shared" si="89"/>
        <v>0</v>
      </c>
      <c r="X418">
        <f t="shared" si="90"/>
        <v>0</v>
      </c>
      <c r="Y418">
        <f t="shared" si="91"/>
        <v>0</v>
      </c>
      <c r="Z418">
        <f t="shared" si="92"/>
        <v>0</v>
      </c>
      <c r="AA418">
        <f t="shared" si="93"/>
        <v>0</v>
      </c>
      <c r="AB418">
        <f t="shared" si="94"/>
        <v>0</v>
      </c>
      <c r="AC418">
        <f t="shared" si="95"/>
        <v>0</v>
      </c>
      <c r="AD418">
        <f t="shared" si="96"/>
        <v>1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f t="shared" si="97"/>
        <v>0</v>
      </c>
    </row>
    <row r="419" spans="1:45" x14ac:dyDescent="0.3">
      <c r="A419" s="2">
        <v>44193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0.86978772591505338</v>
      </c>
      <c r="K419">
        <v>56.268132666666673</v>
      </c>
      <c r="L419">
        <v>0</v>
      </c>
      <c r="M419">
        <v>0</v>
      </c>
      <c r="N419">
        <v>0</v>
      </c>
      <c r="O419">
        <v>0.859965216699491</v>
      </c>
      <c r="P419">
        <v>9.9965216699490989E-2</v>
      </c>
      <c r="Q419">
        <v>2</v>
      </c>
      <c r="R419">
        <f t="shared" si="98"/>
        <v>12</v>
      </c>
      <c r="S419">
        <f t="shared" si="85"/>
        <v>0</v>
      </c>
      <c r="T419">
        <f t="shared" si="86"/>
        <v>0</v>
      </c>
      <c r="U419">
        <f t="shared" si="87"/>
        <v>0</v>
      </c>
      <c r="V419">
        <f t="shared" si="88"/>
        <v>0</v>
      </c>
      <c r="W419">
        <f t="shared" si="89"/>
        <v>0</v>
      </c>
      <c r="X419">
        <f t="shared" si="90"/>
        <v>0</v>
      </c>
      <c r="Y419">
        <f t="shared" si="91"/>
        <v>0</v>
      </c>
      <c r="Z419">
        <f t="shared" si="92"/>
        <v>0</v>
      </c>
      <c r="AA419">
        <f t="shared" si="93"/>
        <v>0</v>
      </c>
      <c r="AB419">
        <f t="shared" si="94"/>
        <v>0</v>
      </c>
      <c r="AC419">
        <f t="shared" si="95"/>
        <v>0</v>
      </c>
      <c r="AD419">
        <f t="shared" si="96"/>
        <v>1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f t="shared" si="97"/>
        <v>0</v>
      </c>
    </row>
  </sheetData>
  <autoFilter ref="A1:AS419" xr:uid="{22F9DE9F-A38F-4BAC-AEDC-C2B414AA5721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Gladysheva Anna</dc:creator>
  <cp:lastModifiedBy>Gladysheva Anna</cp:lastModifiedBy>
  <dcterms:created xsi:type="dcterms:W3CDTF">2024-04-19T12:10:53Z</dcterms:created>
  <dcterms:modified xsi:type="dcterms:W3CDTF">2024-11-19T14:31:41Z</dcterms:modified>
</cp:coreProperties>
</file>