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chaku\Documents\GitHub\pubertybrain\"/>
    </mc:Choice>
  </mc:AlternateContent>
  <xr:revisionPtr revIDLastSave="0" documentId="13_ncr:1_{E8AF752D-367B-4F86-899B-9FF38BB01D3F}" xr6:coauthVersionLast="47" xr6:coauthVersionMax="47" xr10:uidLastSave="{00000000-0000-0000-0000-000000000000}"/>
  <bookViews>
    <workbookView xWindow="-120" yWindow="-120" windowWidth="29040" windowHeight="15720" firstSheet="1" activeTab="7" xr2:uid="{E0F15479-AA73-0644-8B08-3949D67CD8FE}"/>
  </bookViews>
  <sheets>
    <sheet name="Descriptive table" sheetId="1" r:id="rId1"/>
    <sheet name="Correlation table" sheetId="2" r:id="rId2"/>
    <sheet name="Fig1 (Pub)" sheetId="3" r:id="rId3"/>
    <sheet name="Fig2 (Brain)" sheetId="4" r:id="rId4"/>
    <sheet name="CortModels" sheetId="6" r:id="rId5"/>
    <sheet name="SubCortModel" sheetId="10" r:id="rId6"/>
    <sheet name="Indirect effects" sheetId="7" state="hidden" r:id="rId7"/>
    <sheet name="Sex Differences" sheetId="11" r:id="rId8"/>
    <sheet name="Youth report PDS" sheetId="9" r:id="rId9"/>
    <sheet name="GMV model fits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11" l="1"/>
  <c r="R12" i="11"/>
  <c r="R16" i="11"/>
  <c r="R21" i="11"/>
  <c r="R24" i="11"/>
  <c r="R25" i="11"/>
  <c r="R26" i="11"/>
  <c r="R29" i="11"/>
  <c r="R30" i="11"/>
  <c r="R31" i="11"/>
  <c r="R34" i="11"/>
  <c r="R35" i="11"/>
  <c r="R36" i="11"/>
  <c r="R37" i="11"/>
  <c r="Q11" i="11"/>
  <c r="Q12" i="11"/>
  <c r="Q16" i="11"/>
  <c r="Q21" i="11"/>
  <c r="Q24" i="11"/>
  <c r="Q25" i="11"/>
  <c r="Q26" i="11"/>
  <c r="Q29" i="11"/>
  <c r="Q30" i="11"/>
  <c r="Q31" i="11"/>
  <c r="Q34" i="11"/>
  <c r="Q35" i="11"/>
  <c r="Q36" i="11"/>
  <c r="Q37" i="11"/>
  <c r="Q4" i="11"/>
  <c r="R4" i="11"/>
  <c r="I29" i="11"/>
  <c r="H16" i="11"/>
  <c r="I9" i="11"/>
  <c r="I11" i="11"/>
  <c r="I12" i="11"/>
  <c r="I14" i="11"/>
  <c r="I16" i="11"/>
  <c r="I19" i="11"/>
  <c r="I21" i="11"/>
  <c r="I22" i="11"/>
  <c r="I24" i="11"/>
  <c r="I25" i="11"/>
  <c r="I26" i="11"/>
  <c r="I27" i="11"/>
  <c r="I30" i="11"/>
  <c r="I31" i="11"/>
  <c r="I34" i="11"/>
  <c r="I35" i="11"/>
  <c r="I36" i="11"/>
  <c r="I37" i="11"/>
  <c r="H9" i="11"/>
  <c r="H11" i="11"/>
  <c r="H12" i="11"/>
  <c r="H14" i="11"/>
  <c r="H19" i="11"/>
  <c r="H21" i="11"/>
  <c r="H22" i="11"/>
  <c r="H24" i="11"/>
  <c r="H25" i="11"/>
  <c r="H26" i="11"/>
  <c r="H27" i="11"/>
  <c r="H29" i="11"/>
  <c r="H30" i="11"/>
  <c r="H31" i="11"/>
  <c r="H34" i="11"/>
  <c r="H35" i="11"/>
  <c r="H36" i="11"/>
  <c r="H37" i="11"/>
  <c r="I5" i="11"/>
  <c r="I4" i="11"/>
  <c r="H5" i="11"/>
  <c r="H4" i="11"/>
</calcChain>
</file>

<file path=xl/sharedStrings.xml><?xml version="1.0" encoding="utf-8"?>
<sst xmlns="http://schemas.openxmlformats.org/spreadsheetml/2006/main" count="1190" uniqueCount="159">
  <si>
    <t>16.10 (2.98)</t>
  </si>
  <si>
    <t>16.05 (2.89)</t>
  </si>
  <si>
    <t>16.15 (3.06)</t>
  </si>
  <si>
    <t>18.99 (2.92)</t>
  </si>
  <si>
    <t>18.92 (2.87)</t>
  </si>
  <si>
    <t>19.06 (2.97)</t>
  </si>
  <si>
    <t>1.82 (1.79)</t>
  </si>
  <si>
    <t>1.82 (1.81)</t>
  </si>
  <si>
    <t>1.81 (1.77)</t>
  </si>
  <si>
    <t>10.00 (0.62)</t>
  </si>
  <si>
    <t>9.99 (0.61)</t>
  </si>
  <si>
    <t>10.01 (0.62)</t>
  </si>
  <si>
    <t>11.96 (0.64)</t>
  </si>
  <si>
    <t>11.94 (0.63)</t>
  </si>
  <si>
    <t>11.98 (0.64)</t>
  </si>
  <si>
    <t>14.21 (0.71)</t>
  </si>
  <si>
    <t>14.21 (0.72)</t>
  </si>
  <si>
    <t>&gt;0.9</t>
  </si>
  <si>
    <t>16.09 (0.66)</t>
  </si>
  <si>
    <t>16.07 (0.65)</t>
  </si>
  <si>
    <t>16.11 (0.66)</t>
  </si>
  <si>
    <t>13.20 (1.32)</t>
  </si>
  <si>
    <t>12.29 (0.98)</t>
  </si>
  <si>
    <t>14.02 (1.02)</t>
  </si>
  <si>
    <t>&lt;0.001</t>
  </si>
  <si>
    <t>13.09 (1.47)</t>
  </si>
  <si>
    <t>12.02 (1.10)</t>
  </si>
  <si>
    <t>14.06 (1.02)</t>
  </si>
  <si>
    <t>0.48 (0.15)</t>
  </si>
  <si>
    <t>0.59 (0.13)</t>
  </si>
  <si>
    <t>0.39 (0.10)</t>
  </si>
  <si>
    <t>0.51 (0.14)</t>
  </si>
  <si>
    <t>0.55 (0.15)</t>
  </si>
  <si>
    <t>0.47 (0.12)</t>
  </si>
  <si>
    <t>599,882.78 (55,480.87)</t>
  </si>
  <si>
    <t>576,678.18 (47,804.96)</t>
  </si>
  <si>
    <t>620,863.97 (53,560.18)</t>
  </si>
  <si>
    <t>590,073.87 (56,675.02)</t>
  </si>
  <si>
    <t>564,370.16 (49,037.04)</t>
  </si>
  <si>
    <t>612,261.40 (53,360.34)</t>
  </si>
  <si>
    <t>571,685.50 (59,305.46)</t>
  </si>
  <si>
    <t>539,552.83 (48,321.20)</t>
  </si>
  <si>
    <t>599,878.46 (53,428.77)</t>
  </si>
  <si>
    <t>553,814.04 (57,711.57)</t>
  </si>
  <si>
    <t>521,795.51 (46,385.55)</t>
  </si>
  <si>
    <t>582,759.04 (51,308.32)</t>
  </si>
  <si>
    <t>60,067.51 (4,859.74)</t>
  </si>
  <si>
    <t>58,010.51 (4,183.17)</t>
  </si>
  <si>
    <t>61,927.42 (4,676.53)</t>
  </si>
  <si>
    <t>60,781.42 (4,998.06)</t>
  </si>
  <si>
    <t>58,612.66 (4,308.95)</t>
  </si>
  <si>
    <t>62,653.50 (4,791.58)</t>
  </si>
  <si>
    <t>61,187.02 (5,342.42)</t>
  </si>
  <si>
    <t>58,387.82 (4,348.78)</t>
  </si>
  <si>
    <t>63,643.01 (4,908.39)</t>
  </si>
  <si>
    <t>60,952.23 (5,472.07)</t>
  </si>
  <si>
    <t>57,988.19 (4,374.53)</t>
  </si>
  <si>
    <t>63,631.73 (4,959.62)</t>
  </si>
  <si>
    <t>ELA</t>
  </si>
  <si>
    <t>Age</t>
  </si>
  <si>
    <t>Working memory</t>
  </si>
  <si>
    <t xml:space="preserve">   Baseline</t>
  </si>
  <si>
    <t xml:space="preserve">   Year 6</t>
  </si>
  <si>
    <t>Overall</t>
  </si>
  <si>
    <t>Female</t>
  </si>
  <si>
    <t>Male</t>
  </si>
  <si>
    <t xml:space="preserve">   Year 2</t>
  </si>
  <si>
    <t xml:space="preserve">   Year 4</t>
  </si>
  <si>
    <t>Pubertal development</t>
  </si>
  <si>
    <t>M(SD)</t>
  </si>
  <si>
    <r>
      <t>ttest (</t>
    </r>
    <r>
      <rPr>
        <i/>
        <sz val="12"/>
        <color rgb="FF333333"/>
        <rFont val="Times New Roman"/>
        <family val="1"/>
      </rPr>
      <t>p</t>
    </r>
    <r>
      <rPr>
        <sz val="12"/>
        <color rgb="FF333333"/>
        <rFont val="Times New Roman"/>
        <family val="1"/>
      </rPr>
      <t xml:space="preserve"> value)</t>
    </r>
  </si>
  <si>
    <t>Cortical volume</t>
  </si>
  <si>
    <t>Subcortical volume</t>
  </si>
  <si>
    <t xml:space="preserve">   Pubertal timing (youth-report)</t>
  </si>
  <si>
    <t xml:space="preserve">   Pubertal timing (parent-report)</t>
  </si>
  <si>
    <t xml:space="preserve">   Pubertal tempo (youth report)</t>
  </si>
  <si>
    <t xml:space="preserve">   Pubertal tempo (parent-report)</t>
  </si>
  <si>
    <r>
      <rPr>
        <b/>
        <sz val="12"/>
        <color theme="1"/>
        <rFont val="Times New Roman"/>
        <family val="1"/>
      </rPr>
      <t xml:space="preserve">Table 1. </t>
    </r>
    <r>
      <rPr>
        <sz val="12"/>
        <color theme="1"/>
        <rFont val="Times New Roman"/>
        <family val="1"/>
      </rPr>
      <t>Overall sample characteristics by sex (N=5041)</t>
    </r>
  </si>
  <si>
    <r>
      <t>Effect size (</t>
    </r>
    <r>
      <rPr>
        <i/>
        <sz val="12"/>
        <color theme="1"/>
        <rFont val="Times New Roman"/>
        <family val="1"/>
      </rPr>
      <t>d</t>
    </r>
    <r>
      <rPr>
        <sz val="12"/>
        <color theme="1"/>
        <rFont val="Times New Roman"/>
        <family val="1"/>
      </rPr>
      <t>)</t>
    </r>
  </si>
  <si>
    <t>Model 1</t>
  </si>
  <si>
    <t>Model 2</t>
  </si>
  <si>
    <t>Model 3</t>
  </si>
  <si>
    <t>Means</t>
  </si>
  <si>
    <t xml:space="preserve">   Timing</t>
  </si>
  <si>
    <t>Latent variables</t>
  </si>
  <si>
    <t xml:space="preserve">Covariances </t>
  </si>
  <si>
    <t>Path coefficients</t>
  </si>
  <si>
    <t xml:space="preserve">   Timing      with Tempo</t>
  </si>
  <si>
    <t xml:space="preserve">   Tempo</t>
  </si>
  <si>
    <t>SE</t>
  </si>
  <si>
    <t xml:space="preserve">p </t>
  </si>
  <si>
    <t xml:space="preserve">   ELA</t>
  </si>
  <si>
    <t>-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</si>
  <si>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</si>
  <si>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</si>
  <si>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</si>
  <si>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Timing</t>
    </r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</si>
  <si>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</si>
  <si>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Tempo</t>
    </r>
  </si>
  <si>
    <r>
      <t xml:space="preserve">   Timing on Slope</t>
    </r>
    <r>
      <rPr>
        <vertAlign val="subscript"/>
        <sz val="10"/>
        <color theme="1"/>
        <rFont val="Times New Roman"/>
        <family val="1"/>
      </rPr>
      <t>b</t>
    </r>
  </si>
  <si>
    <t xml:space="preserve">   WM</t>
  </si>
  <si>
    <t>Take out total gray volume</t>
  </si>
  <si>
    <t>Girls</t>
  </si>
  <si>
    <t>Boys</t>
  </si>
  <si>
    <t>Table 2. Cortical volume by sex</t>
  </si>
  <si>
    <t>Fit statistics</t>
  </si>
  <si>
    <r>
      <t xml:space="preserve">   sa</t>
    </r>
    <r>
      <rPr>
        <i/>
        <sz val="10"/>
        <color theme="1"/>
        <rFont val="Times New Roman"/>
        <family val="1"/>
      </rPr>
      <t>BIC</t>
    </r>
  </si>
  <si>
    <t xml:space="preserve"> wm6 ind intercept ela_plus;</t>
  </si>
  <si>
    <t>ELA --&gt; GMV intercept --&gt; working memory</t>
  </si>
  <si>
    <t>EXPLORATORY</t>
  </si>
  <si>
    <t>*pubertal timing not associated with working memory, thus did not test indirect effects</t>
  </si>
  <si>
    <t>hypothesis not supported</t>
  </si>
  <si>
    <t>HYPOTHESIS 4a: earlier pubertal timing will mediate associations between adversity and working memory (path a1*b1)</t>
  </si>
  <si>
    <t xml:space="preserve">HYPOTHESIS 4B: more advanced brain maturation will mediate associations between adversity and working memory (path a2*b2) </t>
  </si>
  <si>
    <t>FEMALE- cortical</t>
  </si>
  <si>
    <t>MALE - cortical</t>
  </si>
  <si>
    <t>FEMALE - subcortical</t>
  </si>
  <si>
    <t>Lower 2.5%</t>
  </si>
  <si>
    <t>Upper 2.5%</t>
  </si>
  <si>
    <t>wm6 ind pfPDStempo ela_plus;</t>
  </si>
  <si>
    <t>*All estimates STDYX</t>
  </si>
  <si>
    <t>MALE - subcortical</t>
  </si>
  <si>
    <t>LLCI</t>
  </si>
  <si>
    <t>ULCI</t>
  </si>
  <si>
    <t>Table 3. Subcortical volume by sex</t>
  </si>
  <si>
    <t xml:space="preserve">   Timing on Quadratic Slope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</si>
  <si>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</si>
  <si>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</si>
  <si>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     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</si>
  <si>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Quadratic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</si>
  <si>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>Model 3 - Boys</t>
  </si>
  <si>
    <t>Model 3 - Girls</t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</si>
  <si>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with Tempo</t>
    </r>
  </si>
  <si>
    <t xml:space="preserve">   Timing with Tempo</t>
  </si>
  <si>
    <r>
      <t xml:space="preserve">   ELA on Intercept</t>
    </r>
    <r>
      <rPr>
        <vertAlign val="subscript"/>
        <sz val="10"/>
        <color theme="1"/>
        <rFont val="Times New Roman"/>
        <family val="1"/>
      </rPr>
      <t>b</t>
    </r>
  </si>
  <si>
    <r>
      <t xml:space="preserve">   ELA on Slope</t>
    </r>
    <r>
      <rPr>
        <vertAlign val="subscript"/>
        <sz val="10"/>
        <color theme="1"/>
        <rFont val="Times New Roman"/>
        <family val="1"/>
      </rPr>
      <t>b</t>
    </r>
  </si>
  <si>
    <t xml:space="preserve">   ELA on Timing</t>
  </si>
  <si>
    <t xml:space="preserve">   ELA on Tempo</t>
  </si>
  <si>
    <r>
      <t xml:space="preserve">   Intercept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</si>
  <si>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>b</t>
    </r>
    <r>
      <rPr>
        <sz val="10"/>
        <color theme="1"/>
        <rFont val="Times New Roman"/>
        <family val="1"/>
      </rPr>
      <t xml:space="preserve"> on WM</t>
    </r>
  </si>
  <si>
    <t xml:space="preserve">   ELA on WM</t>
  </si>
  <si>
    <t xml:space="preserve">   Timing on WM</t>
  </si>
  <si>
    <t xml:space="preserve">   Tempo on WM</t>
  </si>
  <si>
    <t>Estimate</t>
  </si>
  <si>
    <t>Supplemental Table X. Estimates from sensitivity analyses with youth report of pubertal development</t>
  </si>
  <si>
    <t>Models with cortical gray matter volume</t>
  </si>
  <si>
    <t>Models with subcortical gray matter volume</t>
  </si>
  <si>
    <t>&lt; 0.001</t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</si>
  <si>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Quadratic Slope</t>
    </r>
    <r>
      <rPr>
        <vertAlign val="subscript"/>
        <sz val="10"/>
        <color theme="1"/>
        <rFont val="Times New Roman"/>
        <family val="1"/>
      </rPr>
      <t>b</t>
    </r>
  </si>
  <si>
    <r>
      <t xml:space="preserve">   Slope</t>
    </r>
    <r>
      <rPr>
        <vertAlign val="subscript"/>
        <sz val="10"/>
        <color theme="1"/>
        <rFont val="Times New Roman"/>
        <family val="1"/>
      </rPr>
      <t xml:space="preserve">b </t>
    </r>
    <r>
      <rPr>
        <sz val="10"/>
        <color theme="1"/>
        <rFont val="Times New Roman"/>
        <family val="1"/>
      </rPr>
      <t>with Tempo</t>
    </r>
  </si>
  <si>
    <t xml:space="preserve">   ELA on Quadratic Slope</t>
  </si>
  <si>
    <t xml:space="preserve">   Quadratic Slope on WM</t>
  </si>
  <si>
    <t>Females</t>
  </si>
  <si>
    <t>Males</t>
  </si>
  <si>
    <t>Cortical models</t>
  </si>
  <si>
    <t>Subcortical models</t>
  </si>
  <si>
    <t>z-test</t>
  </si>
  <si>
    <r>
      <rPr>
        <i/>
        <sz val="10"/>
        <color theme="1"/>
        <rFont val="Times New Roman"/>
        <family val="1"/>
      </rPr>
      <t>p</t>
    </r>
    <r>
      <rPr>
        <sz val="10"/>
        <color theme="1"/>
        <rFont val="Times New Roman"/>
        <family val="1"/>
      </rPr>
      <t xml:space="preserve"> value</t>
    </r>
  </si>
  <si>
    <t>z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</si>
</sst>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Times New Roman"/>
      <family val="1"/>
    </font>
    <font>
      <i/>
      <vertAlign val="superscript"/>
      <sz val="12"/>
      <color rgb="FF333333"/>
      <name val="Times New Roman"/>
      <family val="1"/>
    </font>
    <font>
      <b/>
      <sz val="12"/>
      <color rgb="FF333333"/>
      <name val="Times New Roman"/>
      <family val="1"/>
    </font>
    <font>
      <sz val="12"/>
      <color rgb="FF333333"/>
      <name val="Times New Roman"/>
      <family val="1"/>
    </font>
    <font>
      <i/>
      <sz val="12"/>
      <color theme="1"/>
      <name val="Times New Roman"/>
      <family val="1"/>
    </font>
    <font>
      <b/>
      <sz val="12"/>
      <color theme="1"/>
      <name val="Times New Roman"/>
      <family val="1"/>
    </font>
    <font>
      <i/>
      <sz val="12"/>
      <color rgb="FF333333"/>
      <name val="Times New Roman"/>
      <family val="1"/>
    </font>
    <font>
      <sz val="10"/>
      <color theme="1"/>
      <name val="Times New Roman"/>
      <family val="1"/>
    </font>
    <font>
      <i/>
      <sz val="10"/>
      <color theme="1"/>
      <name val="Times New Roman"/>
      <family val="1"/>
    </font>
    <font>
      <vertAlign val="subscript"/>
      <sz val="10"/>
      <color theme="1"/>
      <name val="Times New Roman"/>
      <family val="1"/>
    </font>
    <font>
      <sz val="10"/>
      <color rgb="FF333333"/>
      <name val="Times New Roman"/>
      <family val="1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  <xf numFmtId="0" fontId="1" fillId="0" borderId="1" xfId="0" applyFont="1" applyBorder="1"/>
    <xf numFmtId="0" fontId="4" fillId="0" borderId="1" xfId="0" applyFont="1" applyBorder="1"/>
    <xf numFmtId="0" fontId="7" fillId="0" borderId="0" xfId="0" applyFont="1"/>
    <xf numFmtId="0" fontId="1" fillId="0" borderId="2" xfId="0" applyFont="1" applyBorder="1"/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8" fillId="0" borderId="2" xfId="0" applyFont="1" applyBorder="1"/>
    <xf numFmtId="0" fontId="8" fillId="0" borderId="1" xfId="0" applyFont="1" applyBorder="1"/>
    <xf numFmtId="0" fontId="8" fillId="0" borderId="0" xfId="0" applyFont="1"/>
    <xf numFmtId="0" fontId="9" fillId="0" borderId="0" xfId="0" applyFont="1"/>
    <xf numFmtId="0" fontId="11" fillId="0" borderId="0" xfId="0" applyFont="1" applyAlignment="1">
      <alignment horizontal="left"/>
    </xf>
    <xf numFmtId="0" fontId="1" fillId="2" borderId="0" xfId="0" applyFont="1" applyFill="1"/>
    <xf numFmtId="0" fontId="9" fillId="0" borderId="2" xfId="0" applyFont="1" applyBorder="1"/>
    <xf numFmtId="11" fontId="8" fillId="0" borderId="0" xfId="0" applyNumberFormat="1" applyFont="1"/>
    <xf numFmtId="49" fontId="8" fillId="0" borderId="0" xfId="0" applyNumberFormat="1" applyFont="1"/>
    <xf numFmtId="0" fontId="12" fillId="0" borderId="0" xfId="0" applyFont="1"/>
    <xf numFmtId="0" fontId="13" fillId="0" borderId="0" xfId="0" applyFont="1"/>
    <xf numFmtId="0" fontId="8" fillId="0" borderId="1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9" fillId="0" borderId="1" xfId="0" applyFont="1" applyBorder="1"/>
    <xf numFmtId="9" fontId="8" fillId="0" borderId="0" xfId="0" applyNumberFormat="1" applyFont="1"/>
    <xf numFmtId="0" fontId="9" fillId="0" borderId="4" xfId="0" applyFont="1" applyBorder="1"/>
    <xf numFmtId="0" fontId="1" fillId="0" borderId="5" xfId="0" applyFont="1" applyBorder="1"/>
    <xf numFmtId="0" fontId="8" fillId="0" borderId="6" xfId="0" applyFont="1" applyBorder="1"/>
    <xf numFmtId="0" fontId="8" fillId="0" borderId="7" xfId="0" applyFont="1" applyBorder="1"/>
    <xf numFmtId="0" fontId="1" fillId="0" borderId="8" xfId="0" applyFont="1" applyBorder="1"/>
    <xf numFmtId="0" fontId="8" fillId="0" borderId="8" xfId="0" applyFont="1" applyBorder="1"/>
    <xf numFmtId="0" fontId="8" fillId="0" borderId="9" xfId="0" applyFont="1" applyBorder="1"/>
    <xf numFmtId="0" fontId="8" fillId="0" borderId="10" xfId="0" applyFont="1" applyBorder="1"/>
    <xf numFmtId="0" fontId="8" fillId="0" borderId="5" xfId="0" applyFont="1" applyBorder="1"/>
    <xf numFmtId="0" fontId="14" fillId="0" borderId="0" xfId="0" applyFont="1"/>
    <xf numFmtId="0" fontId="15" fillId="0" borderId="0" xfId="0" applyFont="1"/>
    <xf numFmtId="0" fontId="0" fillId="0" borderId="8" xfId="0" applyBorder="1"/>
    <xf numFmtId="0" fontId="11" fillId="0" borderId="2" xfId="0" applyFont="1" applyBorder="1" applyAlignment="1">
      <alignment horizontal="left"/>
    </xf>
    <xf numFmtId="0" fontId="9" fillId="0" borderId="8" xfId="0" applyFont="1" applyBorder="1"/>
    <xf numFmtId="0" fontId="15" fillId="0" borderId="8" xfId="0" applyFont="1" applyBorder="1"/>
    <xf numFmtId="0" fontId="8" fillId="0" borderId="12" xfId="0" applyFont="1" applyBorder="1"/>
    <xf numFmtId="0" fontId="1" fillId="0" borderId="14" xfId="0" applyFont="1" applyBorder="1"/>
    <xf numFmtId="0" fontId="9" fillId="0" borderId="11" xfId="0" applyFont="1" applyBorder="1"/>
    <xf numFmtId="0" fontId="9" fillId="0" borderId="13" xfId="0" applyFont="1" applyBorder="1"/>
    <xf numFmtId="0" fontId="8" fillId="0" borderId="13" xfId="0" applyFont="1" applyBorder="1"/>
    <xf numFmtId="0" fontId="9" fillId="0" borderId="14" xfId="0" applyFont="1" applyBorder="1"/>
    <xf numFmtId="0" fontId="8" fillId="0" borderId="0" xfId="0" applyFont="1" applyAlignment="1">
      <alignment horizontal="left"/>
    </xf>
    <xf numFmtId="11" fontId="8" fillId="0" borderId="0" xfId="0" applyNumberFormat="1" applyFont="1" applyAlignment="1">
      <alignment horizontal="left"/>
    </xf>
    <xf numFmtId="11" fontId="8" fillId="0" borderId="8" xfId="0" applyNumberFormat="1" applyFont="1" applyBorder="1"/>
    <xf numFmtId="11" fontId="8" fillId="0" borderId="5" xfId="0" applyNumberFormat="1" applyFont="1" applyBorder="1"/>
    <xf numFmtId="0" fontId="0" fillId="2" borderId="0" xfId="0" applyFill="1"/>
    <xf numFmtId="11" fontId="0" fillId="0" borderId="0" xfId="0" applyNumberFormat="1"/>
    <xf numFmtId="2" fontId="8" fillId="0" borderId="0" xfId="0" applyNumberFormat="1" applyFont="1"/>
    <xf numFmtId="2" fontId="8" fillId="0" borderId="1" xfId="0" applyNumberFormat="1" applyFont="1" applyBorder="1"/>
    <xf numFmtId="164" fontId="8" fillId="0" borderId="0" xfId="0" applyNumberFormat="1" applyFont="1"/>
    <xf numFmtId="164" fontId="8" fillId="0" borderId="1" xfId="0" applyNumberFormat="1" applyFont="1" applyBorder="1"/>
    <xf numFmtId="0" fontId="0" fillId="0" borderId="1" xfId="0" applyBorder="1"/>
    <xf numFmtId="0" fontId="8" fillId="0" borderId="3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1" xfId="0" applyFont="1" applyBorder="1" applyAlignment="1">
      <alignment horizontal="left"/>
    </xf>
    <xf numFmtId="0" fontId="8" fillId="0" borderId="0" xfId="0" applyFont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10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16" fillId="0" borderId="12" xfId="0" applyFont="1" applyBorder="1" applyAlignment="1">
      <alignment horizontal="center"/>
    </xf>
    <xf numFmtId="0" fontId="17" fillId="0" borderId="0" xfId="0" applyFont="1"/>
    <xf numFmtId="0" fontId="17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F99DCC15-A5BB-4B23-1314-1299B532908F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63499</xdr:colOff>
      <xdr:row>0</xdr:row>
      <xdr:rowOff>0</xdr:rowOff>
    </xdr:from>
    <xdr:to>
      <xdr:col>11</xdr:col>
      <xdr:colOff>464358</xdr:colOff>
      <xdr:row>42</xdr:row>
      <xdr:rowOff>50800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FECD46-ADB8-1201-7155-0362E6205B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5492" r="23620" b="3622"/>
        <a:stretch>
          <a:fillRect/>
        </a:stretch>
      </xdr:blipFill>
      <xdr:spPr>
        <a:xfrm>
          <a:off x="63499" y="0"/>
          <a:ext cx="9481359" cy="85852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0</xdr:colOff>
      <xdr:row>33</xdr:row>
      <xdr:rowOff>180140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4C3E9-5BFE-F9F1-A698-1ABF8D8BC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906000" cy="68857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101600</xdr:rowOff>
    </xdr:to>
    <xdr:sp macro="" textlink="">
      <xdr:nvSpPr>
        <xdr:cNvPr id="4098" name="AutoShape 2">
          <a:extLst>
            <a:ext uri="{FF2B5EF4-FFF2-40B4-BE49-F238E27FC236}">
              <a16:creationId xmlns:a16="http://schemas.microsoft.com/office/drawing/2014/main" id="{E3264B44-3E54-6B3F-9667-8388151A5E55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38100</xdr:colOff>
      <xdr:row>0</xdr:row>
      <xdr:rowOff>85724</xdr:rowOff>
    </xdr:from>
    <xdr:to>
      <xdr:col>7</xdr:col>
      <xdr:colOff>698500</xdr:colOff>
      <xdr:row>28</xdr:row>
      <xdr:rowOff>101599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62C3504-4249-C225-CDA7-F8D2C807C31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4238"/>
        <a:stretch>
          <a:fillRect/>
        </a:stretch>
      </xdr:blipFill>
      <xdr:spPr>
        <a:xfrm>
          <a:off x="38100" y="85724"/>
          <a:ext cx="6527800" cy="561657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342900</xdr:colOff>
      <xdr:row>22</xdr:row>
      <xdr:rowOff>57292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72092C-FF29-F788-5A1D-5FDD2A02F2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772400" cy="452769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23</xdr:row>
      <xdr:rowOff>127000</xdr:rowOff>
    </xdr:from>
    <xdr:to>
      <xdr:col>9</xdr:col>
      <xdr:colOff>342900</xdr:colOff>
      <xdr:row>45</xdr:row>
      <xdr:rowOff>184292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A73A67-A359-FF60-ECB0-C2A53BB4D3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00600"/>
          <a:ext cx="7772400" cy="452769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87BE7-3659-524A-81AE-D479F97EF698}">
  <dimension ref="A1:F29"/>
  <sheetViews>
    <sheetView workbookViewId="0">
      <selection activeCell="C34" sqref="C34"/>
    </sheetView>
  </sheetViews>
  <sheetFormatPr defaultColWidth="11" defaultRowHeight="15.75" x14ac:dyDescent="0.25"/>
  <cols>
    <col min="1" max="1" width="28.875" bestFit="1" customWidth="1"/>
    <col min="2" max="4" width="20.125" bestFit="1" customWidth="1"/>
    <col min="5" max="5" width="11.875" bestFit="1" customWidth="1"/>
    <col min="6" max="6" width="12.125" bestFit="1" customWidth="1"/>
  </cols>
  <sheetData>
    <row r="1" spans="1:6" x14ac:dyDescent="0.25">
      <c r="A1" s="1" t="s">
        <v>77</v>
      </c>
    </row>
    <row r="2" spans="1:6" x14ac:dyDescent="0.25">
      <c r="A2" s="9"/>
      <c r="B2" s="10" t="s">
        <v>63</v>
      </c>
      <c r="C2" s="10" t="s">
        <v>64</v>
      </c>
      <c r="D2" s="10" t="s">
        <v>65</v>
      </c>
      <c r="E2" s="10" t="s">
        <v>70</v>
      </c>
      <c r="F2" s="9" t="s">
        <v>78</v>
      </c>
    </row>
    <row r="3" spans="1:6" x14ac:dyDescent="0.25">
      <c r="A3" s="6"/>
      <c r="B3" s="11" t="s">
        <v>69</v>
      </c>
      <c r="C3" s="11" t="s">
        <v>69</v>
      </c>
      <c r="D3" s="11" t="s">
        <v>69</v>
      </c>
      <c r="E3" s="11"/>
      <c r="F3" s="6"/>
    </row>
    <row r="4" spans="1:6" x14ac:dyDescent="0.25">
      <c r="A4" s="5" t="s">
        <v>60</v>
      </c>
      <c r="B4" s="2"/>
      <c r="C4" s="2"/>
      <c r="D4" s="2"/>
      <c r="E4" s="2"/>
      <c r="F4" s="1"/>
    </row>
    <row r="5" spans="1:6" x14ac:dyDescent="0.25">
      <c r="A5" s="3" t="s">
        <v>61</v>
      </c>
      <c r="B5" s="3" t="s">
        <v>0</v>
      </c>
      <c r="C5" s="3" t="s">
        <v>1</v>
      </c>
      <c r="D5" s="3" t="s">
        <v>2</v>
      </c>
      <c r="E5" s="12">
        <v>0.2</v>
      </c>
      <c r="F5" s="1">
        <v>0.03</v>
      </c>
    </row>
    <row r="6" spans="1:6" x14ac:dyDescent="0.25">
      <c r="A6" s="3" t="s">
        <v>62</v>
      </c>
      <c r="B6" s="3" t="s">
        <v>3</v>
      </c>
      <c r="C6" s="3" t="s">
        <v>4</v>
      </c>
      <c r="D6" s="3" t="s">
        <v>5</v>
      </c>
      <c r="E6" s="12">
        <v>0.1</v>
      </c>
      <c r="F6" s="1">
        <v>0.05</v>
      </c>
    </row>
    <row r="7" spans="1:6" x14ac:dyDescent="0.25">
      <c r="A7" s="3" t="s">
        <v>58</v>
      </c>
      <c r="B7" s="3" t="s">
        <v>6</v>
      </c>
      <c r="C7" s="3" t="s">
        <v>7</v>
      </c>
      <c r="D7" s="3" t="s">
        <v>8</v>
      </c>
      <c r="E7" s="12">
        <v>0.8</v>
      </c>
      <c r="F7" s="1">
        <v>0.01</v>
      </c>
    </row>
    <row r="8" spans="1:6" x14ac:dyDescent="0.25">
      <c r="A8" s="8" t="s">
        <v>59</v>
      </c>
      <c r="B8" s="3"/>
      <c r="C8" s="3"/>
      <c r="D8" s="3"/>
      <c r="E8" s="12"/>
      <c r="F8" s="1"/>
    </row>
    <row r="9" spans="1:6" x14ac:dyDescent="0.25">
      <c r="A9" s="3" t="s">
        <v>61</v>
      </c>
      <c r="B9" s="3" t="s">
        <v>9</v>
      </c>
      <c r="C9" s="3" t="s">
        <v>10</v>
      </c>
      <c r="D9" s="3" t="s">
        <v>11</v>
      </c>
      <c r="E9" s="12">
        <v>0.4</v>
      </c>
      <c r="F9" s="1">
        <v>0.03</v>
      </c>
    </row>
    <row r="10" spans="1:6" x14ac:dyDescent="0.25">
      <c r="A10" s="3" t="s">
        <v>66</v>
      </c>
      <c r="B10" s="3" t="s">
        <v>12</v>
      </c>
      <c r="C10" s="3" t="s">
        <v>13</v>
      </c>
      <c r="D10" s="3" t="s">
        <v>14</v>
      </c>
      <c r="E10" s="12">
        <v>3.5999999999999997E-2</v>
      </c>
      <c r="F10" s="1">
        <v>0.06</v>
      </c>
    </row>
    <row r="11" spans="1:6" x14ac:dyDescent="0.25">
      <c r="A11" s="3" t="s">
        <v>67</v>
      </c>
      <c r="B11" s="3" t="s">
        <v>15</v>
      </c>
      <c r="C11" s="3" t="s">
        <v>16</v>
      </c>
      <c r="D11" s="3" t="s">
        <v>15</v>
      </c>
      <c r="E11" s="12" t="s">
        <v>17</v>
      </c>
      <c r="F11" s="1">
        <v>0</v>
      </c>
    </row>
    <row r="12" spans="1:6" x14ac:dyDescent="0.25">
      <c r="A12" s="3" t="s">
        <v>62</v>
      </c>
      <c r="B12" s="3" t="s">
        <v>18</v>
      </c>
      <c r="C12" s="3" t="s">
        <v>19</v>
      </c>
      <c r="D12" s="3" t="s">
        <v>20</v>
      </c>
      <c r="E12" s="12">
        <v>9.4E-2</v>
      </c>
      <c r="F12" s="1">
        <v>0.05</v>
      </c>
    </row>
    <row r="13" spans="1:6" x14ac:dyDescent="0.25">
      <c r="A13" s="8" t="s">
        <v>68</v>
      </c>
      <c r="B13" s="3"/>
      <c r="C13" s="3"/>
      <c r="D13" s="3"/>
      <c r="E13" s="12"/>
      <c r="F13" s="1"/>
    </row>
    <row r="14" spans="1:6" x14ac:dyDescent="0.25">
      <c r="A14" s="3" t="s">
        <v>73</v>
      </c>
      <c r="B14" s="3" t="s">
        <v>21</v>
      </c>
      <c r="C14" s="3" t="s">
        <v>22</v>
      </c>
      <c r="D14" s="3" t="s">
        <v>23</v>
      </c>
      <c r="E14" s="12" t="s">
        <v>24</v>
      </c>
      <c r="F14" s="1">
        <v>1.74</v>
      </c>
    </row>
    <row r="15" spans="1:6" x14ac:dyDescent="0.25">
      <c r="A15" s="3" t="s">
        <v>74</v>
      </c>
      <c r="B15" s="3" t="s">
        <v>25</v>
      </c>
      <c r="C15" s="3" t="s">
        <v>26</v>
      </c>
      <c r="D15" s="3" t="s">
        <v>27</v>
      </c>
      <c r="E15" s="12" t="s">
        <v>24</v>
      </c>
      <c r="F15" s="1">
        <v>1.93</v>
      </c>
    </row>
    <row r="16" spans="1:6" x14ac:dyDescent="0.25">
      <c r="A16" s="3" t="s">
        <v>75</v>
      </c>
      <c r="B16" s="3" t="s">
        <v>28</v>
      </c>
      <c r="C16" s="3" t="s">
        <v>29</v>
      </c>
      <c r="D16" s="3" t="s">
        <v>30</v>
      </c>
      <c r="E16" s="12" t="s">
        <v>24</v>
      </c>
      <c r="F16" s="1">
        <v>1.69</v>
      </c>
    </row>
    <row r="17" spans="1:6" x14ac:dyDescent="0.25">
      <c r="A17" s="3" t="s">
        <v>76</v>
      </c>
      <c r="B17" s="3" t="s">
        <v>31</v>
      </c>
      <c r="C17" s="3" t="s">
        <v>32</v>
      </c>
      <c r="D17" s="3" t="s">
        <v>33</v>
      </c>
      <c r="E17" s="12" t="s">
        <v>24</v>
      </c>
      <c r="F17" s="19"/>
    </row>
    <row r="18" spans="1:6" x14ac:dyDescent="0.25">
      <c r="A18" s="8" t="s">
        <v>71</v>
      </c>
      <c r="B18" s="3"/>
      <c r="C18" s="3"/>
      <c r="D18" s="3"/>
      <c r="E18" s="12"/>
      <c r="F18" s="1"/>
    </row>
    <row r="19" spans="1:6" x14ac:dyDescent="0.25">
      <c r="A19" s="3" t="s">
        <v>61</v>
      </c>
      <c r="B19" s="3" t="s">
        <v>34</v>
      </c>
      <c r="C19" s="3" t="s">
        <v>35</v>
      </c>
      <c r="D19" s="3" t="s">
        <v>36</v>
      </c>
      <c r="E19" s="12" t="s">
        <v>24</v>
      </c>
      <c r="F19" s="1">
        <v>0.87</v>
      </c>
    </row>
    <row r="20" spans="1:6" x14ac:dyDescent="0.25">
      <c r="A20" s="3" t="s">
        <v>66</v>
      </c>
      <c r="B20" s="3" t="s">
        <v>37</v>
      </c>
      <c r="C20" s="3" t="s">
        <v>38</v>
      </c>
      <c r="D20" s="3" t="s">
        <v>39</v>
      </c>
      <c r="E20" s="12" t="s">
        <v>24</v>
      </c>
      <c r="F20" s="1">
        <v>0.93</v>
      </c>
    </row>
    <row r="21" spans="1:6" x14ac:dyDescent="0.25">
      <c r="A21" s="3" t="s">
        <v>67</v>
      </c>
      <c r="B21" s="3" t="s">
        <v>40</v>
      </c>
      <c r="C21" s="3" t="s">
        <v>41</v>
      </c>
      <c r="D21" s="3" t="s">
        <v>42</v>
      </c>
      <c r="E21" s="12" t="s">
        <v>24</v>
      </c>
      <c r="F21" s="1">
        <v>1.18</v>
      </c>
    </row>
    <row r="22" spans="1:6" x14ac:dyDescent="0.25">
      <c r="A22" s="3" t="s">
        <v>62</v>
      </c>
      <c r="B22" s="3" t="s">
        <v>43</v>
      </c>
      <c r="C22" s="3" t="s">
        <v>44</v>
      </c>
      <c r="D22" s="3" t="s">
        <v>45</v>
      </c>
      <c r="E22" s="12" t="s">
        <v>24</v>
      </c>
      <c r="F22" s="1">
        <v>1.24</v>
      </c>
    </row>
    <row r="23" spans="1:6" x14ac:dyDescent="0.25">
      <c r="A23" s="8" t="s">
        <v>72</v>
      </c>
      <c r="B23" s="3"/>
      <c r="C23" s="3"/>
      <c r="D23" s="3"/>
      <c r="E23" s="12"/>
      <c r="F23" s="1"/>
    </row>
    <row r="24" spans="1:6" x14ac:dyDescent="0.25">
      <c r="A24" s="3" t="s">
        <v>61</v>
      </c>
      <c r="B24" s="3" t="s">
        <v>46</v>
      </c>
      <c r="C24" s="3" t="s">
        <v>47</v>
      </c>
      <c r="D24" s="3" t="s">
        <v>48</v>
      </c>
      <c r="E24" s="12" t="s">
        <v>24</v>
      </c>
      <c r="F24" s="1">
        <v>0.88</v>
      </c>
    </row>
    <row r="25" spans="1:6" x14ac:dyDescent="0.25">
      <c r="A25" s="3" t="s">
        <v>66</v>
      </c>
      <c r="B25" s="3" t="s">
        <v>49</v>
      </c>
      <c r="C25" s="3" t="s">
        <v>50</v>
      </c>
      <c r="D25" s="3" t="s">
        <v>51</v>
      </c>
      <c r="E25" s="12" t="s">
        <v>24</v>
      </c>
      <c r="F25" s="1">
        <v>0.88</v>
      </c>
    </row>
    <row r="26" spans="1:6" x14ac:dyDescent="0.25">
      <c r="A26" s="3" t="s">
        <v>67</v>
      </c>
      <c r="B26" s="3" t="s">
        <v>52</v>
      </c>
      <c r="C26" s="3" t="s">
        <v>53</v>
      </c>
      <c r="D26" s="3" t="s">
        <v>54</v>
      </c>
      <c r="E26" s="12" t="s">
        <v>24</v>
      </c>
      <c r="F26" s="1">
        <v>1.1299999999999999</v>
      </c>
    </row>
    <row r="27" spans="1:6" x14ac:dyDescent="0.25">
      <c r="A27" s="7" t="s">
        <v>62</v>
      </c>
      <c r="B27" s="7" t="s">
        <v>55</v>
      </c>
      <c r="C27" s="7" t="s">
        <v>56</v>
      </c>
      <c r="D27" s="7" t="s">
        <v>57</v>
      </c>
      <c r="E27" s="13" t="s">
        <v>24</v>
      </c>
      <c r="F27" s="6">
        <v>1.2</v>
      </c>
    </row>
    <row r="28" spans="1:6" ht="18.75" x14ac:dyDescent="0.25">
      <c r="A28" s="4"/>
      <c r="B28" s="1"/>
      <c r="C28" s="1"/>
      <c r="D28" s="1"/>
      <c r="E28" s="1"/>
      <c r="F28" s="1"/>
    </row>
    <row r="29" spans="1:6" ht="18.75" x14ac:dyDescent="0.25">
      <c r="A29" s="4"/>
      <c r="B29" s="1"/>
      <c r="C29" s="1"/>
      <c r="D29" s="1"/>
      <c r="E29" s="1"/>
      <c r="F2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9072B-F938-0F49-BE23-243603B2B3D0}">
  <dimension ref="M2"/>
  <sheetViews>
    <sheetView zoomScale="75" workbookViewId="0">
      <selection activeCell="P25" sqref="P25"/>
    </sheetView>
  </sheetViews>
  <sheetFormatPr defaultColWidth="11" defaultRowHeight="15.75" x14ac:dyDescent="0.25"/>
  <cols>
    <col min="13" max="13" width="23.5" customWidth="1"/>
  </cols>
  <sheetData>
    <row r="2" spans="13:13" x14ac:dyDescent="0.25">
      <c r="M2" s="54" t="s">
        <v>101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75D41-9C56-AA4E-A18A-2D3A4CE169B3}">
  <dimension ref="A1"/>
  <sheetViews>
    <sheetView zoomScale="80" zoomScaleNormal="80" workbookViewId="0">
      <selection activeCell="G40" sqref="G40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5153E-6E5C-054A-8ACA-5118463B96C5}">
  <dimension ref="A1"/>
  <sheetViews>
    <sheetView topLeftCell="A2" zoomScale="106" workbookViewId="0">
      <selection activeCell="K34" sqref="K34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86F85-A8D4-F648-84C3-730F1A42C846}">
  <dimension ref="A1:AM34"/>
  <sheetViews>
    <sheetView zoomScale="85" zoomScaleNormal="90" workbookViewId="0">
      <pane xSplit="1" topLeftCell="B1" activePane="topRight" state="frozen"/>
      <selection pane="topRight" activeCell="A5" sqref="A5:B32"/>
    </sheetView>
  </sheetViews>
  <sheetFormatPr defaultColWidth="11" defaultRowHeight="15.75" x14ac:dyDescent="0.25"/>
  <cols>
    <col min="1" max="1" width="19.625" style="1" bestFit="1" customWidth="1"/>
    <col min="2" max="2" width="7.5" style="1" customWidth="1"/>
    <col min="3" max="3" width="5.125" style="1" bestFit="1" customWidth="1"/>
    <col min="4" max="4" width="5.625" style="1" bestFit="1" customWidth="1"/>
    <col min="5" max="5" width="6.5" style="1" bestFit="1" customWidth="1"/>
    <col min="6" max="6" width="6" style="1" bestFit="1" customWidth="1"/>
    <col min="7" max="7" width="1.125" style="1" customWidth="1"/>
    <col min="8" max="8" width="8" style="1" customWidth="1"/>
    <col min="9" max="9" width="5.125" style="1" bestFit="1" customWidth="1"/>
    <col min="10" max="10" width="5.625" style="1" customWidth="1"/>
    <col min="11" max="11" width="6.5" style="1" bestFit="1" customWidth="1"/>
    <col min="12" max="12" width="6" style="1" bestFit="1" customWidth="1"/>
    <col min="13" max="13" width="1.125" style="1" customWidth="1"/>
    <col min="14" max="14" width="8.5" style="1" customWidth="1"/>
    <col min="15" max="15" width="5.125" style="1" bestFit="1" customWidth="1"/>
    <col min="16" max="16" width="5.625" style="1" customWidth="1"/>
    <col min="17" max="17" width="6.5" style="1" bestFit="1" customWidth="1"/>
    <col min="18" max="18" width="6" style="1" bestFit="1" customWidth="1"/>
    <col min="19" max="19" width="0.875" style="1" customWidth="1"/>
    <col min="20" max="20" width="8.5" style="1" bestFit="1" customWidth="1"/>
    <col min="21" max="21" width="5.125" style="1" bestFit="1" customWidth="1"/>
    <col min="22" max="23" width="5.625" style="1" customWidth="1"/>
    <col min="24" max="24" width="6.125" style="1" bestFit="1" customWidth="1"/>
    <col min="25" max="25" width="1" style="1" customWidth="1"/>
    <col min="26" max="26" width="8.125" style="1" customWidth="1"/>
    <col min="27" max="27" width="5.125" style="1" bestFit="1" customWidth="1"/>
    <col min="28" max="28" width="5.625" style="1" customWidth="1"/>
    <col min="29" max="30" width="6" style="1" bestFit="1" customWidth="1"/>
    <col min="31" max="31" width="1.125" style="1" customWidth="1"/>
    <col min="32" max="32" width="9.375" style="1" customWidth="1"/>
    <col min="33" max="33" width="5.125" style="1" bestFit="1" customWidth="1"/>
    <col min="34" max="34" width="5.625" style="1" bestFit="1" customWidth="1"/>
    <col min="35" max="35" width="5.625" style="1" customWidth="1"/>
    <col min="36" max="36" width="6.125" style="1" bestFit="1" customWidth="1"/>
    <col min="37" max="16384" width="11" style="1"/>
  </cols>
  <sheetData>
    <row r="1" spans="1:36" x14ac:dyDescent="0.25">
      <c r="A1" s="1" t="s">
        <v>104</v>
      </c>
    </row>
    <row r="2" spans="1:36" x14ac:dyDescent="0.25">
      <c r="A2" s="14"/>
      <c r="B2" s="61" t="s">
        <v>102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9"/>
      <c r="T2" s="61" t="s">
        <v>103</v>
      </c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</row>
    <row r="3" spans="1:36" x14ac:dyDescent="0.25">
      <c r="A3" s="16"/>
      <c r="B3" s="61" t="s">
        <v>79</v>
      </c>
      <c r="C3" s="61"/>
      <c r="D3" s="61"/>
      <c r="E3" s="61"/>
      <c r="F3" s="61"/>
      <c r="G3" s="26"/>
      <c r="H3" s="61" t="s">
        <v>80</v>
      </c>
      <c r="I3" s="61"/>
      <c r="J3" s="61"/>
      <c r="K3" s="61"/>
      <c r="L3" s="61"/>
      <c r="M3" s="26"/>
      <c r="N3" s="61" t="s">
        <v>81</v>
      </c>
      <c r="O3" s="61"/>
      <c r="P3" s="61"/>
      <c r="Q3" s="61"/>
      <c r="R3" s="61"/>
      <c r="T3" s="62" t="s">
        <v>79</v>
      </c>
      <c r="U3" s="62"/>
      <c r="V3" s="62"/>
      <c r="W3" s="62"/>
      <c r="X3" s="62"/>
      <c r="Y3" s="26"/>
      <c r="Z3" s="61" t="s">
        <v>80</v>
      </c>
      <c r="AA3" s="61"/>
      <c r="AB3" s="61"/>
      <c r="AC3" s="61"/>
      <c r="AD3" s="61"/>
      <c r="AE3" s="26"/>
      <c r="AF3" s="61" t="s">
        <v>81</v>
      </c>
      <c r="AG3" s="61"/>
      <c r="AH3" s="61"/>
      <c r="AI3" s="61"/>
      <c r="AJ3" s="61"/>
    </row>
    <row r="4" spans="1:36" x14ac:dyDescent="0.25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5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x14ac:dyDescent="0.25">
      <c r="A6" s="16" t="s">
        <v>93</v>
      </c>
      <c r="B6" s="16">
        <v>12.162000000000001</v>
      </c>
      <c r="C6" s="16">
        <v>0.20399999999999999</v>
      </c>
      <c r="D6" s="18" t="s">
        <v>24</v>
      </c>
      <c r="E6" s="16">
        <v>11.826000000000001</v>
      </c>
      <c r="F6" s="16">
        <v>12.497999999999999</v>
      </c>
      <c r="G6" s="16"/>
      <c r="H6" s="16">
        <v>12.31</v>
      </c>
      <c r="I6" s="16">
        <v>0.20399999999999999</v>
      </c>
      <c r="J6" s="18" t="s">
        <v>24</v>
      </c>
      <c r="K6" s="16">
        <v>11.975</v>
      </c>
      <c r="L6" s="16">
        <v>12.644</v>
      </c>
      <c r="M6" s="16"/>
      <c r="N6" s="16">
        <v>12.31</v>
      </c>
      <c r="O6" s="16">
        <v>0.20300000000000001</v>
      </c>
      <c r="P6" s="18" t="s">
        <v>24</v>
      </c>
      <c r="Q6" s="16">
        <v>11.975</v>
      </c>
      <c r="R6" s="16">
        <v>12.645</v>
      </c>
      <c r="T6" s="16">
        <v>11.789</v>
      </c>
      <c r="U6" s="16">
        <v>0.186</v>
      </c>
      <c r="V6" s="18" t="s">
        <v>24</v>
      </c>
      <c r="W6" s="16">
        <v>11.481999999999999</v>
      </c>
      <c r="X6" s="16">
        <v>12.095000000000001</v>
      </c>
      <c r="Y6" s="16"/>
      <c r="Z6" s="16">
        <v>11.930999999999999</v>
      </c>
      <c r="AA6" s="16">
        <v>0.185</v>
      </c>
      <c r="AB6" s="18" t="s">
        <v>24</v>
      </c>
      <c r="AC6" s="16">
        <v>11.627000000000001</v>
      </c>
      <c r="AD6" s="16">
        <v>12.236000000000001</v>
      </c>
      <c r="AE6" s="16"/>
      <c r="AF6" s="16">
        <v>11.930999999999999</v>
      </c>
      <c r="AG6" s="16">
        <v>0.185</v>
      </c>
      <c r="AH6" s="18" t="s">
        <v>24</v>
      </c>
      <c r="AI6" s="16">
        <v>11.625999999999999</v>
      </c>
      <c r="AJ6" s="16">
        <v>12.236000000000001</v>
      </c>
    </row>
    <row r="7" spans="1:36" x14ac:dyDescent="0.25">
      <c r="A7" s="16" t="s">
        <v>94</v>
      </c>
      <c r="B7" s="16">
        <v>-9.1289999999999996</v>
      </c>
      <c r="C7" s="16">
        <v>0.70699999999999996</v>
      </c>
      <c r="D7" s="18" t="s">
        <v>24</v>
      </c>
      <c r="E7" s="16">
        <v>-10.292</v>
      </c>
      <c r="F7" s="16">
        <v>-7.9649999999999999</v>
      </c>
      <c r="G7" s="16"/>
      <c r="H7" s="16">
        <v>-9.1370000000000005</v>
      </c>
      <c r="I7" s="16">
        <v>0.71099999999999997</v>
      </c>
      <c r="J7" s="18" t="s">
        <v>24</v>
      </c>
      <c r="K7" s="16">
        <v>-10.305999999999999</v>
      </c>
      <c r="L7" s="16">
        <v>-7.968</v>
      </c>
      <c r="M7" s="16"/>
      <c r="N7" s="16">
        <v>-9.1329999999999991</v>
      </c>
      <c r="O7" s="16">
        <v>0.71</v>
      </c>
      <c r="P7" s="18" t="s">
        <v>24</v>
      </c>
      <c r="Q7" s="16">
        <v>-10.301</v>
      </c>
      <c r="R7" s="16">
        <v>-7.9660000000000002</v>
      </c>
      <c r="T7" s="16">
        <v>-8.7789999999999999</v>
      </c>
      <c r="U7" s="16">
        <v>0.63</v>
      </c>
      <c r="V7" s="18" t="s">
        <v>24</v>
      </c>
      <c r="W7" s="16">
        <v>-9.8160000000000007</v>
      </c>
      <c r="X7" s="16">
        <v>-7.7430000000000003</v>
      </c>
      <c r="Y7" s="16"/>
      <c r="Z7" s="16">
        <v>-8.8079999999999998</v>
      </c>
      <c r="AA7" s="16">
        <v>0.63600000000000001</v>
      </c>
      <c r="AB7" s="18" t="s">
        <v>24</v>
      </c>
      <c r="AC7" s="16">
        <v>-9.8539999999999992</v>
      </c>
      <c r="AD7" s="16">
        <v>-7.7619999999999996</v>
      </c>
      <c r="AE7" s="16"/>
      <c r="AF7" s="16">
        <v>-8.8030000000000008</v>
      </c>
      <c r="AG7" s="16">
        <v>0.63600000000000001</v>
      </c>
      <c r="AH7" s="18" t="s">
        <v>24</v>
      </c>
      <c r="AI7" s="16">
        <v>-9.8490000000000002</v>
      </c>
      <c r="AJ7" s="16">
        <v>-7.7560000000000002</v>
      </c>
    </row>
    <row r="8" spans="1:36" x14ac:dyDescent="0.25">
      <c r="A8" s="16"/>
      <c r="B8" s="16"/>
      <c r="C8" s="16"/>
      <c r="D8" s="18"/>
      <c r="E8" s="18"/>
      <c r="F8" s="21"/>
      <c r="G8" s="21"/>
      <c r="H8" s="16"/>
      <c r="I8" s="16"/>
      <c r="J8" s="18"/>
      <c r="K8" s="18"/>
      <c r="L8" s="16"/>
      <c r="M8" s="16"/>
      <c r="N8" s="16"/>
      <c r="O8" s="16"/>
      <c r="P8" s="18"/>
      <c r="Q8" s="18"/>
      <c r="R8" s="16"/>
      <c r="T8" s="16"/>
      <c r="U8" s="16"/>
      <c r="V8" s="18"/>
      <c r="W8" s="18"/>
      <c r="X8" s="21"/>
      <c r="Y8" s="21"/>
      <c r="Z8" s="16"/>
      <c r="AA8" s="16"/>
      <c r="AB8" s="18"/>
      <c r="AC8" s="18"/>
      <c r="AD8" s="16"/>
      <c r="AE8" s="16"/>
      <c r="AF8" s="16"/>
      <c r="AG8" s="16"/>
      <c r="AH8" s="18"/>
      <c r="AI8" s="18"/>
      <c r="AJ8" s="16"/>
    </row>
    <row r="9" spans="1:36" x14ac:dyDescent="0.25">
      <c r="A9" s="17" t="s">
        <v>85</v>
      </c>
      <c r="B9" s="16"/>
      <c r="C9" s="16"/>
      <c r="D9" s="16"/>
      <c r="E9" s="16"/>
      <c r="F9" s="21"/>
      <c r="G9" s="21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T9" s="16"/>
      <c r="U9" s="16"/>
      <c r="V9" s="16"/>
      <c r="W9" s="16"/>
      <c r="X9" s="21"/>
      <c r="Y9" s="21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</row>
    <row r="10" spans="1:36" x14ac:dyDescent="0.25">
      <c r="A10" s="16" t="s">
        <v>95</v>
      </c>
      <c r="B10" s="16">
        <v>-0.312</v>
      </c>
      <c r="C10" s="16">
        <v>3.9E-2</v>
      </c>
      <c r="D10" s="18" t="s">
        <v>24</v>
      </c>
      <c r="E10" s="16">
        <v>-0.376</v>
      </c>
      <c r="F10" s="16">
        <v>-0.248</v>
      </c>
      <c r="G10" s="16"/>
      <c r="H10" s="16">
        <v>-0.315</v>
      </c>
      <c r="I10" s="16">
        <v>3.9E-2</v>
      </c>
      <c r="J10" s="18" t="s">
        <v>24</v>
      </c>
      <c r="K10" s="16">
        <v>-0.38</v>
      </c>
      <c r="L10" s="16">
        <v>-0.251</v>
      </c>
      <c r="M10" s="16"/>
      <c r="N10" s="16">
        <v>-0.315</v>
      </c>
      <c r="O10" s="16">
        <v>3.9E-2</v>
      </c>
      <c r="P10" s="18" t="s">
        <v>24</v>
      </c>
      <c r="Q10" s="16">
        <v>-0.379</v>
      </c>
      <c r="R10" s="16">
        <v>-0.251</v>
      </c>
      <c r="T10" s="16">
        <v>-0.307</v>
      </c>
      <c r="U10" s="16">
        <v>0.04</v>
      </c>
      <c r="V10" s="18" t="s">
        <v>24</v>
      </c>
      <c r="W10" s="16">
        <v>-0.373</v>
      </c>
      <c r="X10" s="16">
        <v>-0.24</v>
      </c>
      <c r="Y10" s="16"/>
      <c r="Z10" s="16">
        <v>-0.30599999999999999</v>
      </c>
      <c r="AA10" s="16">
        <v>0.04</v>
      </c>
      <c r="AB10" s="18" t="s">
        <v>24</v>
      </c>
      <c r="AC10" s="16">
        <v>-0.371</v>
      </c>
      <c r="AD10" s="16">
        <v>-0.24099999999999999</v>
      </c>
      <c r="AE10" s="16"/>
      <c r="AF10" s="16">
        <v>-0.30599999999999999</v>
      </c>
      <c r="AG10" s="16">
        <v>0.04</v>
      </c>
      <c r="AH10" s="18" t="s">
        <v>24</v>
      </c>
      <c r="AI10" s="16">
        <v>-0.371</v>
      </c>
      <c r="AJ10" s="16">
        <v>-0.24</v>
      </c>
    </row>
    <row r="11" spans="1:36" x14ac:dyDescent="0.25">
      <c r="A11" s="16" t="s">
        <v>96</v>
      </c>
      <c r="B11" s="16">
        <v>0.13200000000000001</v>
      </c>
      <c r="C11" s="16">
        <v>0.02</v>
      </c>
      <c r="D11" s="18" t="s">
        <v>24</v>
      </c>
      <c r="E11" s="16">
        <v>9.9000000000000005E-2</v>
      </c>
      <c r="F11" s="16">
        <v>0.16500000000000001</v>
      </c>
      <c r="G11" s="16"/>
      <c r="H11" s="16">
        <v>0.108</v>
      </c>
      <c r="I11" s="16">
        <v>0.02</v>
      </c>
      <c r="J11" s="18" t="s">
        <v>24</v>
      </c>
      <c r="K11" s="16">
        <v>7.4999999999999997E-2</v>
      </c>
      <c r="L11" s="16">
        <v>0.14199999999999999</v>
      </c>
      <c r="M11" s="16"/>
      <c r="N11" s="16">
        <v>0.108</v>
      </c>
      <c r="O11" s="16">
        <v>0.02</v>
      </c>
      <c r="P11" s="18" t="s">
        <v>24</v>
      </c>
      <c r="Q11" s="16">
        <v>7.4999999999999997E-2</v>
      </c>
      <c r="R11" s="16">
        <v>0.14199999999999999</v>
      </c>
      <c r="T11" s="16">
        <v>5.5E-2</v>
      </c>
      <c r="U11" s="16">
        <v>2.1000000000000001E-2</v>
      </c>
      <c r="V11" s="18">
        <v>8.0000000000000002E-3</v>
      </c>
      <c r="W11" s="16">
        <v>2.1000000000000001E-2</v>
      </c>
      <c r="X11" s="16">
        <v>0.09</v>
      </c>
      <c r="Y11" s="16"/>
      <c r="Z11" s="16">
        <v>5.6000000000000001E-2</v>
      </c>
      <c r="AA11" s="16">
        <v>2.1000000000000001E-2</v>
      </c>
      <c r="AB11" s="18">
        <v>8.0000000000000002E-3</v>
      </c>
      <c r="AC11" s="16">
        <v>2.1000000000000001E-2</v>
      </c>
      <c r="AD11" s="16">
        <v>0.09</v>
      </c>
      <c r="AE11" s="16"/>
      <c r="AF11" s="16">
        <v>5.6000000000000001E-2</v>
      </c>
      <c r="AG11" s="16">
        <v>2.1000000000000001E-2</v>
      </c>
      <c r="AH11" s="18" t="s">
        <v>24</v>
      </c>
      <c r="AI11" s="16">
        <v>2.1000000000000001E-2</v>
      </c>
      <c r="AJ11" s="16">
        <v>0.09</v>
      </c>
    </row>
    <row r="12" spans="1:36" x14ac:dyDescent="0.25">
      <c r="A12" s="16" t="s">
        <v>97</v>
      </c>
      <c r="B12" s="16">
        <v>0.16300000000000001</v>
      </c>
      <c r="C12" s="16">
        <v>2.1000000000000001E-2</v>
      </c>
      <c r="D12" s="18" t="s">
        <v>24</v>
      </c>
      <c r="E12" s="16">
        <v>0.128</v>
      </c>
      <c r="F12" s="16">
        <v>0.19700000000000001</v>
      </c>
      <c r="G12" s="16"/>
      <c r="H12" s="16">
        <v>0.13600000000000001</v>
      </c>
      <c r="I12" s="16">
        <v>2.1000000000000001E-2</v>
      </c>
      <c r="J12" s="18" t="s">
        <v>24</v>
      </c>
      <c r="K12" s="16">
        <v>0.10100000000000001</v>
      </c>
      <c r="L12" s="16">
        <v>0.17100000000000001</v>
      </c>
      <c r="M12" s="16"/>
      <c r="N12" s="16">
        <v>0.13600000000000001</v>
      </c>
      <c r="O12" s="16">
        <v>2.1000000000000001E-2</v>
      </c>
      <c r="P12" s="18" t="s">
        <v>24</v>
      </c>
      <c r="Q12" s="16">
        <v>0.10100000000000001</v>
      </c>
      <c r="R12" s="16">
        <v>0.17100000000000001</v>
      </c>
      <c r="T12" s="16">
        <v>0.13500000000000001</v>
      </c>
      <c r="U12" s="16">
        <v>0.02</v>
      </c>
      <c r="V12" s="18" t="s">
        <v>24</v>
      </c>
      <c r="W12" s="16">
        <v>0.10199999999999999</v>
      </c>
      <c r="X12" s="16">
        <v>0.16900000000000001</v>
      </c>
      <c r="Y12" s="16"/>
      <c r="Z12" s="16">
        <v>0.114</v>
      </c>
      <c r="AA12" s="16">
        <v>2.1000000000000001E-2</v>
      </c>
      <c r="AB12" s="18" t="s">
        <v>24</v>
      </c>
      <c r="AC12" s="16">
        <v>0.08</v>
      </c>
      <c r="AD12" s="16">
        <v>0.14799999999999999</v>
      </c>
      <c r="AE12" s="16"/>
      <c r="AF12" s="16">
        <v>0.115</v>
      </c>
      <c r="AG12" s="16">
        <v>2.1000000000000001E-2</v>
      </c>
      <c r="AH12" s="18" t="s">
        <v>24</v>
      </c>
      <c r="AI12" s="16">
        <v>8.1000000000000003E-2</v>
      </c>
      <c r="AJ12" s="16">
        <v>0.14899999999999999</v>
      </c>
    </row>
    <row r="13" spans="1:36" x14ac:dyDescent="0.25">
      <c r="A13" s="16" t="s">
        <v>98</v>
      </c>
      <c r="B13" s="16">
        <v>-5.5E-2</v>
      </c>
      <c r="C13" s="16">
        <v>3.7999999999999999E-2</v>
      </c>
      <c r="D13" s="16">
        <v>0.14699999999999999</v>
      </c>
      <c r="E13" s="16">
        <v>-0.11700000000000001</v>
      </c>
      <c r="F13" s="16">
        <v>7.0000000000000001E-3</v>
      </c>
      <c r="G13" s="16"/>
      <c r="H13" s="16">
        <v>-5.5E-2</v>
      </c>
      <c r="I13" s="16">
        <v>3.7999999999999999E-2</v>
      </c>
      <c r="J13" s="18">
        <v>0.151</v>
      </c>
      <c r="K13" s="16">
        <v>-0.11799999999999999</v>
      </c>
      <c r="L13" s="16">
        <v>8.0000000000000002E-3</v>
      </c>
      <c r="M13" s="16"/>
      <c r="N13" s="16">
        <v>-5.5E-2</v>
      </c>
      <c r="O13" s="16">
        <v>3.7999999999999999E-2</v>
      </c>
      <c r="P13" s="18">
        <v>0.14799999999999999</v>
      </c>
      <c r="Q13" s="16">
        <v>-0.11899999999999999</v>
      </c>
      <c r="R13" s="16">
        <v>8.0000000000000002E-3</v>
      </c>
      <c r="T13" s="16">
        <v>-3.3000000000000002E-2</v>
      </c>
      <c r="U13" s="16">
        <v>3.9E-2</v>
      </c>
      <c r="V13" s="18">
        <v>0.39500000000000002</v>
      </c>
      <c r="W13" s="16">
        <v>-9.8000000000000004E-2</v>
      </c>
      <c r="X13" s="16">
        <v>3.1E-2</v>
      </c>
      <c r="Y13" s="16"/>
      <c r="Z13" s="16">
        <v>-2.8000000000000001E-2</v>
      </c>
      <c r="AA13" s="16">
        <v>3.9E-2</v>
      </c>
      <c r="AB13" s="16">
        <v>0.46300000000000002</v>
      </c>
      <c r="AC13" s="16">
        <v>-9.1999999999999998E-2</v>
      </c>
      <c r="AD13" s="16">
        <v>3.5000000000000003E-2</v>
      </c>
      <c r="AE13" s="16"/>
      <c r="AF13" s="16">
        <v>-2.8000000000000001E-2</v>
      </c>
      <c r="AG13" s="16">
        <v>3.9E-2</v>
      </c>
      <c r="AH13" s="18" t="s">
        <v>24</v>
      </c>
      <c r="AI13" s="16">
        <v>-9.1999999999999998E-2</v>
      </c>
      <c r="AJ13" s="16">
        <v>3.5999999999999997E-2</v>
      </c>
    </row>
    <row r="14" spans="1:36" x14ac:dyDescent="0.25">
      <c r="A14" s="16" t="s">
        <v>87</v>
      </c>
      <c r="B14" s="16">
        <v>0.318</v>
      </c>
      <c r="C14" s="16">
        <v>0.02</v>
      </c>
      <c r="D14" s="18" t="s">
        <v>24</v>
      </c>
      <c r="E14" s="16">
        <v>0.28499999999999998</v>
      </c>
      <c r="F14" s="16">
        <v>0.35099999999999998</v>
      </c>
      <c r="G14" s="16"/>
      <c r="H14" s="16">
        <v>0.28899999999999998</v>
      </c>
      <c r="I14" s="16">
        <v>2.1000000000000001E-2</v>
      </c>
      <c r="J14" s="18" t="s">
        <v>24</v>
      </c>
      <c r="K14" s="16">
        <v>0.255</v>
      </c>
      <c r="L14" s="16">
        <v>0.32300000000000001</v>
      </c>
      <c r="M14" s="16"/>
      <c r="N14" s="16">
        <v>0.28899999999999998</v>
      </c>
      <c r="O14" s="16">
        <v>2.1000000000000001E-2</v>
      </c>
      <c r="P14" s="18" t="s">
        <v>24</v>
      </c>
      <c r="Q14" s="16">
        <v>0.255</v>
      </c>
      <c r="R14" s="16">
        <v>0.32300000000000001</v>
      </c>
      <c r="T14" s="16">
        <v>0.248</v>
      </c>
      <c r="U14" s="16">
        <v>2.1999999999999999E-2</v>
      </c>
      <c r="V14" s="18" t="s">
        <v>24</v>
      </c>
      <c r="W14" s="16">
        <v>0.21199999999999999</v>
      </c>
      <c r="X14" s="16">
        <v>0.28399999999999997</v>
      </c>
      <c r="Y14" s="16"/>
      <c r="Z14" s="16">
        <v>0.252</v>
      </c>
      <c r="AA14" s="16">
        <v>2.1999999999999999E-2</v>
      </c>
      <c r="AB14" s="18" t="s">
        <v>24</v>
      </c>
      <c r="AC14" s="16">
        <v>0.216</v>
      </c>
      <c r="AD14" s="16">
        <v>0.28699999999999998</v>
      </c>
      <c r="AE14" s="16"/>
      <c r="AF14" s="16">
        <v>0.252</v>
      </c>
      <c r="AG14" s="16">
        <v>2.1999999999999999E-2</v>
      </c>
      <c r="AH14" s="18" t="s">
        <v>24</v>
      </c>
      <c r="AI14" s="16">
        <v>0.216</v>
      </c>
      <c r="AJ14" s="16">
        <v>0.28799999999999998</v>
      </c>
    </row>
    <row r="15" spans="1:36" x14ac:dyDescent="0.25">
      <c r="A15" s="16"/>
      <c r="B15" s="16"/>
      <c r="C15" s="16"/>
      <c r="D15" s="18"/>
      <c r="E15" s="18"/>
      <c r="F15" s="21"/>
      <c r="G15" s="21"/>
      <c r="H15" s="16"/>
      <c r="I15" s="16"/>
      <c r="J15" s="18"/>
      <c r="K15" s="18"/>
      <c r="L15" s="16"/>
      <c r="M15" s="16"/>
      <c r="N15" s="16"/>
      <c r="O15" s="16"/>
      <c r="P15" s="18"/>
      <c r="Q15" s="18"/>
      <c r="R15" s="16"/>
      <c r="T15" s="16"/>
      <c r="U15" s="16"/>
      <c r="V15" s="18"/>
      <c r="W15" s="18"/>
      <c r="X15" s="21"/>
      <c r="Y15" s="21"/>
      <c r="Z15" s="16"/>
      <c r="AA15" s="16"/>
      <c r="AB15" s="18"/>
      <c r="AC15" s="18"/>
      <c r="AD15" s="16"/>
      <c r="AE15" s="16"/>
      <c r="AF15" s="16"/>
      <c r="AG15" s="16"/>
      <c r="AH15" s="18"/>
      <c r="AI15" s="18"/>
      <c r="AJ15" s="16"/>
    </row>
    <row r="16" spans="1:36" x14ac:dyDescent="0.25">
      <c r="A16" s="17" t="s">
        <v>86</v>
      </c>
      <c r="B16" s="16"/>
      <c r="C16" s="16"/>
      <c r="D16" s="16"/>
      <c r="E16" s="16"/>
      <c r="F16" s="21"/>
      <c r="G16" s="21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T16" s="16"/>
      <c r="U16" s="16"/>
      <c r="V16" s="16"/>
      <c r="W16" s="16"/>
      <c r="X16" s="21"/>
      <c r="Y16" s="21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</row>
    <row r="17" spans="1:36" x14ac:dyDescent="0.25">
      <c r="A17" s="16" t="s">
        <v>99</v>
      </c>
      <c r="B17" s="16">
        <v>0.34100000000000003</v>
      </c>
      <c r="C17" s="16">
        <v>4.2999999999999997E-2</v>
      </c>
      <c r="D17" s="18" t="s">
        <v>24</v>
      </c>
      <c r="E17" s="16">
        <v>0.26900000000000002</v>
      </c>
      <c r="F17" s="16">
        <v>0.41199999999999998</v>
      </c>
      <c r="G17" s="16"/>
      <c r="H17" s="16">
        <v>0.34100000000000003</v>
      </c>
      <c r="I17" s="16">
        <v>4.2999999999999997E-2</v>
      </c>
      <c r="J17" s="18" t="s">
        <v>24</v>
      </c>
      <c r="K17" s="16">
        <v>0.27</v>
      </c>
      <c r="L17" s="16">
        <v>0.41299999999999998</v>
      </c>
      <c r="M17" s="16"/>
      <c r="N17" s="16">
        <v>0.34100000000000003</v>
      </c>
      <c r="O17" s="16">
        <v>4.2999999999999997E-2</v>
      </c>
      <c r="P17" s="18" t="s">
        <v>24</v>
      </c>
      <c r="Q17" s="16">
        <v>0.27</v>
      </c>
      <c r="R17" s="16">
        <v>0.41299999999999998</v>
      </c>
      <c r="T17" s="16">
        <v>0.38300000000000001</v>
      </c>
      <c r="U17" s="16">
        <v>3.6999999999999998E-2</v>
      </c>
      <c r="V17" s="18" t="s">
        <v>24</v>
      </c>
      <c r="W17" s="16">
        <v>0.32300000000000001</v>
      </c>
      <c r="X17" s="16">
        <v>0.443</v>
      </c>
      <c r="Y17" s="16"/>
      <c r="Z17" s="16">
        <v>0.38300000000000001</v>
      </c>
      <c r="AA17" s="16">
        <v>3.6999999999999998E-2</v>
      </c>
      <c r="AB17" s="18" t="s">
        <v>24</v>
      </c>
      <c r="AC17" s="16">
        <v>0.32300000000000001</v>
      </c>
      <c r="AD17" s="16">
        <v>0.443</v>
      </c>
      <c r="AE17" s="16"/>
      <c r="AF17" s="16">
        <v>0.38300000000000001</v>
      </c>
      <c r="AG17" s="16">
        <v>3.6999999999999998E-2</v>
      </c>
      <c r="AH17" s="18" t="s">
        <v>24</v>
      </c>
      <c r="AI17" s="16">
        <v>0.32200000000000001</v>
      </c>
      <c r="AJ17" s="16">
        <v>0.443</v>
      </c>
    </row>
    <row r="18" spans="1:36" x14ac:dyDescent="0.25">
      <c r="A18" s="16" t="s">
        <v>134</v>
      </c>
      <c r="B18" s="16" t="s">
        <v>92</v>
      </c>
      <c r="C18" s="16" t="s">
        <v>92</v>
      </c>
      <c r="D18" s="16" t="s">
        <v>92</v>
      </c>
      <c r="E18" s="21" t="s">
        <v>92</v>
      </c>
      <c r="F18" s="21" t="s">
        <v>92</v>
      </c>
      <c r="G18" s="21"/>
      <c r="H18" s="16">
        <v>-0.14499999999999999</v>
      </c>
      <c r="I18" s="16">
        <v>2.1999999999999999E-2</v>
      </c>
      <c r="J18" s="18" t="s">
        <v>24</v>
      </c>
      <c r="K18" s="16">
        <v>-0.18099999999999999</v>
      </c>
      <c r="L18" s="16">
        <v>-0.11</v>
      </c>
      <c r="M18" s="16"/>
      <c r="N18" s="16">
        <v>-0.14599999999999999</v>
      </c>
      <c r="O18" s="16">
        <v>2.1999999999999999E-2</v>
      </c>
      <c r="P18" s="18" t="s">
        <v>24</v>
      </c>
      <c r="Q18" s="16">
        <v>-0.18099999999999999</v>
      </c>
      <c r="R18" s="16">
        <v>-0.11</v>
      </c>
      <c r="T18" s="16" t="s">
        <v>92</v>
      </c>
      <c r="U18" s="16" t="s">
        <v>92</v>
      </c>
      <c r="V18" s="16" t="s">
        <v>92</v>
      </c>
      <c r="W18" s="21" t="s">
        <v>92</v>
      </c>
      <c r="X18" s="21" t="s">
        <v>92</v>
      </c>
      <c r="Y18" s="21"/>
      <c r="Z18" s="16">
        <v>-0.13900000000000001</v>
      </c>
      <c r="AA18" s="16">
        <v>2.1000000000000001E-2</v>
      </c>
      <c r="AB18" s="18" t="s">
        <v>24</v>
      </c>
      <c r="AC18" s="16">
        <v>-0.17399999999999999</v>
      </c>
      <c r="AD18" s="16">
        <v>-0.104</v>
      </c>
      <c r="AE18" s="16"/>
      <c r="AF18" s="16">
        <v>-0.13900000000000001</v>
      </c>
      <c r="AG18" s="16">
        <v>2.1000000000000001E-2</v>
      </c>
      <c r="AH18" s="18" t="s">
        <v>24</v>
      </c>
      <c r="AI18" s="16">
        <v>-0.17399999999999999</v>
      </c>
      <c r="AJ18" s="16">
        <v>-0.10299999999999999</v>
      </c>
    </row>
    <row r="19" spans="1:36" x14ac:dyDescent="0.25">
      <c r="A19" s="16" t="s">
        <v>135</v>
      </c>
      <c r="B19" s="16" t="s">
        <v>92</v>
      </c>
      <c r="C19" s="16" t="s">
        <v>92</v>
      </c>
      <c r="D19" s="16" t="s">
        <v>92</v>
      </c>
      <c r="E19" s="21" t="s">
        <v>92</v>
      </c>
      <c r="F19" s="21" t="s">
        <v>92</v>
      </c>
      <c r="G19" s="21"/>
      <c r="H19" s="22">
        <v>3.0000000000000001E-3</v>
      </c>
      <c r="I19" s="22">
        <v>3.9E-2</v>
      </c>
      <c r="J19" s="16">
        <v>0.93799999999999994</v>
      </c>
      <c r="K19" s="16">
        <v>-6.0999999999999999E-2</v>
      </c>
      <c r="L19" s="16">
        <v>6.7000000000000004E-2</v>
      </c>
      <c r="M19" s="16"/>
      <c r="N19" s="16">
        <v>2E-3</v>
      </c>
      <c r="O19" s="16">
        <v>3.9E-2</v>
      </c>
      <c r="P19" s="18">
        <v>0.95199999999999996</v>
      </c>
      <c r="Q19" s="16">
        <v>-6.2E-2</v>
      </c>
      <c r="R19" s="16">
        <v>6.6000000000000003E-2</v>
      </c>
      <c r="T19" s="16" t="s">
        <v>92</v>
      </c>
      <c r="U19" s="16" t="s">
        <v>92</v>
      </c>
      <c r="V19" s="16" t="s">
        <v>92</v>
      </c>
      <c r="W19" s="21" t="s">
        <v>92</v>
      </c>
      <c r="X19" s="21" t="s">
        <v>92</v>
      </c>
      <c r="Y19" s="21"/>
      <c r="Z19" s="16">
        <v>2.5000000000000001E-2</v>
      </c>
      <c r="AA19" s="16">
        <v>4.1000000000000002E-2</v>
      </c>
      <c r="AB19" s="16">
        <v>0.54</v>
      </c>
      <c r="AC19" s="16">
        <v>-4.2000000000000003E-2</v>
      </c>
      <c r="AD19" s="16">
        <v>9.1999999999999998E-2</v>
      </c>
      <c r="AE19" s="16"/>
      <c r="AF19" s="16">
        <v>2.4E-2</v>
      </c>
      <c r="AG19" s="16">
        <v>4.1000000000000002E-2</v>
      </c>
      <c r="AH19" s="16">
        <v>0.55300000000000005</v>
      </c>
      <c r="AI19" s="16">
        <v>-4.2999999999999997E-2</v>
      </c>
      <c r="AJ19" s="28">
        <v>9.0999999999999998E-2</v>
      </c>
    </row>
    <row r="20" spans="1:36" x14ac:dyDescent="0.25">
      <c r="A20" s="16" t="s">
        <v>136</v>
      </c>
      <c r="B20" s="16" t="s">
        <v>92</v>
      </c>
      <c r="C20" s="16" t="s">
        <v>92</v>
      </c>
      <c r="D20" s="16" t="s">
        <v>92</v>
      </c>
      <c r="E20" s="21" t="s">
        <v>92</v>
      </c>
      <c r="F20" s="21" t="s">
        <v>92</v>
      </c>
      <c r="G20" s="21"/>
      <c r="H20" s="16">
        <v>-0.185</v>
      </c>
      <c r="I20" s="16">
        <v>2.1000000000000001E-2</v>
      </c>
      <c r="J20" s="18" t="s">
        <v>24</v>
      </c>
      <c r="K20" s="16">
        <v>-0.22</v>
      </c>
      <c r="L20" s="16">
        <v>-0.15</v>
      </c>
      <c r="M20" s="16"/>
      <c r="N20" s="16">
        <v>-0.185</v>
      </c>
      <c r="O20" s="16">
        <v>2.1000000000000001E-2</v>
      </c>
      <c r="P20" s="18" t="s">
        <v>24</v>
      </c>
      <c r="Q20" s="16">
        <v>-0.22</v>
      </c>
      <c r="R20" s="16">
        <v>-0.15</v>
      </c>
      <c r="T20" s="16" t="s">
        <v>92</v>
      </c>
      <c r="U20" s="16" t="s">
        <v>92</v>
      </c>
      <c r="V20" s="16" t="s">
        <v>92</v>
      </c>
      <c r="W20" s="21" t="s">
        <v>92</v>
      </c>
      <c r="X20" s="21" t="s">
        <v>92</v>
      </c>
      <c r="Y20" s="21"/>
      <c r="Z20" s="16">
        <v>-0.17</v>
      </c>
      <c r="AA20" s="16">
        <v>2.1000000000000001E-2</v>
      </c>
      <c r="AB20" s="18" t="s">
        <v>24</v>
      </c>
      <c r="AC20" s="16">
        <v>-3.6999999999999998E-2</v>
      </c>
      <c r="AD20" s="16">
        <v>3.2000000000000001E-2</v>
      </c>
      <c r="AE20" s="16"/>
      <c r="AF20" s="16">
        <v>-3.0000000000000001E-3</v>
      </c>
      <c r="AG20" s="16">
        <v>2.1000000000000001E-2</v>
      </c>
      <c r="AH20" s="16">
        <v>0.879</v>
      </c>
      <c r="AI20" s="16">
        <v>-3.7999999999999999E-2</v>
      </c>
      <c r="AJ20" s="16">
        <v>3.1E-2</v>
      </c>
    </row>
    <row r="21" spans="1:36" x14ac:dyDescent="0.25">
      <c r="A21" s="16" t="s">
        <v>137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21"/>
      <c r="H21" s="16">
        <v>-0.218</v>
      </c>
      <c r="I21" s="16">
        <v>2.1999999999999999E-2</v>
      </c>
      <c r="J21" s="18" t="s">
        <v>24</v>
      </c>
      <c r="K21" s="16">
        <v>-0.255</v>
      </c>
      <c r="L21" s="16">
        <v>-0.182</v>
      </c>
      <c r="M21" s="16"/>
      <c r="N21" s="16">
        <v>-0.219</v>
      </c>
      <c r="O21" s="16">
        <v>2.1999999999999999E-2</v>
      </c>
      <c r="P21" s="18" t="s">
        <v>24</v>
      </c>
      <c r="Q21" s="16">
        <v>-0.255</v>
      </c>
      <c r="R21" s="16">
        <v>-0.183</v>
      </c>
      <c r="T21" s="16" t="s">
        <v>92</v>
      </c>
      <c r="U21" s="16" t="s">
        <v>92</v>
      </c>
      <c r="V21" s="16" t="s">
        <v>92</v>
      </c>
      <c r="W21" s="21" t="s">
        <v>92</v>
      </c>
      <c r="X21" s="21" t="s">
        <v>92</v>
      </c>
      <c r="Y21" s="21"/>
      <c r="Z21" s="16">
        <v>-3.0000000000000001E-3</v>
      </c>
      <c r="AA21" s="16">
        <v>2.1000000000000001E-2</v>
      </c>
      <c r="AB21" s="16">
        <v>0.9</v>
      </c>
      <c r="AC21" s="16">
        <v>-0.20399999999999999</v>
      </c>
      <c r="AD21" s="16">
        <v>-0.13600000000000001</v>
      </c>
      <c r="AE21" s="16"/>
      <c r="AF21" s="16">
        <v>-0.17100000000000001</v>
      </c>
      <c r="AG21" s="16">
        <v>2.1000000000000001E-2</v>
      </c>
      <c r="AH21" s="18" t="s">
        <v>24</v>
      </c>
      <c r="AI21" s="16">
        <v>-0.20499999999999999</v>
      </c>
      <c r="AJ21" s="16">
        <v>-0.13600000000000001</v>
      </c>
    </row>
    <row r="22" spans="1:36" x14ac:dyDescent="0.25">
      <c r="A22" s="16" t="s">
        <v>138</v>
      </c>
      <c r="B22" s="16" t="s">
        <v>92</v>
      </c>
      <c r="C22" s="16" t="s">
        <v>92</v>
      </c>
      <c r="D22" s="16" t="s">
        <v>92</v>
      </c>
      <c r="E22" s="21" t="s">
        <v>92</v>
      </c>
      <c r="F22" s="21" t="s">
        <v>92</v>
      </c>
      <c r="G22" s="21"/>
      <c r="H22" s="16" t="s">
        <v>92</v>
      </c>
      <c r="I22" s="16" t="s">
        <v>92</v>
      </c>
      <c r="J22" s="16" t="s">
        <v>92</v>
      </c>
      <c r="K22" s="16" t="s">
        <v>92</v>
      </c>
      <c r="L22" s="16" t="s">
        <v>92</v>
      </c>
      <c r="M22" s="16"/>
      <c r="N22" s="16">
        <v>0.16700000000000001</v>
      </c>
      <c r="O22" s="16">
        <v>2.5999999999999999E-2</v>
      </c>
      <c r="P22" s="18" t="s">
        <v>24</v>
      </c>
      <c r="Q22" s="16">
        <v>0.124</v>
      </c>
      <c r="R22" s="16">
        <v>0.21099999999999999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16"/>
      <c r="AD22" s="16" t="s">
        <v>92</v>
      </c>
      <c r="AE22" s="16"/>
      <c r="AF22" s="16">
        <v>0.11700000000000001</v>
      </c>
      <c r="AG22" s="16">
        <v>2.3E-2</v>
      </c>
      <c r="AH22" s="18" t="s">
        <v>24</v>
      </c>
      <c r="AI22" s="16">
        <v>7.9000000000000001E-2</v>
      </c>
      <c r="AJ22" s="16">
        <v>0.156</v>
      </c>
    </row>
    <row r="23" spans="1:36" x14ac:dyDescent="0.25">
      <c r="A23" s="16" t="s">
        <v>139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 t="s">
        <v>92</v>
      </c>
      <c r="I23" s="16" t="s">
        <v>92</v>
      </c>
      <c r="J23" s="16" t="s">
        <v>92</v>
      </c>
      <c r="K23" s="16" t="s">
        <v>92</v>
      </c>
      <c r="L23" s="16" t="s">
        <v>92</v>
      </c>
      <c r="M23" s="16"/>
      <c r="N23" s="16">
        <v>-8.9999999999999993E-3</v>
      </c>
      <c r="O23" s="16">
        <v>4.3999999999999997E-2</v>
      </c>
      <c r="P23" s="18">
        <v>0.83899999999999997</v>
      </c>
      <c r="Q23" s="16">
        <v>-8.1000000000000003E-2</v>
      </c>
      <c r="R23" s="16">
        <v>6.3E-2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 t="s">
        <v>92</v>
      </c>
      <c r="AA23" s="16" t="s">
        <v>92</v>
      </c>
      <c r="AB23" s="16" t="s">
        <v>92</v>
      </c>
      <c r="AC23" s="16"/>
      <c r="AD23" s="16" t="s">
        <v>92</v>
      </c>
      <c r="AE23" s="16"/>
      <c r="AF23" s="16">
        <v>-8.8999999999999996E-2</v>
      </c>
      <c r="AG23" s="16">
        <v>4.3999999999999997E-2</v>
      </c>
      <c r="AH23" s="16">
        <v>4.3999999999999997E-2</v>
      </c>
      <c r="AI23" s="16">
        <v>-0.16200000000000001</v>
      </c>
      <c r="AJ23" s="16">
        <v>-1.6E-2</v>
      </c>
    </row>
    <row r="24" spans="1:36" x14ac:dyDescent="0.25">
      <c r="A24" s="16" t="s">
        <v>141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16" t="s">
        <v>92</v>
      </c>
      <c r="L24" s="16" t="s">
        <v>92</v>
      </c>
      <c r="M24" s="16"/>
      <c r="N24" s="16">
        <v>0.04</v>
      </c>
      <c r="O24" s="16">
        <v>2.7E-2</v>
      </c>
      <c r="P24" s="18">
        <v>0.14199999999999999</v>
      </c>
      <c r="Q24" s="16">
        <v>-5.0000000000000001E-3</v>
      </c>
      <c r="R24" s="16">
        <v>8.5000000000000006E-2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 t="s">
        <v>92</v>
      </c>
      <c r="AA24" s="16" t="s">
        <v>92</v>
      </c>
      <c r="AB24" s="16" t="s">
        <v>92</v>
      </c>
      <c r="AC24" s="16"/>
      <c r="AD24" s="16" t="s">
        <v>92</v>
      </c>
      <c r="AE24" s="16"/>
      <c r="AF24" s="16">
        <v>6.8000000000000005E-2</v>
      </c>
      <c r="AG24" s="16">
        <v>2.5999999999999999E-2</v>
      </c>
      <c r="AH24" s="18" t="s">
        <v>24</v>
      </c>
      <c r="AI24" s="16">
        <v>2.5000000000000001E-2</v>
      </c>
      <c r="AJ24" s="16">
        <v>0.112</v>
      </c>
    </row>
    <row r="25" spans="1:36" x14ac:dyDescent="0.25">
      <c r="A25" s="16" t="s">
        <v>142</v>
      </c>
      <c r="B25" s="16" t="s">
        <v>92</v>
      </c>
      <c r="C25" s="16" t="s">
        <v>92</v>
      </c>
      <c r="D25" s="16" t="s">
        <v>92</v>
      </c>
      <c r="E25" s="21" t="s">
        <v>92</v>
      </c>
      <c r="F25" s="21" t="s">
        <v>92</v>
      </c>
      <c r="G25" s="21"/>
      <c r="H25" s="16" t="s">
        <v>92</v>
      </c>
      <c r="I25" s="16" t="s">
        <v>92</v>
      </c>
      <c r="J25" s="16" t="s">
        <v>92</v>
      </c>
      <c r="K25" s="16" t="s">
        <v>92</v>
      </c>
      <c r="L25" s="16" t="s">
        <v>92</v>
      </c>
      <c r="M25" s="16"/>
      <c r="N25" s="16">
        <v>9.6000000000000002E-2</v>
      </c>
      <c r="O25" s="16">
        <v>2.1999999999999999E-2</v>
      </c>
      <c r="P25" s="18" t="s">
        <v>24</v>
      </c>
      <c r="Q25" s="16">
        <v>0.06</v>
      </c>
      <c r="R25" s="16">
        <v>0.13200000000000001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Y25" s="21"/>
      <c r="Z25" s="16" t="s">
        <v>92</v>
      </c>
      <c r="AA25" s="16" t="s">
        <v>92</v>
      </c>
      <c r="AB25" s="16" t="s">
        <v>92</v>
      </c>
      <c r="AC25" s="16"/>
      <c r="AD25" s="16" t="s">
        <v>92</v>
      </c>
      <c r="AE25" s="16"/>
      <c r="AF25" s="16">
        <v>0.125</v>
      </c>
      <c r="AG25" s="16">
        <v>2.1000000000000001E-2</v>
      </c>
      <c r="AH25" s="16">
        <v>0.01</v>
      </c>
      <c r="AI25" s="16">
        <v>9.0999999999999998E-2</v>
      </c>
      <c r="AJ25" s="16">
        <v>0.16</v>
      </c>
    </row>
    <row r="26" spans="1:36" x14ac:dyDescent="0.25">
      <c r="A26" s="16" t="s">
        <v>140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 t="s">
        <v>92</v>
      </c>
      <c r="I26" s="16" t="s">
        <v>92</v>
      </c>
      <c r="J26" s="16" t="s">
        <v>92</v>
      </c>
      <c r="K26" s="16" t="s">
        <v>92</v>
      </c>
      <c r="L26" s="16" t="s">
        <v>92</v>
      </c>
      <c r="M26" s="16"/>
      <c r="N26" s="16">
        <v>-0.108</v>
      </c>
      <c r="O26" s="16">
        <v>2.1999999999999999E-2</v>
      </c>
      <c r="P26" s="18" t="s">
        <v>24</v>
      </c>
      <c r="Q26" s="16">
        <v>-0.14299999999999999</v>
      </c>
      <c r="R26" s="16">
        <v>-7.1999999999999995E-2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 t="s">
        <v>92</v>
      </c>
      <c r="AA26" s="16" t="s">
        <v>92</v>
      </c>
      <c r="AB26" s="16" t="s">
        <v>92</v>
      </c>
      <c r="AC26" s="16"/>
      <c r="AD26" s="16" t="s">
        <v>92</v>
      </c>
      <c r="AE26" s="16"/>
      <c r="AF26" s="16">
        <v>-8.3000000000000004E-2</v>
      </c>
      <c r="AG26" s="16">
        <v>2.1000000000000001E-2</v>
      </c>
      <c r="AH26" s="18" t="s">
        <v>24</v>
      </c>
      <c r="AI26" s="16">
        <v>-0.11700000000000001</v>
      </c>
      <c r="AJ26" s="16">
        <v>-4.9000000000000002E-2</v>
      </c>
    </row>
    <row r="27" spans="1:36" x14ac:dyDescent="0.25">
      <c r="A27" s="16"/>
      <c r="B27" s="16"/>
      <c r="C27" s="16"/>
      <c r="D27" s="16"/>
      <c r="E27" s="16"/>
      <c r="F27" s="21"/>
      <c r="G27" s="21"/>
      <c r="H27" s="16"/>
      <c r="I27" s="16"/>
      <c r="J27" s="16"/>
      <c r="K27" s="16"/>
      <c r="L27" s="16"/>
      <c r="M27" s="16"/>
      <c r="N27" s="16"/>
      <c r="O27" s="16"/>
      <c r="P27" s="18"/>
      <c r="Q27" s="18"/>
      <c r="R27" s="16"/>
      <c r="T27" s="16"/>
      <c r="U27" s="16"/>
      <c r="V27" s="16"/>
      <c r="W27" s="16"/>
      <c r="X27" s="21"/>
      <c r="Y27" s="21"/>
      <c r="Z27" s="16"/>
      <c r="AA27" s="16"/>
      <c r="AB27" s="16"/>
      <c r="AC27" s="16"/>
      <c r="AD27" s="16"/>
      <c r="AE27" s="16"/>
      <c r="AF27" s="16"/>
      <c r="AG27" s="16"/>
      <c r="AH27" s="18"/>
      <c r="AI27" s="18"/>
      <c r="AJ27" s="16"/>
    </row>
    <row r="28" spans="1:36" x14ac:dyDescent="0.25">
      <c r="A28" s="17" t="s">
        <v>82</v>
      </c>
      <c r="B28" s="16"/>
      <c r="C28" s="16"/>
      <c r="D28" s="16"/>
      <c r="E28" s="16"/>
      <c r="F28" s="21"/>
      <c r="G28" s="21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T28" s="16"/>
      <c r="U28" s="16"/>
      <c r="V28" s="16"/>
      <c r="W28" s="16"/>
      <c r="X28" s="21"/>
      <c r="Y28" s="21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</row>
    <row r="29" spans="1:36" x14ac:dyDescent="0.25">
      <c r="A29" s="16" t="s">
        <v>83</v>
      </c>
      <c r="B29" s="16">
        <v>10.965999999999999</v>
      </c>
      <c r="C29" s="16">
        <v>0.158</v>
      </c>
      <c r="D29" s="18" t="s">
        <v>24</v>
      </c>
      <c r="E29" s="16">
        <v>10.706</v>
      </c>
      <c r="F29" s="16">
        <v>11.225</v>
      </c>
      <c r="G29" s="16"/>
      <c r="H29" s="16">
        <v>11.154</v>
      </c>
      <c r="I29" s="16">
        <v>0.158</v>
      </c>
      <c r="J29" s="18" t="s">
        <v>24</v>
      </c>
      <c r="K29" s="16">
        <v>10.895</v>
      </c>
      <c r="L29" s="16">
        <v>11.413</v>
      </c>
      <c r="M29" s="16"/>
      <c r="N29" s="16">
        <v>11.154</v>
      </c>
      <c r="O29" s="16">
        <v>0.158</v>
      </c>
      <c r="P29" s="18" t="s">
        <v>24</v>
      </c>
      <c r="Q29" s="16">
        <v>10.895</v>
      </c>
      <c r="R29" s="16">
        <v>11.413</v>
      </c>
      <c r="T29" s="16">
        <v>13.83</v>
      </c>
      <c r="U29" s="16">
        <v>0.20100000000000001</v>
      </c>
      <c r="V29" s="18" t="s">
        <v>24</v>
      </c>
      <c r="W29" s="16">
        <v>13.499000000000001</v>
      </c>
      <c r="X29" s="16">
        <v>14.16</v>
      </c>
      <c r="Y29" s="16"/>
      <c r="Z29" s="16">
        <v>13.832000000000001</v>
      </c>
      <c r="AA29" s="16">
        <v>0.20200000000000001</v>
      </c>
      <c r="AB29" s="18" t="s">
        <v>24</v>
      </c>
      <c r="AC29" s="16">
        <v>13.499000000000001</v>
      </c>
      <c r="AD29" s="16">
        <v>14.164999999999999</v>
      </c>
      <c r="AE29" s="16"/>
      <c r="AF29" s="16">
        <v>13.832000000000001</v>
      </c>
      <c r="AG29" s="16">
        <v>0.20200000000000001</v>
      </c>
      <c r="AH29" s="18" t="s">
        <v>24</v>
      </c>
      <c r="AI29" s="16">
        <v>13.5</v>
      </c>
      <c r="AJ29" s="16">
        <v>14.164999999999999</v>
      </c>
    </row>
    <row r="30" spans="1:36" x14ac:dyDescent="0.25">
      <c r="A30" s="16" t="s">
        <v>88</v>
      </c>
      <c r="B30" s="16">
        <v>3.7069999999999999</v>
      </c>
      <c r="C30" s="16">
        <v>6.3E-2</v>
      </c>
      <c r="D30" s="18" t="s">
        <v>24</v>
      </c>
      <c r="E30" s="16">
        <v>3.6030000000000002</v>
      </c>
      <c r="F30" s="16">
        <v>3.81</v>
      </c>
      <c r="G30" s="16"/>
      <c r="H30" s="16">
        <v>3.9260000000000002</v>
      </c>
      <c r="I30" s="16">
        <v>6.5000000000000002E-2</v>
      </c>
      <c r="J30" s="18" t="s">
        <v>24</v>
      </c>
      <c r="K30" s="16">
        <v>3.819</v>
      </c>
      <c r="L30" s="16">
        <v>4.0330000000000004</v>
      </c>
      <c r="M30" s="16"/>
      <c r="N30" s="16">
        <v>3.927</v>
      </c>
      <c r="O30" s="16">
        <v>6.5000000000000002E-2</v>
      </c>
      <c r="P30" s="18" t="s">
        <v>24</v>
      </c>
      <c r="Q30" s="16">
        <v>3.82</v>
      </c>
      <c r="R30" s="16">
        <v>4.0339999999999998</v>
      </c>
      <c r="T30" s="16">
        <v>3.8879999999999999</v>
      </c>
      <c r="U30" s="16">
        <v>6.4000000000000001E-2</v>
      </c>
      <c r="V30" s="18" t="s">
        <v>24</v>
      </c>
      <c r="W30" s="16">
        <v>3.7839999999999998</v>
      </c>
      <c r="X30" s="16">
        <v>3.992</v>
      </c>
      <c r="Y30" s="16"/>
      <c r="Z30" s="16">
        <v>4.0620000000000003</v>
      </c>
      <c r="AA30" s="16">
        <v>6.4000000000000001E-2</v>
      </c>
      <c r="AB30" s="18" t="s">
        <v>24</v>
      </c>
      <c r="AC30" s="16">
        <v>3.956</v>
      </c>
      <c r="AD30" s="16">
        <v>4.1669999999999998</v>
      </c>
      <c r="AE30" s="16"/>
      <c r="AF30" s="16">
        <v>4.0609999999999999</v>
      </c>
      <c r="AG30" s="16">
        <v>6.4000000000000001E-2</v>
      </c>
      <c r="AH30" s="18" t="s">
        <v>24</v>
      </c>
      <c r="AI30" s="16">
        <v>3.9550000000000001</v>
      </c>
      <c r="AJ30" s="16">
        <v>4.1660000000000004</v>
      </c>
    </row>
    <row r="31" spans="1:36" x14ac:dyDescent="0.25">
      <c r="A31" s="16" t="s">
        <v>91</v>
      </c>
      <c r="B31" s="16" t="s">
        <v>92</v>
      </c>
      <c r="C31" s="16" t="s">
        <v>92</v>
      </c>
      <c r="D31" s="16" t="s">
        <v>92</v>
      </c>
      <c r="E31" s="16" t="s">
        <v>92</v>
      </c>
      <c r="F31" s="21" t="s">
        <v>92</v>
      </c>
      <c r="G31" s="21"/>
      <c r="H31" s="16">
        <v>1.014</v>
      </c>
      <c r="I31" s="16">
        <v>1.7999999999999999E-2</v>
      </c>
      <c r="J31" s="18" t="s">
        <v>24</v>
      </c>
      <c r="K31" s="16">
        <v>0.98499999999999999</v>
      </c>
      <c r="L31" s="16">
        <v>1.044</v>
      </c>
      <c r="M31" s="16"/>
      <c r="N31" s="16">
        <v>1.014</v>
      </c>
      <c r="O31" s="16">
        <v>1.7999999999999999E-2</v>
      </c>
      <c r="P31" s="18" t="s">
        <v>24</v>
      </c>
      <c r="Q31" s="16">
        <v>0.98499999999999999</v>
      </c>
      <c r="R31" s="16">
        <v>1.0429999999999999</v>
      </c>
      <c r="T31" s="16" t="s">
        <v>92</v>
      </c>
      <c r="U31" s="16" t="s">
        <v>92</v>
      </c>
      <c r="V31" s="16" t="s">
        <v>92</v>
      </c>
      <c r="W31" s="16" t="s">
        <v>92</v>
      </c>
      <c r="X31" s="21" t="s">
        <v>92</v>
      </c>
      <c r="Y31" s="21"/>
      <c r="Z31" s="16">
        <v>1.026</v>
      </c>
      <c r="AA31" s="16">
        <v>1.7000000000000001E-2</v>
      </c>
      <c r="AB31" s="18" t="s">
        <v>24</v>
      </c>
      <c r="AC31" s="16">
        <v>0.998</v>
      </c>
      <c r="AD31" s="16">
        <v>1.0549999999999999</v>
      </c>
      <c r="AE31" s="16"/>
      <c r="AF31" s="16">
        <v>1.0269999999999999</v>
      </c>
      <c r="AG31" s="16">
        <v>1.7000000000000001E-2</v>
      </c>
      <c r="AH31" s="18" t="s">
        <v>24</v>
      </c>
      <c r="AI31" s="16">
        <v>0.999</v>
      </c>
      <c r="AJ31" s="16">
        <v>1.0549999999999999</v>
      </c>
    </row>
    <row r="32" spans="1:36" x14ac:dyDescent="0.25">
      <c r="A32" s="16" t="s">
        <v>100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/>
      <c r="L32" s="16" t="s">
        <v>92</v>
      </c>
      <c r="M32" s="16"/>
      <c r="N32" s="16">
        <v>3.8239999999999998</v>
      </c>
      <c r="O32" s="16">
        <v>0.436</v>
      </c>
      <c r="P32" s="18" t="s">
        <v>24</v>
      </c>
      <c r="Q32" s="16">
        <v>3.1070000000000002</v>
      </c>
      <c r="R32" s="16">
        <v>4.5410000000000004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21" t="s">
        <v>92</v>
      </c>
      <c r="AD32" s="21" t="s">
        <v>92</v>
      </c>
      <c r="AE32" s="16"/>
      <c r="AF32" s="16">
        <v>3.387</v>
      </c>
      <c r="AG32" s="16">
        <v>0.495</v>
      </c>
      <c r="AH32" s="18" t="s">
        <v>24</v>
      </c>
      <c r="AI32" s="16">
        <v>2.573</v>
      </c>
      <c r="AJ32" s="16">
        <v>4.202</v>
      </c>
    </row>
    <row r="33" spans="1:39" x14ac:dyDescent="0.25">
      <c r="A33" s="20" t="s">
        <v>105</v>
      </c>
      <c r="B33" s="14"/>
      <c r="C33" s="14"/>
      <c r="D33" s="14"/>
      <c r="E33" s="14"/>
      <c r="F33" s="14"/>
      <c r="G33" s="16"/>
      <c r="H33" s="14"/>
      <c r="I33" s="14"/>
      <c r="J33" s="14"/>
      <c r="K33" s="14"/>
      <c r="L33" s="14"/>
      <c r="M33" s="16"/>
      <c r="N33" s="14"/>
      <c r="O33" s="14"/>
      <c r="P33" s="14"/>
      <c r="Q33" s="14"/>
      <c r="R33" s="14"/>
      <c r="S33" s="16"/>
      <c r="T33" s="14"/>
      <c r="U33" s="14"/>
      <c r="V33" s="14"/>
      <c r="W33" s="14"/>
      <c r="X33" s="14"/>
      <c r="Y33" s="16"/>
      <c r="Z33" s="14"/>
      <c r="AA33" s="14"/>
      <c r="AB33" s="14"/>
      <c r="AC33" s="14"/>
      <c r="AD33" s="14"/>
      <c r="AE33" s="16"/>
      <c r="AF33" s="14"/>
      <c r="AG33" s="14"/>
      <c r="AH33" s="14"/>
      <c r="AI33" s="14"/>
      <c r="AJ33" s="14"/>
      <c r="AK33" s="16"/>
      <c r="AL33" s="16"/>
      <c r="AM33" s="16"/>
    </row>
    <row r="34" spans="1:39" x14ac:dyDescent="0.25">
      <c r="A34" s="15" t="s">
        <v>106</v>
      </c>
      <c r="B34" s="63">
        <v>74058.118000000002</v>
      </c>
      <c r="C34" s="63"/>
      <c r="D34" s="63"/>
      <c r="E34" s="63"/>
      <c r="F34" s="63"/>
      <c r="G34" s="25"/>
      <c r="H34" s="63">
        <v>83016.937999999995</v>
      </c>
      <c r="I34" s="63"/>
      <c r="J34" s="63"/>
      <c r="K34" s="63"/>
      <c r="L34" s="63"/>
      <c r="M34" s="25"/>
      <c r="N34" s="63">
        <v>94345.274999999994</v>
      </c>
      <c r="O34" s="63"/>
      <c r="P34" s="63"/>
      <c r="Q34" s="63"/>
      <c r="R34" s="63"/>
      <c r="S34" s="15"/>
      <c r="T34" s="63">
        <v>83167.763000000006</v>
      </c>
      <c r="U34" s="63"/>
      <c r="V34" s="63"/>
      <c r="W34" s="63"/>
      <c r="X34" s="63"/>
      <c r="Y34" s="25"/>
      <c r="Z34" s="63">
        <v>93083.505999999994</v>
      </c>
      <c r="AA34" s="63"/>
      <c r="AB34" s="63"/>
      <c r="AC34" s="63"/>
      <c r="AD34" s="63"/>
      <c r="AE34" s="25"/>
      <c r="AF34" s="63">
        <v>105770.462</v>
      </c>
      <c r="AG34" s="63"/>
      <c r="AH34" s="63"/>
      <c r="AI34" s="63"/>
      <c r="AJ34" s="63"/>
      <c r="AK34" s="16"/>
      <c r="AL34" s="16"/>
      <c r="AM34" s="16"/>
    </row>
  </sheetData>
  <mergeCells count="14">
    <mergeCell ref="AF34:AJ34"/>
    <mergeCell ref="B34:F34"/>
    <mergeCell ref="H34:L34"/>
    <mergeCell ref="T34:X34"/>
    <mergeCell ref="N34:R34"/>
    <mergeCell ref="Z34:AD34"/>
    <mergeCell ref="B3:F3"/>
    <mergeCell ref="B2:R2"/>
    <mergeCell ref="H3:L3"/>
    <mergeCell ref="N3:R3"/>
    <mergeCell ref="T2:AJ2"/>
    <mergeCell ref="T3:X3"/>
    <mergeCell ref="Z3:AD3"/>
    <mergeCell ref="AF3:AJ3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D5CF7F-81D6-D24D-8228-B4C578C35D65}">
  <dimension ref="A1:AM41"/>
  <sheetViews>
    <sheetView topLeftCell="A9" zoomScale="90" zoomScaleNormal="90" workbookViewId="0">
      <pane xSplit="1" topLeftCell="B1" activePane="topRight" state="frozen"/>
      <selection pane="topRight" activeCell="A5" sqref="A5:A39"/>
    </sheetView>
  </sheetViews>
  <sheetFormatPr defaultColWidth="11" defaultRowHeight="15.75" x14ac:dyDescent="0.25"/>
  <cols>
    <col min="1" max="1" width="24" style="1" customWidth="1"/>
    <col min="2" max="2" width="7.625" style="1" customWidth="1"/>
    <col min="3" max="3" width="5.125" style="1" bestFit="1" customWidth="1"/>
    <col min="4" max="4" width="5.625" style="1" customWidth="1"/>
    <col min="5" max="6" width="6" style="1" bestFit="1" customWidth="1"/>
    <col min="7" max="7" width="1.125" style="1" customWidth="1"/>
    <col min="8" max="8" width="8.375" style="1" customWidth="1"/>
    <col min="9" max="9" width="5.125" style="1" bestFit="1" customWidth="1"/>
    <col min="10" max="10" width="5.625" style="1" customWidth="1"/>
    <col min="11" max="12" width="6" style="1" bestFit="1" customWidth="1"/>
    <col min="13" max="13" width="1.125" style="1" customWidth="1"/>
    <col min="14" max="14" width="9.125" style="1" customWidth="1"/>
    <col min="15" max="15" width="5.125" style="1" bestFit="1" customWidth="1"/>
    <col min="16" max="16" width="5.625" style="1" customWidth="1"/>
    <col min="17" max="17" width="6.5" style="1" bestFit="1" customWidth="1"/>
    <col min="18" max="18" width="6" style="1" bestFit="1" customWidth="1"/>
    <col min="19" max="19" width="0.875" style="1" customWidth="1"/>
    <col min="20" max="20" width="9.375" style="1" customWidth="1"/>
    <col min="21" max="21" width="5.875" style="1" bestFit="1" customWidth="1"/>
    <col min="22" max="22" width="6.375" style="1" bestFit="1" customWidth="1"/>
    <col min="23" max="23" width="5.625" style="1" customWidth="1"/>
    <col min="24" max="24" width="6" style="1" bestFit="1" customWidth="1"/>
    <col min="25" max="25" width="1" style="1" customWidth="1"/>
    <col min="26" max="26" width="9.375" style="1" customWidth="1"/>
    <col min="27" max="27" width="5.125" style="1" bestFit="1" customWidth="1"/>
    <col min="28" max="28" width="5.625" style="1" bestFit="1" customWidth="1"/>
    <col min="29" max="30" width="6" style="1" bestFit="1" customWidth="1"/>
    <col min="31" max="31" width="1.125" style="1" customWidth="1"/>
    <col min="32" max="32" width="9.125" style="1" customWidth="1"/>
    <col min="33" max="33" width="5.125" style="1" bestFit="1" customWidth="1"/>
    <col min="34" max="34" width="5.625" style="1" customWidth="1"/>
    <col min="35" max="36" width="6" style="1" bestFit="1" customWidth="1"/>
    <col min="37" max="16384" width="11" style="1"/>
  </cols>
  <sheetData>
    <row r="1" spans="1:36" x14ac:dyDescent="0.25">
      <c r="A1" s="1" t="s">
        <v>124</v>
      </c>
    </row>
    <row r="2" spans="1:36" x14ac:dyDescent="0.25">
      <c r="A2" s="14"/>
      <c r="B2" s="61" t="s">
        <v>102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9"/>
      <c r="T2" s="61" t="s">
        <v>103</v>
      </c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</row>
    <row r="3" spans="1:36" x14ac:dyDescent="0.25">
      <c r="A3" s="16"/>
      <c r="B3" s="61" t="s">
        <v>79</v>
      </c>
      <c r="C3" s="61"/>
      <c r="D3" s="61"/>
      <c r="E3" s="61"/>
      <c r="F3" s="61"/>
      <c r="G3" s="26"/>
      <c r="H3" s="61" t="s">
        <v>80</v>
      </c>
      <c r="I3" s="61"/>
      <c r="J3" s="61"/>
      <c r="K3" s="61"/>
      <c r="L3" s="61"/>
      <c r="M3" s="26"/>
      <c r="N3" s="61" t="s">
        <v>81</v>
      </c>
      <c r="O3" s="61"/>
      <c r="P3" s="61"/>
      <c r="Q3" s="61"/>
      <c r="R3" s="61"/>
      <c r="T3" s="62" t="s">
        <v>79</v>
      </c>
      <c r="U3" s="62"/>
      <c r="V3" s="62"/>
      <c r="W3" s="62"/>
      <c r="X3" s="62"/>
      <c r="Y3" s="26"/>
      <c r="Z3" s="61" t="s">
        <v>80</v>
      </c>
      <c r="AA3" s="61"/>
      <c r="AB3" s="61"/>
      <c r="AC3" s="61"/>
      <c r="AD3" s="61"/>
      <c r="AE3" s="26"/>
      <c r="AF3" s="61" t="s">
        <v>81</v>
      </c>
      <c r="AG3" s="61"/>
      <c r="AH3" s="61"/>
      <c r="AI3" s="61"/>
      <c r="AJ3" s="61"/>
    </row>
    <row r="4" spans="1:36" x14ac:dyDescent="0.25">
      <c r="A4" s="15"/>
      <c r="B4" s="27" t="s">
        <v>143</v>
      </c>
      <c r="C4" s="27" t="s">
        <v>89</v>
      </c>
      <c r="D4" s="27" t="s">
        <v>90</v>
      </c>
      <c r="E4" s="27" t="s">
        <v>122</v>
      </c>
      <c r="F4" s="27" t="s">
        <v>123</v>
      </c>
      <c r="G4" s="27"/>
      <c r="H4" s="27" t="s">
        <v>143</v>
      </c>
      <c r="I4" s="27" t="s">
        <v>89</v>
      </c>
      <c r="J4" s="27" t="s">
        <v>90</v>
      </c>
      <c r="K4" s="27" t="s">
        <v>122</v>
      </c>
      <c r="L4" s="27" t="s">
        <v>123</v>
      </c>
      <c r="M4" s="27"/>
      <c r="N4" s="27" t="s">
        <v>143</v>
      </c>
      <c r="O4" s="27" t="s">
        <v>89</v>
      </c>
      <c r="P4" s="27" t="s">
        <v>90</v>
      </c>
      <c r="Q4" s="27" t="s">
        <v>122</v>
      </c>
      <c r="R4" s="27" t="s">
        <v>123</v>
      </c>
      <c r="S4" s="6"/>
      <c r="T4" s="27" t="s">
        <v>143</v>
      </c>
      <c r="U4" s="27" t="s">
        <v>89</v>
      </c>
      <c r="V4" s="27" t="s">
        <v>90</v>
      </c>
      <c r="W4" s="27" t="s">
        <v>122</v>
      </c>
      <c r="X4" s="27" t="s">
        <v>123</v>
      </c>
      <c r="Y4" s="17"/>
      <c r="Z4" s="27" t="s">
        <v>143</v>
      </c>
      <c r="AA4" s="27" t="s">
        <v>89</v>
      </c>
      <c r="AB4" s="27" t="s">
        <v>90</v>
      </c>
      <c r="AC4" s="27" t="s">
        <v>122</v>
      </c>
      <c r="AD4" s="27" t="s">
        <v>123</v>
      </c>
      <c r="AE4" s="17"/>
      <c r="AF4" s="27" t="s">
        <v>143</v>
      </c>
      <c r="AG4" s="27" t="s">
        <v>89</v>
      </c>
      <c r="AH4" s="27" t="s">
        <v>90</v>
      </c>
      <c r="AI4" s="27" t="s">
        <v>122</v>
      </c>
      <c r="AJ4" s="27" t="s">
        <v>123</v>
      </c>
    </row>
    <row r="5" spans="1:36" x14ac:dyDescent="0.25">
      <c r="A5" s="17" t="s">
        <v>84</v>
      </c>
      <c r="B5" s="16"/>
      <c r="C5" s="16"/>
      <c r="D5" s="16"/>
      <c r="E5" s="16"/>
      <c r="F5" s="21"/>
      <c r="G5" s="21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</row>
    <row r="6" spans="1:36" x14ac:dyDescent="0.25">
      <c r="A6" s="16" t="s">
        <v>93</v>
      </c>
      <c r="B6" s="16">
        <v>13.944000000000001</v>
      </c>
      <c r="C6" s="16">
        <v>0.247</v>
      </c>
      <c r="D6" s="18" t="s">
        <v>24</v>
      </c>
      <c r="E6" s="16">
        <v>13.538</v>
      </c>
      <c r="F6" s="16">
        <v>14.35</v>
      </c>
      <c r="G6" s="16"/>
      <c r="H6" s="16">
        <v>14.055</v>
      </c>
      <c r="I6" s="16">
        <v>0.246</v>
      </c>
      <c r="J6" s="18" t="s">
        <v>24</v>
      </c>
      <c r="K6" s="16">
        <v>13.65</v>
      </c>
      <c r="L6" s="16">
        <v>14.46</v>
      </c>
      <c r="M6" s="16"/>
      <c r="N6" s="16">
        <v>14.055</v>
      </c>
      <c r="O6" s="16">
        <v>0.246</v>
      </c>
      <c r="P6" s="18" t="s">
        <v>24</v>
      </c>
      <c r="Q6" s="16">
        <v>13.65</v>
      </c>
      <c r="R6" s="16">
        <v>14.46</v>
      </c>
      <c r="T6" s="16">
        <v>13.391</v>
      </c>
      <c r="U6" s="16">
        <v>0.215</v>
      </c>
      <c r="V6" s="18" t="s">
        <v>24</v>
      </c>
      <c r="W6" s="16">
        <v>13.037000000000001</v>
      </c>
      <c r="X6" s="16">
        <v>13.746</v>
      </c>
      <c r="Y6" s="16"/>
      <c r="Z6" s="16">
        <v>13.525</v>
      </c>
      <c r="AA6" s="16">
        <v>0.21299999999999999</v>
      </c>
      <c r="AB6" s="18" t="s">
        <v>24</v>
      </c>
      <c r="AC6" s="16">
        <v>13.173999999999999</v>
      </c>
      <c r="AD6" s="16">
        <v>13.875999999999999</v>
      </c>
      <c r="AE6" s="16"/>
      <c r="AF6" s="16">
        <v>13.525</v>
      </c>
      <c r="AG6" s="16">
        <v>0.21299999999999999</v>
      </c>
      <c r="AH6" s="18" t="s">
        <v>24</v>
      </c>
      <c r="AI6" s="16">
        <v>13.173999999999999</v>
      </c>
      <c r="AJ6" s="16">
        <v>13.875999999999999</v>
      </c>
    </row>
    <row r="7" spans="1:36" x14ac:dyDescent="0.25">
      <c r="A7" s="16" t="s">
        <v>94</v>
      </c>
      <c r="B7" s="16" t="s">
        <v>92</v>
      </c>
      <c r="C7" s="16" t="s">
        <v>92</v>
      </c>
      <c r="D7" s="16" t="s">
        <v>92</v>
      </c>
      <c r="E7" s="21" t="s">
        <v>92</v>
      </c>
      <c r="F7" s="21" t="s">
        <v>92</v>
      </c>
      <c r="G7" s="16"/>
      <c r="H7" s="16" t="s">
        <v>92</v>
      </c>
      <c r="I7" s="16" t="s">
        <v>92</v>
      </c>
      <c r="J7" s="16" t="s">
        <v>92</v>
      </c>
      <c r="K7" s="21" t="s">
        <v>92</v>
      </c>
      <c r="L7" s="21" t="s">
        <v>92</v>
      </c>
      <c r="M7" s="16"/>
      <c r="N7" s="16" t="s">
        <v>92</v>
      </c>
      <c r="O7" s="16" t="s">
        <v>92</v>
      </c>
      <c r="P7" s="16" t="s">
        <v>92</v>
      </c>
      <c r="Q7" s="21" t="s">
        <v>92</v>
      </c>
      <c r="R7" s="21" t="s">
        <v>92</v>
      </c>
      <c r="T7" s="16">
        <v>1.222</v>
      </c>
      <c r="U7" s="16">
        <v>0.53400000000000003</v>
      </c>
      <c r="V7" s="18">
        <v>2.1999999999999999E-2</v>
      </c>
      <c r="W7" s="16">
        <v>0.34300000000000003</v>
      </c>
      <c r="X7" s="16">
        <v>2.1</v>
      </c>
      <c r="Y7" s="16"/>
      <c r="Z7" s="16">
        <v>1.236</v>
      </c>
      <c r="AA7" s="16">
        <v>0.53800000000000003</v>
      </c>
      <c r="AB7" s="16">
        <v>2.1999999999999999E-2</v>
      </c>
      <c r="AC7" s="16">
        <v>0.35099999999999998</v>
      </c>
      <c r="AD7" s="16">
        <v>2.121</v>
      </c>
      <c r="AE7" s="16"/>
      <c r="AF7" s="16">
        <v>1.2370000000000001</v>
      </c>
      <c r="AG7" s="16">
        <v>0.53800000000000003</v>
      </c>
      <c r="AH7" s="16">
        <v>2.1000000000000001E-2</v>
      </c>
      <c r="AI7" s="16">
        <v>0.35199999999999998</v>
      </c>
      <c r="AJ7" s="16">
        <v>2.1219999999999999</v>
      </c>
    </row>
    <row r="8" spans="1:36" x14ac:dyDescent="0.25">
      <c r="A8" s="16" t="s">
        <v>127</v>
      </c>
      <c r="B8" s="16">
        <v>-0.253</v>
      </c>
      <c r="C8" s="16">
        <v>1.236</v>
      </c>
      <c r="D8" s="18">
        <v>0.83699999999999997</v>
      </c>
      <c r="E8" s="16">
        <v>-2.286</v>
      </c>
      <c r="F8" s="16">
        <v>1.7789999999999999</v>
      </c>
      <c r="G8" s="16"/>
      <c r="H8" s="16">
        <v>-8.5679999999999996</v>
      </c>
      <c r="I8" s="16">
        <v>0.66800000000000004</v>
      </c>
      <c r="J8" s="18" t="s">
        <v>24</v>
      </c>
      <c r="K8" s="16">
        <v>-9.6669999999999998</v>
      </c>
      <c r="L8" s="16">
        <v>-7.4690000000000003</v>
      </c>
      <c r="M8" s="16"/>
      <c r="N8" s="16">
        <v>-8.5730000000000004</v>
      </c>
      <c r="O8" s="16">
        <v>0.66800000000000004</v>
      </c>
      <c r="P8" s="18" t="s">
        <v>24</v>
      </c>
      <c r="Q8" s="16">
        <v>-9.6720000000000006</v>
      </c>
      <c r="R8" s="16">
        <v>-7.4729999999999999</v>
      </c>
      <c r="T8" s="16" t="s">
        <v>92</v>
      </c>
      <c r="U8" s="16" t="s">
        <v>92</v>
      </c>
      <c r="V8" s="16" t="s">
        <v>92</v>
      </c>
      <c r="W8" s="21" t="s">
        <v>92</v>
      </c>
      <c r="X8" s="21" t="s">
        <v>92</v>
      </c>
      <c r="Y8" s="16"/>
      <c r="Z8" s="16" t="s">
        <v>92</v>
      </c>
      <c r="AA8" s="16" t="s">
        <v>92</v>
      </c>
      <c r="AB8" s="16" t="s">
        <v>92</v>
      </c>
      <c r="AC8" s="21" t="s">
        <v>92</v>
      </c>
      <c r="AD8" s="21" t="s">
        <v>92</v>
      </c>
      <c r="AE8" s="16"/>
      <c r="AF8" s="16" t="s">
        <v>92</v>
      </c>
      <c r="AG8" s="16" t="s">
        <v>92</v>
      </c>
      <c r="AH8" s="16" t="s">
        <v>92</v>
      </c>
      <c r="AI8" s="21" t="s">
        <v>92</v>
      </c>
      <c r="AJ8" s="21" t="s">
        <v>92</v>
      </c>
    </row>
    <row r="9" spans="1:36" x14ac:dyDescent="0.25">
      <c r="A9" s="16"/>
      <c r="B9" s="16"/>
      <c r="C9" s="16"/>
      <c r="D9" s="18"/>
      <c r="E9" s="18"/>
      <c r="F9" s="21"/>
      <c r="G9" s="21"/>
      <c r="H9" s="16"/>
      <c r="I9" s="16"/>
      <c r="J9" s="18"/>
      <c r="K9" s="18"/>
      <c r="L9" s="16"/>
      <c r="M9" s="16"/>
      <c r="N9" s="16"/>
      <c r="O9" s="16"/>
      <c r="P9" s="18"/>
      <c r="Q9" s="18"/>
      <c r="R9" s="16"/>
      <c r="T9" s="16"/>
      <c r="U9" s="16"/>
      <c r="V9" s="18"/>
      <c r="W9" s="18"/>
      <c r="X9" s="21"/>
      <c r="Y9" s="21"/>
      <c r="Z9" s="16"/>
      <c r="AA9" s="16"/>
      <c r="AB9" s="18"/>
      <c r="AC9" s="18"/>
      <c r="AD9" s="16"/>
      <c r="AE9" s="16"/>
      <c r="AF9" s="16"/>
      <c r="AG9" s="16"/>
      <c r="AH9" s="18"/>
      <c r="AI9" s="18"/>
      <c r="AJ9" s="16"/>
    </row>
    <row r="10" spans="1:36" x14ac:dyDescent="0.25">
      <c r="A10" s="17" t="s">
        <v>85</v>
      </c>
      <c r="B10" s="16"/>
      <c r="C10" s="16"/>
      <c r="D10" s="16"/>
      <c r="E10" s="16"/>
      <c r="F10" s="21"/>
      <c r="G10" s="21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T10" s="16"/>
      <c r="U10" s="16"/>
      <c r="V10" s="16"/>
      <c r="W10" s="16"/>
      <c r="X10" s="21"/>
      <c r="Y10" s="21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</row>
    <row r="11" spans="1:36" x14ac:dyDescent="0.25">
      <c r="A11" s="16" t="s">
        <v>95</v>
      </c>
      <c r="B11" s="16" t="s">
        <v>92</v>
      </c>
      <c r="C11" s="16" t="s">
        <v>92</v>
      </c>
      <c r="D11" s="16" t="s">
        <v>92</v>
      </c>
      <c r="E11" s="21" t="s">
        <v>92</v>
      </c>
      <c r="F11" s="21" t="s">
        <v>92</v>
      </c>
      <c r="G11" s="16"/>
      <c r="H11" s="16" t="s">
        <v>92</v>
      </c>
      <c r="I11" s="16" t="s">
        <v>92</v>
      </c>
      <c r="J11" s="16" t="s">
        <v>92</v>
      </c>
      <c r="K11" s="21" t="s">
        <v>92</v>
      </c>
      <c r="L11" s="21" t="s">
        <v>92</v>
      </c>
      <c r="M11" s="16"/>
      <c r="N11" s="16" t="s">
        <v>92</v>
      </c>
      <c r="O11" s="16" t="s">
        <v>92</v>
      </c>
      <c r="P11" s="16" t="s">
        <v>92</v>
      </c>
      <c r="Q11" s="21" t="s">
        <v>92</v>
      </c>
      <c r="R11" s="21" t="s">
        <v>92</v>
      </c>
      <c r="T11" s="16">
        <v>0.318</v>
      </c>
      <c r="U11" s="16">
        <v>0.05</v>
      </c>
      <c r="V11" s="18" t="s">
        <v>24</v>
      </c>
      <c r="W11" s="16">
        <v>0.23599999999999999</v>
      </c>
      <c r="X11" s="16">
        <v>0.40100000000000002</v>
      </c>
      <c r="Y11" s="16"/>
      <c r="Z11" s="16">
        <v>0.32</v>
      </c>
      <c r="AA11" s="16">
        <v>0.05</v>
      </c>
      <c r="AB11" s="18" t="s">
        <v>24</v>
      </c>
      <c r="AC11" s="16">
        <v>0.23699999999999999</v>
      </c>
      <c r="AD11" s="16">
        <v>0.40300000000000002</v>
      </c>
      <c r="AE11" s="16"/>
      <c r="AF11" s="16">
        <v>0.32</v>
      </c>
      <c r="AG11" s="16">
        <v>0.05</v>
      </c>
      <c r="AH11" s="18" t="s">
        <v>24</v>
      </c>
      <c r="AI11" s="16">
        <v>0.23699999999999999</v>
      </c>
      <c r="AJ11" s="16">
        <v>0.40300000000000002</v>
      </c>
    </row>
    <row r="12" spans="1:36" x14ac:dyDescent="0.25">
      <c r="A12" s="16" t="s">
        <v>126</v>
      </c>
      <c r="B12" s="16">
        <v>0.11700000000000001</v>
      </c>
      <c r="C12" s="16">
        <v>5.8000000000000003E-2</v>
      </c>
      <c r="D12" s="16">
        <v>4.4999999999999998E-2</v>
      </c>
      <c r="E12" s="16">
        <v>2.1000000000000001E-2</v>
      </c>
      <c r="F12" s="16">
        <v>0.21299999999999999</v>
      </c>
      <c r="G12" s="16"/>
      <c r="H12" s="16">
        <v>0.111</v>
      </c>
      <c r="I12" s="16">
        <v>0.06</v>
      </c>
      <c r="J12" s="16">
        <v>6.3E-2</v>
      </c>
      <c r="K12" s="16">
        <v>1.2999999999999999E-2</v>
      </c>
      <c r="L12" s="16">
        <v>0.20899999999999999</v>
      </c>
      <c r="M12" s="16"/>
      <c r="N12" s="16">
        <v>0.111</v>
      </c>
      <c r="O12" s="16">
        <v>0.06</v>
      </c>
      <c r="P12" s="16">
        <v>6.3E-2</v>
      </c>
      <c r="Q12" s="16">
        <v>1.2999999999999999E-2</v>
      </c>
      <c r="R12" s="16">
        <v>0.20899999999999999</v>
      </c>
      <c r="T12" s="16" t="s">
        <v>92</v>
      </c>
      <c r="U12" s="16" t="s">
        <v>92</v>
      </c>
      <c r="V12" s="16" t="s">
        <v>92</v>
      </c>
      <c r="W12" s="21" t="s">
        <v>92</v>
      </c>
      <c r="X12" s="21" t="s">
        <v>92</v>
      </c>
      <c r="Y12" s="16"/>
      <c r="Z12" s="16" t="s">
        <v>92</v>
      </c>
      <c r="AA12" s="16" t="s">
        <v>92</v>
      </c>
      <c r="AB12" s="16" t="s">
        <v>92</v>
      </c>
      <c r="AC12" s="21" t="s">
        <v>92</v>
      </c>
      <c r="AD12" s="21" t="s">
        <v>92</v>
      </c>
      <c r="AE12" s="16"/>
      <c r="AF12" s="16" t="s">
        <v>92</v>
      </c>
      <c r="AG12" s="16" t="s">
        <v>92</v>
      </c>
      <c r="AH12" s="16" t="s">
        <v>92</v>
      </c>
      <c r="AI12" s="21" t="s">
        <v>92</v>
      </c>
      <c r="AJ12" s="21" t="s">
        <v>92</v>
      </c>
    </row>
    <row r="13" spans="1:36" x14ac:dyDescent="0.25">
      <c r="A13" s="16" t="s">
        <v>96</v>
      </c>
      <c r="B13" s="16">
        <v>0.02</v>
      </c>
      <c r="C13" s="16">
        <v>2.1999999999999999E-2</v>
      </c>
      <c r="D13" s="16">
        <v>0.35199999999999998</v>
      </c>
      <c r="E13" s="16">
        <v>-1.4999999999999999E-2</v>
      </c>
      <c r="F13" s="16">
        <v>5.6000000000000001E-2</v>
      </c>
      <c r="G13" s="16"/>
      <c r="H13" s="16">
        <v>1.9E-2</v>
      </c>
      <c r="I13" s="16">
        <v>2.1000000000000001E-2</v>
      </c>
      <c r="J13" s="16">
        <v>0.38100000000000001</v>
      </c>
      <c r="K13" s="16">
        <v>-1.6E-2</v>
      </c>
      <c r="L13" s="16">
        <v>5.3999999999999999E-2</v>
      </c>
      <c r="M13" s="16"/>
      <c r="N13" s="16">
        <v>1.9E-2</v>
      </c>
      <c r="O13" s="16">
        <v>2.1000000000000001E-2</v>
      </c>
      <c r="P13" s="16">
        <v>0.38300000000000001</v>
      </c>
      <c r="Q13" s="16">
        <v>-1.6E-2</v>
      </c>
      <c r="R13" s="16">
        <v>5.3999999999999999E-2</v>
      </c>
      <c r="T13" s="16">
        <v>-0.01</v>
      </c>
      <c r="U13" s="16">
        <v>2.1000000000000001E-2</v>
      </c>
      <c r="V13" s="18">
        <v>0.63500000000000001</v>
      </c>
      <c r="W13" s="16">
        <v>-4.4999999999999998E-2</v>
      </c>
      <c r="X13" s="16">
        <v>2.5000000000000001E-2</v>
      </c>
      <c r="Y13" s="16"/>
      <c r="Z13" s="16">
        <v>-0.01</v>
      </c>
      <c r="AA13" s="16">
        <v>2.1000000000000001E-2</v>
      </c>
      <c r="AB13" s="16">
        <v>0.625</v>
      </c>
      <c r="AC13" s="16">
        <v>-4.4999999999999998E-2</v>
      </c>
      <c r="AD13" s="16">
        <v>2.4E-2</v>
      </c>
      <c r="AE13" s="16"/>
      <c r="AF13" s="16">
        <v>-0.01</v>
      </c>
      <c r="AG13" s="16">
        <v>2.1000000000000001E-2</v>
      </c>
      <c r="AH13" s="16">
        <v>0.621</v>
      </c>
      <c r="AI13" s="16">
        <v>-4.4999999999999998E-2</v>
      </c>
      <c r="AJ13" s="16">
        <v>2.4E-2</v>
      </c>
    </row>
    <row r="14" spans="1:36" x14ac:dyDescent="0.25">
      <c r="A14" s="16" t="s">
        <v>97</v>
      </c>
      <c r="B14" s="16">
        <v>6.9000000000000006E-2</v>
      </c>
      <c r="C14" s="16">
        <v>2.3E-2</v>
      </c>
      <c r="D14" s="16">
        <v>3.0000000000000001E-3</v>
      </c>
      <c r="E14" s="16">
        <v>3.1E-2</v>
      </c>
      <c r="F14" s="16">
        <v>0.106</v>
      </c>
      <c r="G14" s="16"/>
      <c r="H14" s="16">
        <v>6.9000000000000006E-2</v>
      </c>
      <c r="I14" s="16">
        <v>2.1999999999999999E-2</v>
      </c>
      <c r="J14" s="16">
        <v>2E-3</v>
      </c>
      <c r="K14" s="16">
        <v>3.2000000000000001E-2</v>
      </c>
      <c r="L14" s="16">
        <v>0.105</v>
      </c>
      <c r="M14" s="16"/>
      <c r="N14" s="16">
        <v>6.9000000000000006E-2</v>
      </c>
      <c r="O14" s="16">
        <v>2.1999999999999999E-2</v>
      </c>
      <c r="P14" s="16">
        <v>2E-3</v>
      </c>
      <c r="Q14" s="16">
        <v>3.2000000000000001E-2</v>
      </c>
      <c r="R14" s="16">
        <v>0.105</v>
      </c>
      <c r="T14" s="16">
        <v>7.0999999999999994E-2</v>
      </c>
      <c r="U14" s="16">
        <v>2.1000000000000001E-2</v>
      </c>
      <c r="V14" s="18">
        <v>1E-3</v>
      </c>
      <c r="W14" s="16">
        <v>3.6999999999999998E-2</v>
      </c>
      <c r="X14" s="16">
        <v>0.106</v>
      </c>
      <c r="Y14" s="16"/>
      <c r="Z14" s="16">
        <v>5.0999999999999997E-2</v>
      </c>
      <c r="AA14" s="16">
        <v>2.1000000000000001E-2</v>
      </c>
      <c r="AB14" s="16">
        <v>1.7000000000000001E-2</v>
      </c>
      <c r="AC14" s="16">
        <v>1.6E-2</v>
      </c>
      <c r="AD14" s="16">
        <v>8.5999999999999993E-2</v>
      </c>
      <c r="AE14" s="16"/>
      <c r="AF14" s="16">
        <v>5.0999999999999997E-2</v>
      </c>
      <c r="AG14" s="16">
        <v>2.1000000000000001E-2</v>
      </c>
      <c r="AH14" s="16">
        <v>1.7000000000000001E-2</v>
      </c>
      <c r="AI14" s="16">
        <v>1.6E-2</v>
      </c>
      <c r="AJ14" s="16">
        <v>8.5999999999999993E-2</v>
      </c>
    </row>
    <row r="15" spans="1:36" x14ac:dyDescent="0.25">
      <c r="A15" s="16" t="s">
        <v>128</v>
      </c>
      <c r="B15" s="16" t="s">
        <v>92</v>
      </c>
      <c r="C15" s="16" t="s">
        <v>92</v>
      </c>
      <c r="D15" s="16" t="s">
        <v>92</v>
      </c>
      <c r="E15" s="21" t="s">
        <v>92</v>
      </c>
      <c r="F15" s="21" t="s">
        <v>92</v>
      </c>
      <c r="G15" s="21"/>
      <c r="H15" s="16" t="s">
        <v>92</v>
      </c>
      <c r="I15" s="16" t="s">
        <v>92</v>
      </c>
      <c r="J15" s="16" t="s">
        <v>92</v>
      </c>
      <c r="K15" s="21" t="s">
        <v>92</v>
      </c>
      <c r="L15" s="21" t="s">
        <v>92</v>
      </c>
      <c r="M15" s="16"/>
      <c r="N15" s="16" t="s">
        <v>92</v>
      </c>
      <c r="O15" s="16" t="s">
        <v>92</v>
      </c>
      <c r="P15" s="16" t="s">
        <v>92</v>
      </c>
      <c r="Q15" s="21" t="s">
        <v>92</v>
      </c>
      <c r="R15" s="21" t="s">
        <v>92</v>
      </c>
      <c r="T15" s="16" t="s">
        <v>92</v>
      </c>
      <c r="U15" s="16" t="s">
        <v>92</v>
      </c>
      <c r="V15" s="16" t="s">
        <v>92</v>
      </c>
      <c r="W15" s="21" t="s">
        <v>92</v>
      </c>
      <c r="X15" s="21" t="s">
        <v>92</v>
      </c>
      <c r="Y15" s="16"/>
      <c r="Z15" s="16" t="s">
        <v>92</v>
      </c>
      <c r="AA15" s="16" t="s">
        <v>92</v>
      </c>
      <c r="AB15" s="16" t="s">
        <v>92</v>
      </c>
      <c r="AC15" s="21" t="s">
        <v>92</v>
      </c>
      <c r="AD15" s="21" t="s">
        <v>92</v>
      </c>
      <c r="AE15" s="16"/>
      <c r="AF15" s="16" t="s">
        <v>92</v>
      </c>
      <c r="AG15" s="16" t="s">
        <v>92</v>
      </c>
      <c r="AH15" s="16" t="s">
        <v>92</v>
      </c>
      <c r="AI15" s="21" t="s">
        <v>92</v>
      </c>
      <c r="AJ15" s="21" t="s">
        <v>92</v>
      </c>
    </row>
    <row r="16" spans="1:36" x14ac:dyDescent="0.25">
      <c r="A16" s="16" t="s">
        <v>98</v>
      </c>
      <c r="B16" s="16" t="s">
        <v>92</v>
      </c>
      <c r="C16" s="16" t="s">
        <v>92</v>
      </c>
      <c r="D16" s="16" t="s">
        <v>92</v>
      </c>
      <c r="E16" s="21" t="s">
        <v>92</v>
      </c>
      <c r="F16" s="21" t="s">
        <v>92</v>
      </c>
      <c r="G16" s="16"/>
      <c r="H16" s="16" t="s">
        <v>92</v>
      </c>
      <c r="I16" s="16" t="s">
        <v>92</v>
      </c>
      <c r="J16" s="16" t="s">
        <v>92</v>
      </c>
      <c r="K16" s="21" t="s">
        <v>92</v>
      </c>
      <c r="L16" s="21" t="s">
        <v>92</v>
      </c>
      <c r="M16" s="16"/>
      <c r="N16" s="16" t="s">
        <v>92</v>
      </c>
      <c r="O16" s="16" t="s">
        <v>92</v>
      </c>
      <c r="P16" s="16" t="s">
        <v>92</v>
      </c>
      <c r="Q16" s="21" t="s">
        <v>92</v>
      </c>
      <c r="R16" s="21" t="s">
        <v>92</v>
      </c>
      <c r="T16" s="16">
        <v>0.16800000000000001</v>
      </c>
      <c r="U16" s="16">
        <v>3.5999999999999997E-2</v>
      </c>
      <c r="V16" s="18" t="s">
        <v>24</v>
      </c>
      <c r="W16" s="16">
        <v>0.108</v>
      </c>
      <c r="X16" s="16">
        <v>0.22800000000000001</v>
      </c>
      <c r="Y16" s="16"/>
      <c r="Z16" s="16">
        <v>0.16800000000000001</v>
      </c>
      <c r="AA16" s="16">
        <v>3.6999999999999998E-2</v>
      </c>
      <c r="AB16" s="18" t="s">
        <v>24</v>
      </c>
      <c r="AC16" s="16">
        <v>0.108</v>
      </c>
      <c r="AD16" s="16">
        <v>0.22900000000000001</v>
      </c>
      <c r="AE16" s="16"/>
      <c r="AF16" s="16">
        <v>0.16900000000000001</v>
      </c>
      <c r="AG16" s="16">
        <v>3.5999999999999997E-2</v>
      </c>
      <c r="AH16" s="18" t="s">
        <v>24</v>
      </c>
      <c r="AI16" s="16">
        <v>0.109</v>
      </c>
      <c r="AJ16" s="16">
        <v>0.22900000000000001</v>
      </c>
    </row>
    <row r="17" spans="1:36" x14ac:dyDescent="0.25">
      <c r="A17" s="16" t="s">
        <v>129</v>
      </c>
      <c r="B17" s="16">
        <v>-0.45300000000000001</v>
      </c>
      <c r="C17" s="16">
        <v>0.13900000000000001</v>
      </c>
      <c r="D17" s="16">
        <v>1E-3</v>
      </c>
      <c r="E17" s="16">
        <v>-0.68100000000000005</v>
      </c>
      <c r="F17" s="16">
        <v>-0.22500000000000001</v>
      </c>
      <c r="G17" s="16"/>
      <c r="H17" s="16">
        <v>8.4000000000000005E-2</v>
      </c>
      <c r="I17" s="16">
        <v>4.2000000000000003E-2</v>
      </c>
      <c r="J17" s="16">
        <v>4.7E-2</v>
      </c>
      <c r="K17" s="16">
        <v>1.4999999999999999E-2</v>
      </c>
      <c r="L17" s="16">
        <v>0.154</v>
      </c>
      <c r="M17" s="16"/>
      <c r="N17" s="16">
        <v>8.4000000000000005E-2</v>
      </c>
      <c r="O17" s="16">
        <v>4.2000000000000003E-2</v>
      </c>
      <c r="P17" s="16">
        <v>4.8000000000000001E-2</v>
      </c>
      <c r="Q17" s="16">
        <v>1.4E-2</v>
      </c>
      <c r="R17" s="16">
        <v>0.153</v>
      </c>
      <c r="T17" s="16" t="s">
        <v>92</v>
      </c>
      <c r="U17" s="16" t="s">
        <v>92</v>
      </c>
      <c r="V17" s="16" t="s">
        <v>92</v>
      </c>
      <c r="W17" s="21" t="s">
        <v>92</v>
      </c>
      <c r="X17" s="21" t="s">
        <v>92</v>
      </c>
      <c r="Y17" s="16"/>
      <c r="Z17" s="16" t="s">
        <v>92</v>
      </c>
      <c r="AA17" s="16" t="s">
        <v>92</v>
      </c>
      <c r="AB17" s="16" t="s">
        <v>92</v>
      </c>
      <c r="AC17" s="21" t="s">
        <v>92</v>
      </c>
      <c r="AD17" s="21" t="s">
        <v>92</v>
      </c>
      <c r="AE17" s="16"/>
      <c r="AF17" s="16" t="s">
        <v>92</v>
      </c>
      <c r="AG17" s="16" t="s">
        <v>92</v>
      </c>
      <c r="AH17" s="16" t="s">
        <v>92</v>
      </c>
      <c r="AI17" s="21" t="s">
        <v>92</v>
      </c>
      <c r="AJ17" s="21" t="s">
        <v>92</v>
      </c>
    </row>
    <row r="18" spans="1:36" x14ac:dyDescent="0.25">
      <c r="A18" s="16" t="s">
        <v>87</v>
      </c>
      <c r="B18" s="16">
        <v>0.318</v>
      </c>
      <c r="C18" s="16">
        <v>0.02</v>
      </c>
      <c r="D18" s="18" t="s">
        <v>24</v>
      </c>
      <c r="E18" s="16">
        <v>0.28499999999999998</v>
      </c>
      <c r="F18" s="16">
        <v>0.35099999999999998</v>
      </c>
      <c r="G18" s="16"/>
      <c r="H18" s="16">
        <v>0.28899999999999998</v>
      </c>
      <c r="I18" s="16">
        <v>2.1000000000000001E-2</v>
      </c>
      <c r="J18" s="18" t="s">
        <v>24</v>
      </c>
      <c r="K18" s="16">
        <v>0.254</v>
      </c>
      <c r="L18" s="16">
        <v>0.32300000000000001</v>
      </c>
      <c r="M18" s="16"/>
      <c r="N18" s="16">
        <v>0.28899999999999998</v>
      </c>
      <c r="O18" s="16">
        <v>2.1000000000000001E-2</v>
      </c>
      <c r="P18" s="18" t="s">
        <v>24</v>
      </c>
      <c r="Q18" s="16">
        <v>0.254</v>
      </c>
      <c r="R18" s="16">
        <v>0.32300000000000001</v>
      </c>
      <c r="T18" s="16">
        <v>0.248</v>
      </c>
      <c r="U18" s="16">
        <v>2.1999999999999999E-2</v>
      </c>
      <c r="V18" s="18" t="s">
        <v>24</v>
      </c>
      <c r="W18" s="16">
        <v>0.21199999999999999</v>
      </c>
      <c r="X18" s="16">
        <v>0.28399999999999997</v>
      </c>
      <c r="Y18" s="16"/>
      <c r="Z18" s="16">
        <v>0.252</v>
      </c>
      <c r="AA18" s="16">
        <v>2.1999999999999999E-2</v>
      </c>
      <c r="AB18" s="18" t="s">
        <v>24</v>
      </c>
      <c r="AC18" s="16">
        <v>0.216</v>
      </c>
      <c r="AD18" s="16">
        <v>0.28799999999999998</v>
      </c>
      <c r="AE18" s="16"/>
      <c r="AF18" s="16">
        <v>0.252</v>
      </c>
      <c r="AG18" s="16">
        <v>2.1999999999999999E-2</v>
      </c>
      <c r="AH18" s="18" t="s">
        <v>24</v>
      </c>
      <c r="AI18" s="16">
        <v>0.216</v>
      </c>
      <c r="AJ18" s="16">
        <v>0.28799999999999998</v>
      </c>
    </row>
    <row r="19" spans="1:36" x14ac:dyDescent="0.25">
      <c r="A19" s="16"/>
      <c r="B19" s="16"/>
      <c r="C19" s="16"/>
      <c r="D19" s="18"/>
      <c r="E19" s="18"/>
      <c r="F19" s="21"/>
      <c r="G19" s="21"/>
      <c r="H19" s="16"/>
      <c r="I19" s="16"/>
      <c r="J19" s="18"/>
      <c r="K19" s="18"/>
      <c r="L19" s="16"/>
      <c r="M19" s="16"/>
      <c r="N19" s="16"/>
      <c r="O19" s="16"/>
      <c r="P19" s="18"/>
      <c r="Q19" s="18"/>
      <c r="R19" s="16"/>
      <c r="T19" s="16"/>
      <c r="U19" s="16"/>
      <c r="V19" s="18"/>
      <c r="W19" s="18"/>
      <c r="X19" s="21"/>
      <c r="Y19" s="21"/>
      <c r="Z19" s="16"/>
      <c r="AA19" s="16"/>
      <c r="AB19" s="18"/>
      <c r="AC19" s="18"/>
      <c r="AD19" s="16"/>
      <c r="AE19" s="16"/>
      <c r="AF19" s="16"/>
      <c r="AG19" s="16"/>
      <c r="AH19" s="18"/>
      <c r="AI19" s="18"/>
      <c r="AJ19" s="16"/>
    </row>
    <row r="20" spans="1:36" x14ac:dyDescent="0.25">
      <c r="A20" s="17" t="s">
        <v>86</v>
      </c>
      <c r="B20" s="16"/>
      <c r="C20" s="16"/>
      <c r="D20" s="16"/>
      <c r="E20" s="16"/>
      <c r="F20" s="21"/>
      <c r="G20" s="21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T20" s="16"/>
      <c r="U20" s="16"/>
      <c r="V20" s="16"/>
      <c r="W20" s="16"/>
      <c r="X20" s="21"/>
      <c r="Y20" s="21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</row>
    <row r="21" spans="1:36" x14ac:dyDescent="0.25">
      <c r="A21" s="34" t="s">
        <v>99</v>
      </c>
      <c r="B21" s="16" t="s">
        <v>92</v>
      </c>
      <c r="C21" s="16" t="s">
        <v>92</v>
      </c>
      <c r="D21" s="16" t="s">
        <v>92</v>
      </c>
      <c r="E21" s="21" t="s">
        <v>92</v>
      </c>
      <c r="F21" s="21" t="s">
        <v>92</v>
      </c>
      <c r="G21" s="16"/>
      <c r="H21" s="16" t="s">
        <v>92</v>
      </c>
      <c r="I21" s="16" t="s">
        <v>92</v>
      </c>
      <c r="J21" s="16" t="s">
        <v>92</v>
      </c>
      <c r="K21" s="21" t="s">
        <v>92</v>
      </c>
      <c r="L21" s="21" t="s">
        <v>92</v>
      </c>
      <c r="M21" s="16"/>
      <c r="N21" s="16" t="s">
        <v>92</v>
      </c>
      <c r="O21" s="16" t="s">
        <v>92</v>
      </c>
      <c r="P21" s="16" t="s">
        <v>92</v>
      </c>
      <c r="Q21" s="21" t="s">
        <v>92</v>
      </c>
      <c r="R21" s="21" t="s">
        <v>92</v>
      </c>
      <c r="T21" s="16">
        <v>8.5000000000000006E-2</v>
      </c>
      <c r="U21" s="16">
        <v>3.6999999999999998E-2</v>
      </c>
      <c r="V21" s="18">
        <v>2.1000000000000001E-2</v>
      </c>
      <c r="W21" s="16">
        <v>2.4E-2</v>
      </c>
      <c r="X21" s="16">
        <v>0.14499999999999999</v>
      </c>
      <c r="Y21" s="16"/>
      <c r="Z21" s="16">
        <v>8.4000000000000005E-2</v>
      </c>
      <c r="AA21" s="16">
        <v>3.6999999999999998E-2</v>
      </c>
      <c r="AB21" s="16">
        <v>2.1999999999999999E-2</v>
      </c>
      <c r="AC21" s="16">
        <v>2.4E-2</v>
      </c>
      <c r="AD21" s="16">
        <v>0.14499999999999999</v>
      </c>
      <c r="AE21" s="16"/>
      <c r="AF21" s="16">
        <v>8.4000000000000005E-2</v>
      </c>
      <c r="AG21" s="16">
        <v>3.6999999999999998E-2</v>
      </c>
      <c r="AH21" s="16">
        <v>2.1999999999999999E-2</v>
      </c>
      <c r="AI21" s="16">
        <v>2.4E-2</v>
      </c>
      <c r="AJ21" s="16">
        <v>0.14499999999999999</v>
      </c>
    </row>
    <row r="22" spans="1:36" x14ac:dyDescent="0.25">
      <c r="A22" s="34" t="s">
        <v>125</v>
      </c>
      <c r="B22" s="16">
        <v>-0.29099999999999998</v>
      </c>
      <c r="C22" s="16">
        <v>0.106</v>
      </c>
      <c r="D22" s="16">
        <v>6.0000000000000001E-3</v>
      </c>
      <c r="E22" s="16">
        <v>-0.46500000000000002</v>
      </c>
      <c r="F22" s="16">
        <v>-0.11700000000000001</v>
      </c>
      <c r="G22" s="21"/>
      <c r="H22" s="16">
        <v>0.505</v>
      </c>
      <c r="I22" s="16">
        <v>4.4999999999999998E-2</v>
      </c>
      <c r="J22" s="18" t="s">
        <v>24</v>
      </c>
      <c r="K22" s="16">
        <v>0.43099999999999999</v>
      </c>
      <c r="L22" s="16">
        <v>0.57899999999999996</v>
      </c>
      <c r="M22" s="16"/>
      <c r="N22" s="16">
        <v>0.505</v>
      </c>
      <c r="O22" s="16">
        <v>4.4999999999999998E-2</v>
      </c>
      <c r="P22" s="18" t="s">
        <v>24</v>
      </c>
      <c r="Q22" s="16">
        <v>0.43099999999999999</v>
      </c>
      <c r="R22" s="16">
        <v>0.57999999999999996</v>
      </c>
      <c r="T22" s="16" t="s">
        <v>92</v>
      </c>
      <c r="U22" s="16" t="s">
        <v>92</v>
      </c>
      <c r="V22" s="16" t="s">
        <v>92</v>
      </c>
      <c r="W22" s="21" t="s">
        <v>92</v>
      </c>
      <c r="X22" s="21" t="s">
        <v>92</v>
      </c>
      <c r="Y22" s="21"/>
      <c r="Z22" s="16" t="s">
        <v>92</v>
      </c>
      <c r="AA22" s="16" t="s">
        <v>92</v>
      </c>
      <c r="AB22" s="16" t="s">
        <v>92</v>
      </c>
      <c r="AC22" s="21" t="s">
        <v>92</v>
      </c>
      <c r="AD22" s="21" t="s">
        <v>92</v>
      </c>
      <c r="AE22" s="16"/>
      <c r="AF22" s="16" t="s">
        <v>92</v>
      </c>
      <c r="AG22" s="16" t="s">
        <v>92</v>
      </c>
      <c r="AH22" s="16" t="s">
        <v>92</v>
      </c>
      <c r="AI22" s="21" t="s">
        <v>92</v>
      </c>
      <c r="AJ22" s="21" t="s">
        <v>92</v>
      </c>
    </row>
    <row r="23" spans="1:36" x14ac:dyDescent="0.25">
      <c r="A23" s="34" t="s">
        <v>134</v>
      </c>
      <c r="B23" s="16" t="s">
        <v>92</v>
      </c>
      <c r="C23" s="16" t="s">
        <v>92</v>
      </c>
      <c r="D23" s="16" t="s">
        <v>92</v>
      </c>
      <c r="E23" s="21" t="s">
        <v>92</v>
      </c>
      <c r="F23" s="21" t="s">
        <v>92</v>
      </c>
      <c r="G23" s="21"/>
      <c r="H23" s="16">
        <v>-0.112</v>
      </c>
      <c r="I23" s="16">
        <v>2.1999999999999999E-2</v>
      </c>
      <c r="J23" s="18" t="s">
        <v>24</v>
      </c>
      <c r="K23" s="16">
        <v>-0.14799999999999999</v>
      </c>
      <c r="L23" s="16">
        <v>-7.5999999999999998E-2</v>
      </c>
      <c r="M23" s="16"/>
      <c r="N23" s="16">
        <v>-0.112</v>
      </c>
      <c r="O23" s="16">
        <v>2.1999999999999999E-2</v>
      </c>
      <c r="P23" s="18" t="s">
        <v>24</v>
      </c>
      <c r="Q23" s="16">
        <v>-0.14899999999999999</v>
      </c>
      <c r="R23" s="16">
        <v>-7.5999999999999998E-2</v>
      </c>
      <c r="T23" s="16" t="s">
        <v>92</v>
      </c>
      <c r="U23" s="16" t="s">
        <v>92</v>
      </c>
      <c r="V23" s="16" t="s">
        <v>92</v>
      </c>
      <c r="W23" s="21" t="s">
        <v>92</v>
      </c>
      <c r="X23" s="21" t="s">
        <v>92</v>
      </c>
      <c r="Y23" s="21"/>
      <c r="Z23" s="16">
        <v>-0.13100000000000001</v>
      </c>
      <c r="AA23" s="16">
        <v>2.1999999999999999E-2</v>
      </c>
      <c r="AB23" s="18" t="s">
        <v>24</v>
      </c>
      <c r="AC23" s="16">
        <v>-0.16600000000000001</v>
      </c>
      <c r="AD23" s="16">
        <v>-9.5000000000000001E-2</v>
      </c>
      <c r="AE23" s="16"/>
      <c r="AF23" s="16">
        <v>-0.13100000000000001</v>
      </c>
      <c r="AG23" s="16">
        <v>2.1999999999999999E-2</v>
      </c>
      <c r="AH23" s="18" t="s">
        <v>24</v>
      </c>
      <c r="AI23" s="16">
        <v>-0.16600000000000001</v>
      </c>
      <c r="AJ23" s="16">
        <v>-9.5000000000000001E-2</v>
      </c>
    </row>
    <row r="24" spans="1:36" x14ac:dyDescent="0.25">
      <c r="A24" s="34" t="s">
        <v>135</v>
      </c>
      <c r="B24" s="16" t="s">
        <v>92</v>
      </c>
      <c r="C24" s="16" t="s">
        <v>92</v>
      </c>
      <c r="D24" s="16" t="s">
        <v>92</v>
      </c>
      <c r="E24" s="21" t="s">
        <v>92</v>
      </c>
      <c r="F24" s="21" t="s">
        <v>92</v>
      </c>
      <c r="G24" s="21"/>
      <c r="H24" s="16" t="s">
        <v>92</v>
      </c>
      <c r="I24" s="16" t="s">
        <v>92</v>
      </c>
      <c r="J24" s="16" t="s">
        <v>92</v>
      </c>
      <c r="K24" s="21" t="s">
        <v>92</v>
      </c>
      <c r="L24" s="21" t="s">
        <v>92</v>
      </c>
      <c r="M24" s="16"/>
      <c r="N24" s="16" t="s">
        <v>92</v>
      </c>
      <c r="O24" s="16" t="s">
        <v>92</v>
      </c>
      <c r="P24" s="16" t="s">
        <v>92</v>
      </c>
      <c r="Q24" s="21" t="s">
        <v>92</v>
      </c>
      <c r="R24" s="21" t="s">
        <v>92</v>
      </c>
      <c r="T24" s="16" t="s">
        <v>92</v>
      </c>
      <c r="U24" s="16" t="s">
        <v>92</v>
      </c>
      <c r="V24" s="16" t="s">
        <v>92</v>
      </c>
      <c r="W24" s="21" t="s">
        <v>92</v>
      </c>
      <c r="X24" s="21" t="s">
        <v>92</v>
      </c>
      <c r="Y24" s="21"/>
      <c r="Z24" s="16">
        <v>-8.9999999999999993E-3</v>
      </c>
      <c r="AA24" s="16">
        <v>3.6999999999999998E-2</v>
      </c>
      <c r="AB24" s="16">
        <v>0.81399999999999995</v>
      </c>
      <c r="AC24" s="16">
        <v>-6.9000000000000006E-2</v>
      </c>
      <c r="AD24" s="16">
        <v>5.1999999999999998E-2</v>
      </c>
      <c r="AE24" s="16"/>
      <c r="AF24" s="16">
        <v>-0.01</v>
      </c>
      <c r="AG24" s="16">
        <v>3.6999999999999998E-2</v>
      </c>
      <c r="AH24" s="16">
        <v>0.79300000000000004</v>
      </c>
      <c r="AI24" s="16">
        <v>-7.0000000000000007E-2</v>
      </c>
      <c r="AJ24" s="16">
        <v>5.0999999999999997E-2</v>
      </c>
    </row>
    <row r="25" spans="1:36" customFormat="1" x14ac:dyDescent="0.25">
      <c r="A25" s="34" t="s">
        <v>150</v>
      </c>
      <c r="H25" s="16">
        <v>-8.8999999999999996E-2</v>
      </c>
      <c r="I25" s="16">
        <v>3.5000000000000003E-2</v>
      </c>
      <c r="J25" s="16">
        <v>1.0999999999999999E-2</v>
      </c>
      <c r="K25" s="16">
        <v>0.43099999999999999</v>
      </c>
      <c r="L25" s="16">
        <v>0.57899999999999996</v>
      </c>
      <c r="N25" s="16">
        <v>-8.7999999999999995E-2</v>
      </c>
      <c r="O25" s="16">
        <v>3.5000000000000003E-2</v>
      </c>
      <c r="P25" s="16">
        <v>1.2E-2</v>
      </c>
      <c r="Q25" s="16">
        <v>-0.14599999999999999</v>
      </c>
      <c r="R25" s="16">
        <v>-3.1E-2</v>
      </c>
      <c r="T25" s="16" t="s">
        <v>92</v>
      </c>
      <c r="U25" s="16" t="s">
        <v>92</v>
      </c>
      <c r="V25" s="16" t="s">
        <v>92</v>
      </c>
      <c r="W25" s="21" t="s">
        <v>92</v>
      </c>
      <c r="X25" s="21" t="s">
        <v>92</v>
      </c>
      <c r="Z25" s="16" t="s">
        <v>92</v>
      </c>
      <c r="AA25" s="16" t="s">
        <v>92</v>
      </c>
      <c r="AB25" s="16" t="s">
        <v>92</v>
      </c>
      <c r="AC25" s="21" t="s">
        <v>92</v>
      </c>
      <c r="AD25" s="21" t="s">
        <v>92</v>
      </c>
      <c r="AF25" s="16" t="s">
        <v>92</v>
      </c>
      <c r="AG25" s="16" t="s">
        <v>92</v>
      </c>
      <c r="AH25" s="16" t="s">
        <v>92</v>
      </c>
      <c r="AI25" s="21" t="s">
        <v>92</v>
      </c>
      <c r="AJ25" s="21" t="s">
        <v>92</v>
      </c>
    </row>
    <row r="26" spans="1:36" x14ac:dyDescent="0.25">
      <c r="A26" s="34" t="s">
        <v>136</v>
      </c>
      <c r="B26" s="16" t="s">
        <v>92</v>
      </c>
      <c r="C26" s="16" t="s">
        <v>92</v>
      </c>
      <c r="D26" s="16" t="s">
        <v>92</v>
      </c>
      <c r="E26" s="21" t="s">
        <v>92</v>
      </c>
      <c r="F26" s="21" t="s">
        <v>92</v>
      </c>
      <c r="G26" s="21"/>
      <c r="H26" s="16">
        <v>-0.185</v>
      </c>
      <c r="I26" s="16">
        <v>2.1000000000000001E-2</v>
      </c>
      <c r="J26" s="18" t="s">
        <v>24</v>
      </c>
      <c r="K26" s="16">
        <v>-0.22</v>
      </c>
      <c r="L26" s="16">
        <v>-0.15</v>
      </c>
      <c r="M26" s="16"/>
      <c r="N26" s="16">
        <v>-0.185</v>
      </c>
      <c r="O26" s="16">
        <v>2.1000000000000001E-2</v>
      </c>
      <c r="P26" s="18" t="s">
        <v>24</v>
      </c>
      <c r="Q26" s="16">
        <v>-0.22</v>
      </c>
      <c r="R26" s="16">
        <v>-0.15</v>
      </c>
      <c r="T26" s="16" t="s">
        <v>92</v>
      </c>
      <c r="U26" s="16" t="s">
        <v>92</v>
      </c>
      <c r="V26" s="16" t="s">
        <v>92</v>
      </c>
      <c r="W26" s="21" t="s">
        <v>92</v>
      </c>
      <c r="X26" s="21" t="s">
        <v>92</v>
      </c>
      <c r="Y26" s="21"/>
      <c r="Z26" s="16">
        <v>-2E-3</v>
      </c>
      <c r="AA26" s="16">
        <v>2.1000000000000001E-2</v>
      </c>
      <c r="AB26" s="16">
        <v>0.92900000000000005</v>
      </c>
      <c r="AC26" s="16">
        <v>-3.5999999999999997E-2</v>
      </c>
      <c r="AD26" s="16">
        <v>3.3000000000000002E-2</v>
      </c>
      <c r="AE26" s="16"/>
      <c r="AF26" s="16">
        <v>-3.0000000000000001E-3</v>
      </c>
      <c r="AG26" s="16">
        <v>2.1000000000000001E-2</v>
      </c>
      <c r="AH26" s="16">
        <v>0.90400000000000003</v>
      </c>
      <c r="AI26" s="16">
        <v>-3.6999999999999998E-2</v>
      </c>
      <c r="AJ26" s="16">
        <v>3.2000000000000001E-2</v>
      </c>
    </row>
    <row r="27" spans="1:36" x14ac:dyDescent="0.25">
      <c r="A27" s="34" t="s">
        <v>137</v>
      </c>
      <c r="B27" s="16" t="s">
        <v>92</v>
      </c>
      <c r="C27" s="16" t="s">
        <v>92</v>
      </c>
      <c r="D27" s="16" t="s">
        <v>92</v>
      </c>
      <c r="E27" s="21" t="s">
        <v>92</v>
      </c>
      <c r="F27" s="21" t="s">
        <v>92</v>
      </c>
      <c r="G27" s="21"/>
      <c r="H27" s="16">
        <v>-0.218</v>
      </c>
      <c r="I27" s="16">
        <v>2.1999999999999999E-2</v>
      </c>
      <c r="J27" s="18" t="s">
        <v>24</v>
      </c>
      <c r="K27" s="16">
        <v>-0.255</v>
      </c>
      <c r="L27" s="16">
        <v>-0.182</v>
      </c>
      <c r="M27" s="16"/>
      <c r="N27" s="16">
        <v>-0.219</v>
      </c>
      <c r="O27" s="16">
        <v>2.1999999999999999E-2</v>
      </c>
      <c r="P27" s="18" t="s">
        <v>24</v>
      </c>
      <c r="Q27" s="16">
        <v>-0.25600000000000001</v>
      </c>
      <c r="R27" s="16">
        <v>-0.183</v>
      </c>
      <c r="T27" s="16" t="s">
        <v>92</v>
      </c>
      <c r="U27" s="16" t="s">
        <v>92</v>
      </c>
      <c r="V27" s="16" t="s">
        <v>92</v>
      </c>
      <c r="W27" s="21" t="s">
        <v>92</v>
      </c>
      <c r="X27" s="21" t="s">
        <v>92</v>
      </c>
      <c r="Y27" s="21"/>
      <c r="Z27" s="16">
        <v>-0.17</v>
      </c>
      <c r="AA27" s="16">
        <v>2.1000000000000001E-2</v>
      </c>
      <c r="AB27" s="18" t="s">
        <v>24</v>
      </c>
      <c r="AC27" s="16">
        <v>-0.20399999999999999</v>
      </c>
      <c r="AD27" s="16">
        <v>-0.13500000000000001</v>
      </c>
      <c r="AE27" s="16"/>
      <c r="AF27" s="16">
        <v>-0.17</v>
      </c>
      <c r="AG27" s="16">
        <v>2.1000000000000001E-2</v>
      </c>
      <c r="AH27" s="18" t="s">
        <v>24</v>
      </c>
      <c r="AI27" s="16">
        <v>-0.20399999999999999</v>
      </c>
      <c r="AJ27" s="16">
        <v>-0.13600000000000001</v>
      </c>
    </row>
    <row r="28" spans="1:36" x14ac:dyDescent="0.25">
      <c r="A28" s="34" t="s">
        <v>138</v>
      </c>
      <c r="B28" s="16" t="s">
        <v>92</v>
      </c>
      <c r="C28" s="16" t="s">
        <v>92</v>
      </c>
      <c r="D28" s="16" t="s">
        <v>92</v>
      </c>
      <c r="E28" s="21" t="s">
        <v>92</v>
      </c>
      <c r="F28" s="21" t="s">
        <v>92</v>
      </c>
      <c r="G28" s="21"/>
      <c r="H28" s="16" t="s">
        <v>92</v>
      </c>
      <c r="I28" s="16" t="s">
        <v>92</v>
      </c>
      <c r="J28" s="16" t="s">
        <v>92</v>
      </c>
      <c r="K28" s="16" t="s">
        <v>92</v>
      </c>
      <c r="L28" s="16" t="s">
        <v>92</v>
      </c>
      <c r="M28" s="16"/>
      <c r="N28" s="16">
        <v>0.13800000000000001</v>
      </c>
      <c r="O28" s="16">
        <v>2.1999999999999999E-2</v>
      </c>
      <c r="P28" s="18" t="s">
        <v>24</v>
      </c>
      <c r="Q28" s="16">
        <v>0.10199999999999999</v>
      </c>
      <c r="R28" s="16">
        <v>0.17399999999999999</v>
      </c>
      <c r="T28" s="16" t="s">
        <v>92</v>
      </c>
      <c r="U28" s="16" t="s">
        <v>92</v>
      </c>
      <c r="V28" s="16" t="s">
        <v>92</v>
      </c>
      <c r="W28" s="21" t="s">
        <v>92</v>
      </c>
      <c r="X28" s="21" t="s">
        <v>92</v>
      </c>
      <c r="Y28" s="21"/>
      <c r="Z28" s="16" t="s">
        <v>92</v>
      </c>
      <c r="AA28" s="16" t="s">
        <v>92</v>
      </c>
      <c r="AB28" s="16" t="s">
        <v>92</v>
      </c>
      <c r="AC28" s="16"/>
      <c r="AD28" s="16" t="s">
        <v>92</v>
      </c>
      <c r="AE28" s="16"/>
      <c r="AF28" s="16">
        <v>-3.7999999999999999E-2</v>
      </c>
      <c r="AG28" s="16">
        <v>4.4999999999999998E-2</v>
      </c>
      <c r="AH28" s="16">
        <v>0.39900000000000002</v>
      </c>
      <c r="AI28" s="16">
        <v>8.6999999999999994E-2</v>
      </c>
      <c r="AJ28" s="16">
        <v>0.17199999999999999</v>
      </c>
    </row>
    <row r="29" spans="1:36" x14ac:dyDescent="0.25">
      <c r="A29" s="34" t="s">
        <v>139</v>
      </c>
      <c r="B29" s="16" t="s">
        <v>92</v>
      </c>
      <c r="C29" s="16" t="s">
        <v>92</v>
      </c>
      <c r="D29" s="16" t="s">
        <v>92</v>
      </c>
      <c r="E29" s="21" t="s">
        <v>92</v>
      </c>
      <c r="F29" s="21" t="s">
        <v>92</v>
      </c>
      <c r="G29" s="21"/>
      <c r="H29" s="16" t="s">
        <v>92</v>
      </c>
      <c r="I29" s="16" t="s">
        <v>92</v>
      </c>
      <c r="J29" s="16" t="s">
        <v>92</v>
      </c>
      <c r="K29" s="16" t="s">
        <v>92</v>
      </c>
      <c r="L29" s="16" t="s">
        <v>92</v>
      </c>
      <c r="M29" s="16"/>
      <c r="N29" s="16" t="s">
        <v>92</v>
      </c>
      <c r="O29" s="16" t="s">
        <v>92</v>
      </c>
      <c r="P29" s="16" t="s">
        <v>92</v>
      </c>
      <c r="Q29" s="16" t="s">
        <v>92</v>
      </c>
      <c r="R29" s="16" t="s">
        <v>92</v>
      </c>
      <c r="T29" s="16" t="s">
        <v>92</v>
      </c>
      <c r="U29" s="16" t="s">
        <v>92</v>
      </c>
      <c r="V29" s="16" t="s">
        <v>92</v>
      </c>
      <c r="W29" s="21" t="s">
        <v>92</v>
      </c>
      <c r="X29" s="21" t="s">
        <v>92</v>
      </c>
      <c r="Y29" s="21"/>
      <c r="Z29" s="16" t="s">
        <v>92</v>
      </c>
      <c r="AA29" s="16" t="s">
        <v>92</v>
      </c>
      <c r="AB29" s="16" t="s">
        <v>92</v>
      </c>
      <c r="AC29" s="16"/>
      <c r="AD29" s="16" t="s">
        <v>92</v>
      </c>
      <c r="AE29" s="16"/>
      <c r="AF29" s="16">
        <v>0.129</v>
      </c>
      <c r="AG29" s="16">
        <v>2.5999999999999999E-2</v>
      </c>
      <c r="AH29" s="18" t="s">
        <v>24</v>
      </c>
      <c r="AI29" s="16">
        <v>-0.111</v>
      </c>
      <c r="AJ29" s="16">
        <v>3.5999999999999997E-2</v>
      </c>
    </row>
    <row r="30" spans="1:36" x14ac:dyDescent="0.25">
      <c r="A30" s="34" t="s">
        <v>151</v>
      </c>
      <c r="B30" s="16"/>
      <c r="C30" s="16"/>
      <c r="D30" s="16"/>
      <c r="E30" s="21"/>
      <c r="F30" s="21"/>
      <c r="G30" s="21"/>
      <c r="H30" s="16"/>
      <c r="I30" s="16"/>
      <c r="J30" s="16"/>
      <c r="K30" s="16"/>
      <c r="L30" s="16"/>
      <c r="M30" s="16"/>
      <c r="N30" s="16">
        <v>0.05</v>
      </c>
      <c r="O30" s="16">
        <v>0.05</v>
      </c>
      <c r="P30" s="16">
        <v>0.32100000000000001</v>
      </c>
      <c r="Q30" s="16">
        <v>-3.3000000000000002E-2</v>
      </c>
      <c r="R30" s="16">
        <v>0.13200000000000001</v>
      </c>
      <c r="T30" s="16" t="s">
        <v>92</v>
      </c>
      <c r="U30" s="16" t="s">
        <v>92</v>
      </c>
      <c r="V30" s="16" t="s">
        <v>92</v>
      </c>
      <c r="W30" s="21" t="s">
        <v>92</v>
      </c>
      <c r="X30" s="21" t="s">
        <v>92</v>
      </c>
      <c r="Y30" s="21"/>
      <c r="Z30" s="16" t="s">
        <v>92</v>
      </c>
      <c r="AA30" s="16" t="s">
        <v>92</v>
      </c>
      <c r="AB30" s="16" t="s">
        <v>92</v>
      </c>
      <c r="AC30" s="21" t="s">
        <v>92</v>
      </c>
      <c r="AD30" s="21" t="s">
        <v>92</v>
      </c>
      <c r="AE30" s="16"/>
      <c r="AF30" s="16" t="s">
        <v>92</v>
      </c>
      <c r="AG30" s="16" t="s">
        <v>92</v>
      </c>
      <c r="AH30" s="16" t="s">
        <v>92</v>
      </c>
      <c r="AI30" s="21" t="s">
        <v>92</v>
      </c>
      <c r="AJ30" s="21" t="s">
        <v>92</v>
      </c>
    </row>
    <row r="31" spans="1:36" x14ac:dyDescent="0.25">
      <c r="A31" s="34" t="s">
        <v>141</v>
      </c>
      <c r="B31" s="16" t="s">
        <v>92</v>
      </c>
      <c r="C31" s="16" t="s">
        <v>92</v>
      </c>
      <c r="D31" s="16" t="s">
        <v>92</v>
      </c>
      <c r="E31" s="21" t="s">
        <v>92</v>
      </c>
      <c r="F31" s="21" t="s">
        <v>92</v>
      </c>
      <c r="G31" s="21"/>
      <c r="H31" s="16" t="s">
        <v>92</v>
      </c>
      <c r="I31" s="16" t="s">
        <v>92</v>
      </c>
      <c r="J31" s="16" t="s">
        <v>92</v>
      </c>
      <c r="K31" s="16" t="s">
        <v>92</v>
      </c>
      <c r="L31" s="16" t="s">
        <v>92</v>
      </c>
      <c r="M31" s="16"/>
      <c r="N31" s="16">
        <v>2.5999999999999999E-2</v>
      </c>
      <c r="O31" s="16">
        <v>3.3000000000000002E-2</v>
      </c>
      <c r="P31" s="16">
        <v>0.42499999999999999</v>
      </c>
      <c r="Q31" s="16">
        <v>-2.8000000000000001E-2</v>
      </c>
      <c r="R31" s="16">
        <v>0.08</v>
      </c>
      <c r="T31" s="16" t="s">
        <v>92</v>
      </c>
      <c r="U31" s="16" t="s">
        <v>92</v>
      </c>
      <c r="V31" s="16" t="s">
        <v>92</v>
      </c>
      <c r="W31" s="21" t="s">
        <v>92</v>
      </c>
      <c r="X31" s="21" t="s">
        <v>92</v>
      </c>
      <c r="Y31" s="21"/>
      <c r="Z31" s="16" t="s">
        <v>92</v>
      </c>
      <c r="AA31" s="16" t="s">
        <v>92</v>
      </c>
      <c r="AB31" s="16" t="s">
        <v>92</v>
      </c>
      <c r="AC31" s="16"/>
      <c r="AD31" s="16" t="s">
        <v>92</v>
      </c>
      <c r="AE31" s="16"/>
      <c r="AF31" s="16">
        <v>4.2000000000000003E-2</v>
      </c>
      <c r="AG31" s="16">
        <v>0.02</v>
      </c>
      <c r="AH31" s="16">
        <v>3.5000000000000003E-2</v>
      </c>
      <c r="AI31" s="16">
        <v>8.9999999999999993E-3</v>
      </c>
      <c r="AJ31" s="16">
        <v>7.4999999999999997E-2</v>
      </c>
    </row>
    <row r="32" spans="1:36" x14ac:dyDescent="0.25">
      <c r="A32" s="34" t="s">
        <v>142</v>
      </c>
      <c r="B32" s="16" t="s">
        <v>92</v>
      </c>
      <c r="C32" s="16" t="s">
        <v>92</v>
      </c>
      <c r="D32" s="16" t="s">
        <v>92</v>
      </c>
      <c r="E32" s="21" t="s">
        <v>92</v>
      </c>
      <c r="F32" s="21" t="s">
        <v>92</v>
      </c>
      <c r="G32" s="21"/>
      <c r="H32" s="16" t="s">
        <v>92</v>
      </c>
      <c r="I32" s="16" t="s">
        <v>92</v>
      </c>
      <c r="J32" s="16" t="s">
        <v>92</v>
      </c>
      <c r="K32" s="16" t="s">
        <v>92</v>
      </c>
      <c r="L32" s="16" t="s">
        <v>92</v>
      </c>
      <c r="M32" s="16"/>
      <c r="N32" s="16">
        <v>0.10199999999999999</v>
      </c>
      <c r="O32" s="16">
        <v>2.1999999999999999E-2</v>
      </c>
      <c r="P32" s="18" t="s">
        <v>24</v>
      </c>
      <c r="Q32" s="16">
        <v>6.6000000000000003E-2</v>
      </c>
      <c r="R32" s="16">
        <v>0.13800000000000001</v>
      </c>
      <c r="T32" s="16" t="s">
        <v>92</v>
      </c>
      <c r="U32" s="16" t="s">
        <v>92</v>
      </c>
      <c r="V32" s="16" t="s">
        <v>92</v>
      </c>
      <c r="W32" s="21" t="s">
        <v>92</v>
      </c>
      <c r="X32" s="21" t="s">
        <v>92</v>
      </c>
      <c r="Y32" s="21"/>
      <c r="Z32" s="16" t="s">
        <v>92</v>
      </c>
      <c r="AA32" s="16" t="s">
        <v>92</v>
      </c>
      <c r="AB32" s="16" t="s">
        <v>92</v>
      </c>
      <c r="AC32" s="16"/>
      <c r="AD32" s="16" t="s">
        <v>92</v>
      </c>
      <c r="AE32" s="16"/>
      <c r="AF32" s="16">
        <v>0.14000000000000001</v>
      </c>
      <c r="AG32" s="16">
        <v>2.1999999999999999E-2</v>
      </c>
      <c r="AH32" s="18" t="s">
        <v>24</v>
      </c>
      <c r="AI32" s="16">
        <v>0.104</v>
      </c>
      <c r="AJ32" s="16">
        <v>0.17499999999999999</v>
      </c>
    </row>
    <row r="33" spans="1:39" x14ac:dyDescent="0.25">
      <c r="A33" s="16" t="s">
        <v>140</v>
      </c>
      <c r="B33" s="16" t="s">
        <v>92</v>
      </c>
      <c r="C33" s="16" t="s">
        <v>92</v>
      </c>
      <c r="D33" s="16" t="s">
        <v>92</v>
      </c>
      <c r="E33" s="21" t="s">
        <v>92</v>
      </c>
      <c r="F33" s="21" t="s">
        <v>92</v>
      </c>
      <c r="G33" s="21"/>
      <c r="H33" s="16" t="s">
        <v>92</v>
      </c>
      <c r="I33" s="16" t="s">
        <v>92</v>
      </c>
      <c r="J33" s="16" t="s">
        <v>92</v>
      </c>
      <c r="K33" s="16" t="s">
        <v>92</v>
      </c>
      <c r="L33" s="16" t="s">
        <v>92</v>
      </c>
      <c r="M33" s="16"/>
      <c r="N33" s="16">
        <v>-0.108</v>
      </c>
      <c r="O33" s="16">
        <v>2.1999999999999999E-2</v>
      </c>
      <c r="P33" s="18" t="s">
        <v>24</v>
      </c>
      <c r="Q33" s="16">
        <v>-0.14399999999999999</v>
      </c>
      <c r="R33" s="16">
        <v>-7.1999999999999995E-2</v>
      </c>
      <c r="T33" s="16" t="s">
        <v>92</v>
      </c>
      <c r="U33" s="16" t="s">
        <v>92</v>
      </c>
      <c r="V33" s="16" t="s">
        <v>92</v>
      </c>
      <c r="W33" s="21" t="s">
        <v>92</v>
      </c>
      <c r="X33" s="21" t="s">
        <v>92</v>
      </c>
      <c r="Y33" s="21"/>
      <c r="Z33" s="16" t="s">
        <v>92</v>
      </c>
      <c r="AA33" s="16" t="s">
        <v>92</v>
      </c>
      <c r="AB33" s="16" t="s">
        <v>92</v>
      </c>
      <c r="AC33" s="16"/>
      <c r="AD33" s="16" t="s">
        <v>92</v>
      </c>
      <c r="AE33" s="16"/>
      <c r="AF33" s="16">
        <v>-8.4000000000000005E-2</v>
      </c>
      <c r="AG33" s="16">
        <v>0.02</v>
      </c>
      <c r="AH33" s="18" t="s">
        <v>24</v>
      </c>
      <c r="AI33" s="16">
        <v>-0.11700000000000001</v>
      </c>
      <c r="AJ33" s="16">
        <v>-0.05</v>
      </c>
    </row>
    <row r="34" spans="1:39" x14ac:dyDescent="0.25">
      <c r="A34" s="16"/>
      <c r="B34" s="16"/>
      <c r="C34" s="16"/>
      <c r="D34" s="16"/>
      <c r="E34" s="16"/>
      <c r="F34" s="21"/>
      <c r="G34" s="21"/>
      <c r="H34" s="16"/>
      <c r="I34" s="16"/>
      <c r="J34" s="16"/>
      <c r="K34" s="16"/>
      <c r="L34" s="16"/>
      <c r="M34" s="16"/>
      <c r="N34" s="16"/>
      <c r="O34" s="16"/>
      <c r="P34" s="18"/>
      <c r="Q34" s="18"/>
      <c r="R34" s="16"/>
      <c r="T34" s="16"/>
      <c r="U34" s="16"/>
      <c r="V34" s="16"/>
      <c r="W34" s="16"/>
      <c r="X34" s="21"/>
      <c r="Y34" s="21"/>
      <c r="Z34" s="16"/>
      <c r="AA34" s="16"/>
      <c r="AB34" s="16"/>
      <c r="AC34" s="16"/>
      <c r="AD34" s="16"/>
      <c r="AE34" s="16"/>
      <c r="AF34" s="16"/>
      <c r="AG34" s="16"/>
      <c r="AH34" s="18"/>
      <c r="AI34" s="18"/>
      <c r="AJ34" s="16"/>
    </row>
    <row r="35" spans="1:39" x14ac:dyDescent="0.25">
      <c r="A35" s="17" t="s">
        <v>82</v>
      </c>
      <c r="B35" s="16"/>
      <c r="C35" s="16"/>
      <c r="D35" s="16"/>
      <c r="E35" s="16"/>
      <c r="F35" s="21"/>
      <c r="G35" s="21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T35" s="16"/>
      <c r="U35" s="16"/>
      <c r="V35" s="16"/>
      <c r="W35" s="16"/>
      <c r="X35" s="21"/>
      <c r="Y35" s="21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</row>
    <row r="36" spans="1:39" x14ac:dyDescent="0.25">
      <c r="A36" s="16" t="s">
        <v>83</v>
      </c>
      <c r="B36" s="16">
        <v>10.965</v>
      </c>
      <c r="C36" s="16">
        <v>0.158</v>
      </c>
      <c r="D36" s="18" t="s">
        <v>24</v>
      </c>
      <c r="E36" s="16">
        <v>10.706</v>
      </c>
      <c r="F36" s="16">
        <v>11.225</v>
      </c>
      <c r="G36" s="16"/>
      <c r="H36" s="16">
        <v>11.154999999999999</v>
      </c>
      <c r="I36" s="16">
        <v>0.158</v>
      </c>
      <c r="J36" s="18" t="s">
        <v>24</v>
      </c>
      <c r="K36" s="16">
        <v>10.895</v>
      </c>
      <c r="L36" s="16">
        <v>11.414</v>
      </c>
      <c r="M36" s="16"/>
      <c r="N36" s="16">
        <v>11.154999999999999</v>
      </c>
      <c r="O36" s="16">
        <v>0.158</v>
      </c>
      <c r="P36" s="18" t="s">
        <v>24</v>
      </c>
      <c r="Q36" s="16">
        <v>10.895</v>
      </c>
      <c r="R36" s="16">
        <v>11.414</v>
      </c>
      <c r="T36" s="16">
        <v>13.827</v>
      </c>
      <c r="U36" s="16">
        <v>0.20100000000000001</v>
      </c>
      <c r="V36" s="18" t="s">
        <v>24</v>
      </c>
      <c r="W36" s="16">
        <v>13.496</v>
      </c>
      <c r="X36" s="16">
        <v>14.157999999999999</v>
      </c>
      <c r="Y36" s="16"/>
      <c r="Z36" s="16">
        <v>13.829000000000001</v>
      </c>
      <c r="AA36" s="16">
        <v>0.20200000000000001</v>
      </c>
      <c r="AB36" s="18" t="s">
        <v>24</v>
      </c>
      <c r="AC36" s="16">
        <v>13.496</v>
      </c>
      <c r="AD36" s="16">
        <v>14.161</v>
      </c>
      <c r="AE36" s="16"/>
      <c r="AF36" s="16">
        <v>13.829000000000001</v>
      </c>
      <c r="AG36" s="16">
        <v>0.20200000000000001</v>
      </c>
      <c r="AH36" s="18" t="s">
        <v>24</v>
      </c>
      <c r="AI36" s="16">
        <v>13.497</v>
      </c>
      <c r="AJ36" s="16">
        <v>14.162000000000001</v>
      </c>
    </row>
    <row r="37" spans="1:39" x14ac:dyDescent="0.25">
      <c r="A37" s="16" t="s">
        <v>88</v>
      </c>
      <c r="B37" s="16">
        <v>3.7109999999999999</v>
      </c>
      <c r="C37" s="16">
        <v>6.3E-2</v>
      </c>
      <c r="D37" s="18" t="s">
        <v>24</v>
      </c>
      <c r="E37" s="16">
        <v>3.6070000000000002</v>
      </c>
      <c r="F37" s="16">
        <v>3.8149999999999999</v>
      </c>
      <c r="G37" s="16"/>
      <c r="H37" s="16">
        <v>3.927</v>
      </c>
      <c r="I37" s="16">
        <v>6.5000000000000002E-2</v>
      </c>
      <c r="J37" s="18" t="s">
        <v>24</v>
      </c>
      <c r="K37" s="16">
        <v>3.82</v>
      </c>
      <c r="L37" s="16">
        <v>4.0339999999999998</v>
      </c>
      <c r="M37" s="16"/>
      <c r="N37" s="16">
        <v>3.927</v>
      </c>
      <c r="O37" s="16">
        <v>6.5000000000000002E-2</v>
      </c>
      <c r="P37" s="18" t="s">
        <v>24</v>
      </c>
      <c r="Q37" s="16">
        <v>3.82</v>
      </c>
      <c r="R37" s="16">
        <v>4.0339999999999998</v>
      </c>
      <c r="T37" s="16">
        <v>3.8889999999999998</v>
      </c>
      <c r="U37" s="16">
        <v>6.3E-2</v>
      </c>
      <c r="V37" s="18" t="s">
        <v>24</v>
      </c>
      <c r="W37" s="16">
        <v>3.7839999999999998</v>
      </c>
      <c r="X37" s="16">
        <v>3.9929999999999999</v>
      </c>
      <c r="Y37" s="16"/>
      <c r="Z37" s="16">
        <v>4.0620000000000003</v>
      </c>
      <c r="AA37" s="16">
        <v>6.4000000000000001E-2</v>
      </c>
      <c r="AB37" s="18" t="s">
        <v>24</v>
      </c>
      <c r="AC37" s="16">
        <v>3.9569999999999999</v>
      </c>
      <c r="AD37" s="16">
        <v>4.1669999999999998</v>
      </c>
      <c r="AE37" s="16"/>
      <c r="AF37" s="16">
        <v>4.0609999999999999</v>
      </c>
      <c r="AG37" s="16">
        <v>6.4000000000000001E-2</v>
      </c>
      <c r="AH37" s="18" t="s">
        <v>24</v>
      </c>
      <c r="AI37" s="16">
        <v>3.956</v>
      </c>
      <c r="AJ37" s="16">
        <v>4.1660000000000004</v>
      </c>
    </row>
    <row r="38" spans="1:39" x14ac:dyDescent="0.25">
      <c r="A38" s="16" t="s">
        <v>91</v>
      </c>
      <c r="B38" s="16" t="s">
        <v>92</v>
      </c>
      <c r="C38" s="16" t="s">
        <v>92</v>
      </c>
      <c r="D38" s="16" t="s">
        <v>92</v>
      </c>
      <c r="E38" s="16" t="s">
        <v>92</v>
      </c>
      <c r="F38" s="21" t="s">
        <v>92</v>
      </c>
      <c r="G38" s="21"/>
      <c r="H38" s="16">
        <v>1.014</v>
      </c>
      <c r="I38" s="16">
        <v>1.7999999999999999E-2</v>
      </c>
      <c r="J38" s="18" t="s">
        <v>24</v>
      </c>
      <c r="K38" s="16">
        <v>0.98399999999999999</v>
      </c>
      <c r="L38" s="16">
        <v>1.0429999999999999</v>
      </c>
      <c r="M38" s="16"/>
      <c r="N38" s="16">
        <v>1.014</v>
      </c>
      <c r="O38" s="16">
        <v>1.7999999999999999E-2</v>
      </c>
      <c r="P38" s="18" t="s">
        <v>24</v>
      </c>
      <c r="Q38" s="16">
        <v>0.98499999999999999</v>
      </c>
      <c r="R38" s="16">
        <v>1.0429999999999999</v>
      </c>
      <c r="T38" s="16" t="s">
        <v>92</v>
      </c>
      <c r="U38" s="16" t="s">
        <v>92</v>
      </c>
      <c r="V38" s="16" t="s">
        <v>92</v>
      </c>
      <c r="W38" s="16" t="s">
        <v>92</v>
      </c>
      <c r="X38" s="21" t="s">
        <v>92</v>
      </c>
      <c r="Y38" s="21"/>
      <c r="Z38" s="16">
        <v>1.026</v>
      </c>
      <c r="AA38" s="16">
        <v>1.7000000000000001E-2</v>
      </c>
      <c r="AB38" s="18" t="s">
        <v>24</v>
      </c>
      <c r="AC38" s="16">
        <v>0.998</v>
      </c>
      <c r="AD38" s="16">
        <v>1.054</v>
      </c>
      <c r="AE38" s="16"/>
      <c r="AF38" s="16">
        <v>1.0269999999999999</v>
      </c>
      <c r="AG38" s="16">
        <v>1.7000000000000001E-2</v>
      </c>
      <c r="AH38" s="18" t="s">
        <v>24</v>
      </c>
      <c r="AI38" s="16">
        <v>0.999</v>
      </c>
      <c r="AJ38" s="16">
        <v>1.0549999999999999</v>
      </c>
    </row>
    <row r="39" spans="1:39" x14ac:dyDescent="0.25">
      <c r="A39" s="16" t="s">
        <v>100</v>
      </c>
      <c r="B39" s="16" t="s">
        <v>92</v>
      </c>
      <c r="C39" s="16" t="s">
        <v>92</v>
      </c>
      <c r="D39" s="16" t="s">
        <v>92</v>
      </c>
      <c r="E39" s="21" t="s">
        <v>92</v>
      </c>
      <c r="F39" s="21" t="s">
        <v>92</v>
      </c>
      <c r="G39" s="21"/>
      <c r="H39" s="16" t="s">
        <v>92</v>
      </c>
      <c r="I39" s="16" t="s">
        <v>92</v>
      </c>
      <c r="J39" s="16" t="s">
        <v>92</v>
      </c>
      <c r="K39" s="16"/>
      <c r="L39" s="16" t="s">
        <v>92</v>
      </c>
      <c r="M39" s="16"/>
      <c r="N39" s="16">
        <v>4.2709999999999999</v>
      </c>
      <c r="O39" s="16">
        <v>0.64900000000000002</v>
      </c>
      <c r="P39" s="18" t="s">
        <v>24</v>
      </c>
      <c r="Q39" s="16">
        <v>3.2040000000000002</v>
      </c>
      <c r="R39" s="16">
        <v>5.3380000000000001</v>
      </c>
      <c r="T39" s="16" t="s">
        <v>92</v>
      </c>
      <c r="U39" s="16" t="s">
        <v>92</v>
      </c>
      <c r="V39" s="16" t="s">
        <v>92</v>
      </c>
      <c r="W39" s="21" t="s">
        <v>92</v>
      </c>
      <c r="X39" s="21" t="s">
        <v>92</v>
      </c>
      <c r="Y39" s="21"/>
      <c r="Z39" s="16" t="s">
        <v>92</v>
      </c>
      <c r="AA39" s="16" t="s">
        <v>92</v>
      </c>
      <c r="AB39" s="16" t="s">
        <v>92</v>
      </c>
      <c r="AC39" s="21" t="s">
        <v>92</v>
      </c>
      <c r="AD39" s="21" t="s">
        <v>92</v>
      </c>
      <c r="AE39" s="16"/>
      <c r="AF39" s="16">
        <v>3.7440000000000002</v>
      </c>
      <c r="AG39" s="16">
        <v>0.46500000000000002</v>
      </c>
      <c r="AH39" s="18" t="s">
        <v>24</v>
      </c>
      <c r="AI39" s="16">
        <v>2.9790000000000001</v>
      </c>
      <c r="AJ39" s="16">
        <v>4.5090000000000003</v>
      </c>
    </row>
    <row r="40" spans="1:39" x14ac:dyDescent="0.25">
      <c r="A40" s="20" t="s">
        <v>105</v>
      </c>
      <c r="B40" s="14"/>
      <c r="C40" s="14"/>
      <c r="D40" s="14"/>
      <c r="E40" s="14"/>
      <c r="F40" s="14"/>
      <c r="G40" s="16"/>
      <c r="H40" s="14"/>
      <c r="I40" s="14"/>
      <c r="J40" s="14"/>
      <c r="K40" s="14"/>
      <c r="L40" s="14"/>
      <c r="M40" s="16"/>
      <c r="N40" s="14"/>
      <c r="O40" s="14"/>
      <c r="P40" s="14"/>
      <c r="Q40" s="14"/>
      <c r="R40" s="14"/>
      <c r="S40" s="16"/>
      <c r="T40" s="14"/>
      <c r="U40" s="14"/>
      <c r="V40" s="14"/>
      <c r="W40" s="14"/>
      <c r="X40" s="14"/>
      <c r="Y40" s="16"/>
      <c r="Z40" s="14"/>
      <c r="AA40" s="14"/>
      <c r="AB40" s="14"/>
      <c r="AC40" s="14"/>
      <c r="AD40" s="14"/>
      <c r="AE40" s="16"/>
      <c r="AF40" s="14"/>
      <c r="AG40" s="14"/>
      <c r="AH40" s="14"/>
      <c r="AI40" s="14"/>
      <c r="AJ40" s="14"/>
      <c r="AK40" s="16"/>
      <c r="AL40" s="16"/>
      <c r="AM40" s="16"/>
    </row>
    <row r="41" spans="1:39" x14ac:dyDescent="0.25">
      <c r="A41" s="15" t="s">
        <v>106</v>
      </c>
      <c r="B41" s="63">
        <v>34697.703999999998</v>
      </c>
      <c r="C41" s="63"/>
      <c r="D41" s="63"/>
      <c r="E41" s="63"/>
      <c r="F41" s="63"/>
      <c r="G41" s="25"/>
      <c r="H41" s="63">
        <v>43730.449000000001</v>
      </c>
      <c r="I41" s="63"/>
      <c r="J41" s="63"/>
      <c r="K41" s="63"/>
      <c r="L41" s="63"/>
      <c r="M41" s="25"/>
      <c r="N41" s="63">
        <v>55075.362999999998</v>
      </c>
      <c r="O41" s="63"/>
      <c r="P41" s="63"/>
      <c r="Q41" s="63"/>
      <c r="R41" s="63"/>
      <c r="S41" s="15"/>
      <c r="T41" s="63">
        <v>37782.404000000002</v>
      </c>
      <c r="U41" s="63"/>
      <c r="V41" s="63"/>
      <c r="W41" s="63"/>
      <c r="X41" s="63"/>
      <c r="Y41" s="25"/>
      <c r="Z41" s="63">
        <v>47698.324999999997</v>
      </c>
      <c r="AA41" s="63"/>
      <c r="AB41" s="63"/>
      <c r="AC41" s="63"/>
      <c r="AD41" s="63"/>
      <c r="AE41" s="25"/>
      <c r="AF41" s="63">
        <v>60402.93</v>
      </c>
      <c r="AG41" s="63"/>
      <c r="AH41" s="63"/>
      <c r="AI41" s="63"/>
      <c r="AJ41" s="63"/>
      <c r="AK41" s="16"/>
      <c r="AL41" s="16"/>
      <c r="AM41" s="16"/>
    </row>
  </sheetData>
  <mergeCells count="14">
    <mergeCell ref="AF41:AJ41"/>
    <mergeCell ref="B2:R2"/>
    <mergeCell ref="T2:AJ2"/>
    <mergeCell ref="B3:F3"/>
    <mergeCell ref="H3:L3"/>
    <mergeCell ref="N3:R3"/>
    <mergeCell ref="T3:X3"/>
    <mergeCell ref="Z3:AD3"/>
    <mergeCell ref="AF3:AJ3"/>
    <mergeCell ref="B41:F41"/>
    <mergeCell ref="H41:L41"/>
    <mergeCell ref="N41:R41"/>
    <mergeCell ref="T41:X41"/>
    <mergeCell ref="Z41:AD41"/>
  </mergeCells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07A6-720C-0B43-804E-087FEE710926}">
  <dimension ref="A1:E25"/>
  <sheetViews>
    <sheetView workbookViewId="0">
      <selection activeCell="A3" sqref="A3"/>
    </sheetView>
  </sheetViews>
  <sheetFormatPr defaultColWidth="11" defaultRowHeight="15.75" x14ac:dyDescent="0.25"/>
  <cols>
    <col min="1" max="1" width="19.875" customWidth="1"/>
    <col min="2" max="2" width="18.875" customWidth="1"/>
    <col min="3" max="3" width="19.125" customWidth="1"/>
  </cols>
  <sheetData>
    <row r="1" spans="1:3" s="23" customFormat="1" x14ac:dyDescent="0.25">
      <c r="A1" s="23" t="s">
        <v>112</v>
      </c>
    </row>
    <row r="2" spans="1:3" s="23" customFormat="1" x14ac:dyDescent="0.25">
      <c r="A2" s="24"/>
    </row>
    <row r="3" spans="1:3" s="23" customFormat="1" x14ac:dyDescent="0.25">
      <c r="A3" s="24" t="s">
        <v>110</v>
      </c>
    </row>
    <row r="4" spans="1:3" s="23" customFormat="1" x14ac:dyDescent="0.25">
      <c r="A4" s="24" t="s">
        <v>111</v>
      </c>
    </row>
    <row r="5" spans="1:3" s="23" customFormat="1" x14ac:dyDescent="0.25">
      <c r="A5" s="24"/>
    </row>
    <row r="6" spans="1:3" s="23" customFormat="1" x14ac:dyDescent="0.25">
      <c r="A6" s="24"/>
    </row>
    <row r="7" spans="1:3" s="23" customFormat="1" x14ac:dyDescent="0.25"/>
    <row r="8" spans="1:3" s="23" customFormat="1" x14ac:dyDescent="0.25">
      <c r="A8" s="23" t="s">
        <v>113</v>
      </c>
    </row>
    <row r="9" spans="1:3" x14ac:dyDescent="0.25">
      <c r="A9" s="24" t="s">
        <v>108</v>
      </c>
    </row>
    <row r="10" spans="1:3" x14ac:dyDescent="0.25">
      <c r="A10" s="24" t="s">
        <v>107</v>
      </c>
    </row>
    <row r="11" spans="1:3" x14ac:dyDescent="0.25">
      <c r="B11" s="23" t="s">
        <v>117</v>
      </c>
      <c r="C11" s="23" t="s">
        <v>118</v>
      </c>
    </row>
    <row r="12" spans="1:3" x14ac:dyDescent="0.25">
      <c r="A12" t="s">
        <v>114</v>
      </c>
      <c r="B12">
        <v>-3.4000000000000002E-2</v>
      </c>
      <c r="C12">
        <v>-1.4E-2</v>
      </c>
    </row>
    <row r="13" spans="1:3" x14ac:dyDescent="0.25">
      <c r="A13" t="s">
        <v>115</v>
      </c>
      <c r="B13">
        <v>-2.4E-2</v>
      </c>
      <c r="C13">
        <v>-8.0000000000000002E-3</v>
      </c>
    </row>
    <row r="14" spans="1:3" x14ac:dyDescent="0.25">
      <c r="A14" t="s">
        <v>116</v>
      </c>
      <c r="B14">
        <v>-2.3E-2</v>
      </c>
      <c r="C14">
        <v>-7.0000000000000001E-3</v>
      </c>
    </row>
    <row r="15" spans="1:3" x14ac:dyDescent="0.25">
      <c r="A15" t="s">
        <v>121</v>
      </c>
      <c r="B15">
        <v>-2.5999999999999999E-2</v>
      </c>
      <c r="C15">
        <v>-8.0000000000000002E-3</v>
      </c>
    </row>
    <row r="17" spans="1:5" x14ac:dyDescent="0.25">
      <c r="A17" s="23" t="s">
        <v>109</v>
      </c>
    </row>
    <row r="18" spans="1:5" x14ac:dyDescent="0.25">
      <c r="A18" s="24" t="s">
        <v>119</v>
      </c>
    </row>
    <row r="19" spans="1:5" x14ac:dyDescent="0.25">
      <c r="B19" s="23" t="s">
        <v>117</v>
      </c>
      <c r="C19" s="23" t="s">
        <v>118</v>
      </c>
    </row>
    <row r="20" spans="1:5" x14ac:dyDescent="0.25">
      <c r="A20" t="s">
        <v>114</v>
      </c>
      <c r="B20">
        <v>-3.1E-2</v>
      </c>
      <c r="C20">
        <v>-1.0999999999999999E-2</v>
      </c>
    </row>
    <row r="21" spans="1:5" x14ac:dyDescent="0.25">
      <c r="A21" t="s">
        <v>115</v>
      </c>
      <c r="B21">
        <v>-0.03</v>
      </c>
      <c r="C21">
        <v>-1.2999999999999999E-2</v>
      </c>
    </row>
    <row r="22" spans="1:5" x14ac:dyDescent="0.25">
      <c r="A22" s="38" t="s">
        <v>116</v>
      </c>
      <c r="B22" s="38">
        <v>-0.113</v>
      </c>
      <c r="C22" s="38">
        <v>9.7000000000000003E-2</v>
      </c>
    </row>
    <row r="23" spans="1:5" x14ac:dyDescent="0.25">
      <c r="A23" t="s">
        <v>121</v>
      </c>
      <c r="B23">
        <v>-3.3000000000000002E-2</v>
      </c>
      <c r="C23">
        <v>-1.4999999999999999E-2</v>
      </c>
    </row>
    <row r="25" spans="1:5" x14ac:dyDescent="0.25">
      <c r="E25" s="23" t="s"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39B20-C024-854E-8504-DA6820AADA52}">
  <dimension ref="A1:T71"/>
  <sheetViews>
    <sheetView tabSelected="1" workbookViewId="0">
      <selection activeCell="X47" sqref="X47"/>
    </sheetView>
  </sheetViews>
  <sheetFormatPr defaultColWidth="11" defaultRowHeight="15.75" x14ac:dyDescent="0.25"/>
  <cols>
    <col min="1" max="1" width="17.125" bestFit="1" customWidth="1"/>
    <col min="2" max="2" width="6.625" bestFit="1" customWidth="1"/>
    <col min="3" max="3" width="4.625" bestFit="1" customWidth="1"/>
    <col min="4" max="4" width="0.875" customWidth="1"/>
    <col min="5" max="5" width="6.625" bestFit="1" customWidth="1"/>
    <col min="6" max="6" width="4.625" bestFit="1" customWidth="1"/>
    <col min="7" max="7" width="0.875" customWidth="1"/>
    <col min="8" max="8" width="4.75" bestFit="1" customWidth="1"/>
    <col min="9" max="9" width="6" bestFit="1" customWidth="1"/>
    <col min="10" max="10" width="1.25" customWidth="1"/>
    <col min="11" max="11" width="6.5" style="71" bestFit="1" customWidth="1"/>
    <col min="12" max="12" width="5.25" style="71" bestFit="1" customWidth="1"/>
    <col min="13" max="13" width="0.875" customWidth="1"/>
    <col min="14" max="14" width="6.5" style="16" bestFit="1" customWidth="1"/>
    <col min="15" max="15" width="4.625" style="16" bestFit="1" customWidth="1"/>
    <col min="16" max="16" width="0.875" customWidth="1"/>
    <col min="17" max="17" width="4.5" bestFit="1" customWidth="1"/>
    <col min="18" max="18" width="6" bestFit="1" customWidth="1"/>
  </cols>
  <sheetData>
    <row r="1" spans="1:18" x14ac:dyDescent="0.25">
      <c r="B1" s="65" t="s">
        <v>154</v>
      </c>
      <c r="C1" s="65"/>
      <c r="D1" s="65"/>
      <c r="E1" s="65"/>
      <c r="F1" s="65"/>
      <c r="G1" s="65"/>
      <c r="H1" s="65"/>
      <c r="I1" s="65"/>
      <c r="K1" s="65" t="s">
        <v>155</v>
      </c>
      <c r="L1" s="65"/>
      <c r="M1" s="65"/>
      <c r="N1" s="65"/>
      <c r="O1" s="65"/>
      <c r="P1" s="65"/>
      <c r="Q1" s="65"/>
      <c r="R1" s="65"/>
    </row>
    <row r="2" spans="1:18" x14ac:dyDescent="0.25">
      <c r="A2" s="16"/>
      <c r="B2" s="62" t="s">
        <v>152</v>
      </c>
      <c r="C2" s="62"/>
      <c r="D2" s="26"/>
      <c r="E2" s="62" t="s">
        <v>153</v>
      </c>
      <c r="F2" s="62"/>
      <c r="G2" s="26"/>
      <c r="H2" s="64" t="s">
        <v>158</v>
      </c>
      <c r="I2" s="62"/>
      <c r="K2" s="62" t="s">
        <v>152</v>
      </c>
      <c r="L2" s="62"/>
      <c r="M2" s="26"/>
      <c r="N2" s="62" t="s">
        <v>153</v>
      </c>
      <c r="O2" s="62"/>
      <c r="P2" s="26"/>
      <c r="Q2" s="64" t="s">
        <v>158</v>
      </c>
      <c r="R2" s="62"/>
    </row>
    <row r="3" spans="1:18" x14ac:dyDescent="0.25">
      <c r="A3" s="17" t="s">
        <v>84</v>
      </c>
      <c r="B3" s="15" t="s">
        <v>143</v>
      </c>
      <c r="C3" s="15" t="s">
        <v>89</v>
      </c>
      <c r="D3" s="16"/>
      <c r="E3" s="15" t="s">
        <v>143</v>
      </c>
      <c r="F3" s="15" t="s">
        <v>89</v>
      </c>
      <c r="G3" s="16"/>
      <c r="H3" s="15" t="s">
        <v>156</v>
      </c>
      <c r="I3" s="15" t="s">
        <v>157</v>
      </c>
      <c r="K3" s="15" t="s">
        <v>143</v>
      </c>
      <c r="L3" s="15" t="s">
        <v>89</v>
      </c>
      <c r="M3" s="16"/>
      <c r="N3" s="15" t="s">
        <v>143</v>
      </c>
      <c r="O3" s="15" t="s">
        <v>89</v>
      </c>
      <c r="P3" s="16"/>
      <c r="Q3" s="15" t="s">
        <v>156</v>
      </c>
      <c r="R3" s="15" t="s">
        <v>157</v>
      </c>
    </row>
    <row r="4" spans="1:18" x14ac:dyDescent="0.25">
      <c r="A4" s="16" t="s">
        <v>93</v>
      </c>
      <c r="B4" s="16">
        <v>583.58000000000004</v>
      </c>
      <c r="C4" s="16">
        <v>1.5069999999999999</v>
      </c>
      <c r="D4" s="16"/>
      <c r="E4" s="16">
        <v>628.20799999999997</v>
      </c>
      <c r="F4" s="16">
        <v>1.613</v>
      </c>
      <c r="G4" s="16"/>
      <c r="H4" s="56">
        <f>(E4-B4)/SQRT(C4^2+F4^2)</f>
        <v>20.217028765672296</v>
      </c>
      <c r="I4" s="58">
        <f>2*(1-_xlfn.NORM.S.DIST(ABS((E4-B4)/SQRT(F4^2+C4^2)),TRUE))</f>
        <v>0</v>
      </c>
      <c r="K4" s="71">
        <v>58.493000000000002</v>
      </c>
      <c r="L4" s="71">
        <v>0.13100000000000001</v>
      </c>
      <c r="M4" s="16"/>
      <c r="N4" s="16">
        <v>62.561</v>
      </c>
      <c r="O4" s="16">
        <v>0.14499999999999999</v>
      </c>
      <c r="P4" s="16"/>
      <c r="Q4" s="56">
        <f>(N4-K4)/SQRT(L4^2+O4^2)</f>
        <v>20.817513747962892</v>
      </c>
      <c r="R4" s="58">
        <f>2*(1-_xlfn.NORM.S.DIST(ABS((N4-K4)/SQRT(O4^2+L4^2)),TRUE))</f>
        <v>0</v>
      </c>
    </row>
    <row r="5" spans="1:18" x14ac:dyDescent="0.25">
      <c r="A5" s="16" t="s">
        <v>94</v>
      </c>
      <c r="B5" s="16">
        <v>-94.037999999999997</v>
      </c>
      <c r="C5" s="16">
        <v>4.6189999999999998</v>
      </c>
      <c r="D5" s="16"/>
      <c r="E5" s="16">
        <v>-97.516999999999996</v>
      </c>
      <c r="F5" s="16">
        <v>5.6059999999999999</v>
      </c>
      <c r="G5" s="16"/>
      <c r="H5" s="56">
        <f>(E5-B5)/SQRT(C5^2+F5^2)</f>
        <v>-0.4789521973518257</v>
      </c>
      <c r="I5" s="58">
        <f>2*(1-_xlfn.NORM.S.DIST(ABS((E5-B5)/SQRT(F5^2+C5^2)),TRUE))</f>
        <v>0.63197263613839638</v>
      </c>
      <c r="K5" s="16" t="s">
        <v>92</v>
      </c>
      <c r="L5" s="16" t="s">
        <v>92</v>
      </c>
      <c r="M5" s="16"/>
      <c r="N5" s="16">
        <v>0.86399999999999999</v>
      </c>
      <c r="O5" s="16">
        <v>0.36299999999999999</v>
      </c>
      <c r="P5" s="16"/>
      <c r="Q5" s="56"/>
      <c r="R5" s="58"/>
    </row>
    <row r="6" spans="1:18" x14ac:dyDescent="0.25">
      <c r="A6" s="16" t="s">
        <v>127</v>
      </c>
      <c r="B6" s="16" t="s">
        <v>92</v>
      </c>
      <c r="C6" s="16" t="s">
        <v>92</v>
      </c>
      <c r="D6" s="16"/>
      <c r="E6" s="16" t="s">
        <v>92</v>
      </c>
      <c r="F6" s="16" t="s">
        <v>92</v>
      </c>
      <c r="G6" s="16"/>
      <c r="H6" s="16" t="s">
        <v>92</v>
      </c>
      <c r="I6" s="58" t="s">
        <v>92</v>
      </c>
      <c r="K6" s="71">
        <v>-0.78500000000000003</v>
      </c>
      <c r="L6" s="71">
        <v>3.7999999999999999E-2</v>
      </c>
      <c r="M6" s="16"/>
      <c r="N6" s="16" t="s">
        <v>92</v>
      </c>
      <c r="O6" s="16" t="s">
        <v>92</v>
      </c>
      <c r="P6" s="16"/>
      <c r="Q6" s="56"/>
      <c r="R6" s="58"/>
    </row>
    <row r="7" spans="1:18" x14ac:dyDescent="0.25">
      <c r="H7" s="16"/>
      <c r="I7" s="58"/>
      <c r="Q7" s="56"/>
      <c r="R7" s="58"/>
    </row>
    <row r="8" spans="1:18" x14ac:dyDescent="0.25">
      <c r="A8" s="17" t="s">
        <v>85</v>
      </c>
      <c r="B8" s="16"/>
      <c r="C8" s="16"/>
      <c r="D8" s="16"/>
      <c r="E8" s="16"/>
      <c r="F8" s="16"/>
      <c r="G8" s="16"/>
      <c r="H8" s="16"/>
      <c r="I8" s="58"/>
      <c r="K8" s="16"/>
      <c r="L8" s="16"/>
      <c r="M8" s="16"/>
      <c r="P8" s="16"/>
      <c r="Q8" s="56"/>
      <c r="R8" s="58"/>
    </row>
    <row r="9" spans="1:18" x14ac:dyDescent="0.25">
      <c r="A9" s="16" t="s">
        <v>95</v>
      </c>
      <c r="B9" s="16">
        <v>-143.018</v>
      </c>
      <c r="C9" s="16">
        <v>19.260000000000002</v>
      </c>
      <c r="D9" s="16"/>
      <c r="E9" s="16">
        <v>-163.089</v>
      </c>
      <c r="F9" s="16">
        <v>23.18</v>
      </c>
      <c r="G9" s="16"/>
      <c r="H9" s="56">
        <f t="shared" ref="H9:H37" si="0">(E9-B9)/SQRT(C9^2+F9^2)</f>
        <v>-0.66598418602211018</v>
      </c>
      <c r="I9" s="58">
        <f t="shared" ref="I9:I37" si="1">2*(1-_xlfn.NORM.S.DIST(ABS((E9-B9)/SQRT(F9^2+C9^2)),TRUE))</f>
        <v>0.50542120843141158</v>
      </c>
      <c r="K9" s="16" t="s">
        <v>92</v>
      </c>
      <c r="L9" s="16" t="s">
        <v>92</v>
      </c>
      <c r="M9" s="16"/>
      <c r="N9" s="16">
        <v>1.02</v>
      </c>
      <c r="O9" s="16">
        <v>0.14099999999999999</v>
      </c>
      <c r="P9" s="16"/>
      <c r="Q9" s="56"/>
      <c r="R9" s="58"/>
    </row>
    <row r="10" spans="1:18" x14ac:dyDescent="0.25">
      <c r="A10" s="16" t="s">
        <v>126</v>
      </c>
      <c r="B10" s="16" t="s">
        <v>92</v>
      </c>
      <c r="C10" s="16" t="s">
        <v>92</v>
      </c>
      <c r="D10" s="16"/>
      <c r="E10" s="16" t="s">
        <v>92</v>
      </c>
      <c r="F10" s="16" t="s">
        <v>92</v>
      </c>
      <c r="G10" s="16"/>
      <c r="H10" s="16"/>
      <c r="I10" s="58"/>
      <c r="K10" s="71">
        <v>3.5999999999999997E-2</v>
      </c>
      <c r="L10" s="71">
        <v>1.7999999999999999E-2</v>
      </c>
      <c r="M10" s="16"/>
      <c r="N10" s="16" t="s">
        <v>92</v>
      </c>
      <c r="O10" s="16" t="s">
        <v>92</v>
      </c>
      <c r="P10" s="16"/>
      <c r="Q10" s="56"/>
      <c r="R10" s="58"/>
    </row>
    <row r="11" spans="1:18" x14ac:dyDescent="0.25">
      <c r="A11" s="16" t="s">
        <v>96</v>
      </c>
      <c r="B11" s="16">
        <v>5.476</v>
      </c>
      <c r="C11" s="16">
        <v>1.054</v>
      </c>
      <c r="D11" s="16"/>
      <c r="E11" s="16">
        <v>2.9449999999999998</v>
      </c>
      <c r="F11" s="16">
        <v>1.117</v>
      </c>
      <c r="G11" s="16"/>
      <c r="H11" s="56">
        <f t="shared" si="0"/>
        <v>-1.6480278164792663</v>
      </c>
      <c r="I11" s="58">
        <f t="shared" si="1"/>
        <v>9.9346963219966389E-2</v>
      </c>
      <c r="K11" s="71">
        <v>8.3000000000000004E-2</v>
      </c>
      <c r="L11" s="71">
        <v>9.5000000000000001E-2</v>
      </c>
      <c r="M11" s="16"/>
      <c r="N11" s="16">
        <v>-4.9000000000000002E-2</v>
      </c>
      <c r="O11" s="16">
        <v>9.8000000000000004E-2</v>
      </c>
      <c r="P11" s="16"/>
      <c r="Q11" s="56">
        <f t="shared" ref="Q5:Q37" si="2">(N11-K11)/SQRT(L11^2+O11^2)</f>
        <v>-0.96711731724177441</v>
      </c>
      <c r="R11" s="58">
        <f t="shared" ref="R5:R37" si="3">2*(1-_xlfn.NORM.S.DIST(ABS((N11-K11)/SQRT(O11^2+L11^2)),TRUE))</f>
        <v>0.33348538943541817</v>
      </c>
    </row>
    <row r="12" spans="1:18" x14ac:dyDescent="0.25">
      <c r="A12" s="16" t="s">
        <v>97</v>
      </c>
      <c r="B12" s="16">
        <v>0.92500000000000004</v>
      </c>
      <c r="C12" s="16">
        <v>0.14899999999999999</v>
      </c>
      <c r="D12" s="16"/>
      <c r="E12" s="16">
        <v>0.71199999999999997</v>
      </c>
      <c r="F12" s="16">
        <v>0.13100000000000001</v>
      </c>
      <c r="G12" s="16"/>
      <c r="H12" s="56">
        <f t="shared" si="0"/>
        <v>-1.0735963465802587</v>
      </c>
      <c r="I12" s="58">
        <f t="shared" si="1"/>
        <v>0.28300363576262133</v>
      </c>
      <c r="K12" s="71">
        <v>4.1000000000000002E-2</v>
      </c>
      <c r="L12" s="71">
        <v>1.2999999999999999E-2</v>
      </c>
      <c r="M12" s="16"/>
      <c r="N12" s="16">
        <v>2.8000000000000001E-2</v>
      </c>
      <c r="O12" s="16">
        <v>1.2E-2</v>
      </c>
      <c r="P12" s="16"/>
      <c r="Q12" s="56">
        <f t="shared" si="2"/>
        <v>-0.73480344462748803</v>
      </c>
      <c r="R12" s="58">
        <f t="shared" si="3"/>
        <v>0.46245920895893122</v>
      </c>
    </row>
    <row r="13" spans="1:18" x14ac:dyDescent="0.25">
      <c r="A13" s="16" t="s">
        <v>128</v>
      </c>
      <c r="B13" s="16" t="s">
        <v>92</v>
      </c>
      <c r="C13" s="16" t="s">
        <v>92</v>
      </c>
      <c r="D13" s="16"/>
      <c r="E13" s="16" t="s">
        <v>92</v>
      </c>
      <c r="F13" s="16" t="s">
        <v>92</v>
      </c>
      <c r="G13" s="16"/>
      <c r="H13" s="16" t="s">
        <v>92</v>
      </c>
      <c r="I13" s="16" t="s">
        <v>92</v>
      </c>
      <c r="K13" s="16" t="s">
        <v>92</v>
      </c>
      <c r="L13" s="16" t="s">
        <v>92</v>
      </c>
      <c r="M13" s="16"/>
      <c r="N13" s="16" t="s">
        <v>92</v>
      </c>
      <c r="O13" s="16" t="s">
        <v>92</v>
      </c>
      <c r="P13" s="16"/>
      <c r="Q13" s="56"/>
      <c r="R13" s="58"/>
    </row>
    <row r="14" spans="1:18" x14ac:dyDescent="0.25">
      <c r="A14" s="16" t="s">
        <v>98</v>
      </c>
      <c r="B14" s="16">
        <v>-7.8E-2</v>
      </c>
      <c r="C14" s="16">
        <v>5.3999999999999999E-2</v>
      </c>
      <c r="D14" s="16"/>
      <c r="E14" s="16">
        <v>-3.4000000000000002E-2</v>
      </c>
      <c r="F14" s="16">
        <v>4.7E-2</v>
      </c>
      <c r="G14" s="16"/>
      <c r="H14" s="56">
        <f t="shared" si="0"/>
        <v>0.61461866027722878</v>
      </c>
      <c r="I14" s="58">
        <f t="shared" si="1"/>
        <v>0.53880658814494398</v>
      </c>
      <c r="K14" s="16" t="s">
        <v>92</v>
      </c>
      <c r="L14" s="16" t="s">
        <v>92</v>
      </c>
      <c r="M14" s="16"/>
      <c r="N14" s="16">
        <v>1.4E-2</v>
      </c>
      <c r="O14" s="16">
        <v>3.0000000000000001E-3</v>
      </c>
      <c r="P14" s="16"/>
      <c r="Q14" s="56"/>
      <c r="R14" s="58"/>
    </row>
    <row r="15" spans="1:18" x14ac:dyDescent="0.25">
      <c r="A15" s="16" t="s">
        <v>129</v>
      </c>
      <c r="B15" s="16" t="s">
        <v>92</v>
      </c>
      <c r="C15" s="16" t="s">
        <v>92</v>
      </c>
      <c r="D15" s="16"/>
      <c r="E15" s="16" t="s">
        <v>92</v>
      </c>
      <c r="F15" s="16" t="s">
        <v>92</v>
      </c>
      <c r="G15" s="16"/>
      <c r="H15" s="16" t="s">
        <v>92</v>
      </c>
      <c r="I15" s="16" t="s">
        <v>92</v>
      </c>
      <c r="K15" s="71">
        <v>1E-3</v>
      </c>
      <c r="L15" s="71">
        <v>1E-3</v>
      </c>
      <c r="M15" s="16"/>
      <c r="N15" s="16" t="s">
        <v>92</v>
      </c>
      <c r="O15" s="16" t="s">
        <v>92</v>
      </c>
      <c r="P15" s="16"/>
      <c r="Q15" s="56"/>
      <c r="R15" s="58"/>
    </row>
    <row r="16" spans="1:18" x14ac:dyDescent="0.25">
      <c r="A16" s="16" t="s">
        <v>87</v>
      </c>
      <c r="B16" s="16">
        <v>4.4999999999999998E-2</v>
      </c>
      <c r="C16" s="16">
        <v>3.0000000000000001E-3</v>
      </c>
      <c r="D16" s="16"/>
      <c r="E16" s="16">
        <v>3.1E-2</v>
      </c>
      <c r="F16" s="16">
        <v>3.0000000000000001E-3</v>
      </c>
      <c r="G16" s="16"/>
      <c r="H16" s="56">
        <f>(E16-B16)/SQRT(C16^2+F16^2)</f>
        <v>-3.2998316455372216</v>
      </c>
      <c r="I16" s="58">
        <f t="shared" si="1"/>
        <v>9.6742845024766488E-4</v>
      </c>
      <c r="K16" s="71">
        <v>4.4999999999999998E-2</v>
      </c>
      <c r="L16" s="71">
        <v>3.0000000000000001E-3</v>
      </c>
      <c r="M16" s="16"/>
      <c r="N16" s="16">
        <v>3.1E-2</v>
      </c>
      <c r="O16" s="16">
        <v>3.0000000000000001E-3</v>
      </c>
      <c r="P16" s="16"/>
      <c r="Q16" s="56">
        <f t="shared" si="2"/>
        <v>-3.2998316455372216</v>
      </c>
      <c r="R16" s="58">
        <f t="shared" si="3"/>
        <v>9.6742845024766488E-4</v>
      </c>
    </row>
    <row r="17" spans="1:18" x14ac:dyDescent="0.25">
      <c r="A17" s="16"/>
      <c r="B17" s="16"/>
      <c r="C17" s="16"/>
      <c r="D17" s="16"/>
      <c r="E17" s="16"/>
      <c r="F17" s="16"/>
      <c r="G17" s="16"/>
      <c r="H17" s="16"/>
      <c r="I17" s="58"/>
      <c r="K17" s="16"/>
      <c r="L17" s="16"/>
      <c r="M17" s="16"/>
      <c r="P17" s="16"/>
      <c r="Q17" s="56"/>
      <c r="R17" s="58"/>
    </row>
    <row r="18" spans="1:18" x14ac:dyDescent="0.25">
      <c r="A18" s="17" t="s">
        <v>86</v>
      </c>
      <c r="B18" s="16"/>
      <c r="C18" s="16"/>
      <c r="D18" s="16"/>
      <c r="E18" s="16"/>
      <c r="F18" s="16"/>
      <c r="G18" s="16"/>
      <c r="H18" s="16"/>
      <c r="I18" s="58"/>
      <c r="K18" s="16"/>
      <c r="L18" s="16"/>
      <c r="M18" s="16"/>
      <c r="P18" s="16"/>
      <c r="Q18" s="56"/>
      <c r="R18" s="58"/>
    </row>
    <row r="19" spans="1:18" x14ac:dyDescent="0.25">
      <c r="A19" s="16" t="s">
        <v>99</v>
      </c>
      <c r="B19" s="16">
        <v>3.2040000000000002</v>
      </c>
      <c r="C19" s="16">
        <v>0.379</v>
      </c>
      <c r="D19" s="16"/>
      <c r="E19" s="16">
        <v>4.17</v>
      </c>
      <c r="F19" s="16">
        <v>0.39700000000000002</v>
      </c>
      <c r="G19" s="16"/>
      <c r="H19" s="56">
        <f t="shared" si="0"/>
        <v>1.7600037721574058</v>
      </c>
      <c r="I19" s="58">
        <f t="shared" si="1"/>
        <v>7.8407166997530142E-2</v>
      </c>
      <c r="K19" s="16" t="s">
        <v>92</v>
      </c>
      <c r="L19" s="16" t="s">
        <v>92</v>
      </c>
      <c r="M19" s="16"/>
      <c r="N19" s="16">
        <v>5.8000000000000003E-2</v>
      </c>
      <c r="O19" s="16">
        <v>2.5000000000000001E-2</v>
      </c>
      <c r="P19" s="16"/>
      <c r="Q19" s="56"/>
      <c r="R19" s="58"/>
    </row>
    <row r="20" spans="1:18" x14ac:dyDescent="0.25">
      <c r="A20" s="34" t="s">
        <v>125</v>
      </c>
      <c r="B20" s="16" t="s">
        <v>92</v>
      </c>
      <c r="C20" s="16" t="s">
        <v>92</v>
      </c>
      <c r="D20" s="16"/>
      <c r="E20" s="16" t="s">
        <v>92</v>
      </c>
      <c r="F20" s="16" t="s">
        <v>92</v>
      </c>
      <c r="G20" s="16"/>
      <c r="H20" s="16" t="s">
        <v>92</v>
      </c>
      <c r="I20" s="58" t="s">
        <v>92</v>
      </c>
      <c r="K20" s="71">
        <v>4.2000000000000003E-2</v>
      </c>
      <c r="L20" s="71">
        <v>3.0000000000000001E-3</v>
      </c>
      <c r="M20" s="16"/>
      <c r="N20" s="16" t="s">
        <v>92</v>
      </c>
      <c r="O20" s="16" t="s">
        <v>92</v>
      </c>
      <c r="P20" s="16"/>
      <c r="Q20" s="56"/>
      <c r="R20" s="58"/>
    </row>
    <row r="21" spans="1:18" x14ac:dyDescent="0.25">
      <c r="A21" s="16" t="s">
        <v>134</v>
      </c>
      <c r="B21" s="16">
        <v>-3.8210000000000002</v>
      </c>
      <c r="C21" s="16">
        <v>0.57299999999999995</v>
      </c>
      <c r="D21" s="16"/>
      <c r="E21" s="16">
        <v>-4.1269999999999998</v>
      </c>
      <c r="F21" s="16">
        <v>0.63700000000000001</v>
      </c>
      <c r="G21" s="16"/>
      <c r="H21" s="56">
        <f t="shared" si="0"/>
        <v>-0.35714486154069242</v>
      </c>
      <c r="I21" s="58">
        <f t="shared" si="1"/>
        <v>0.7209833614345651</v>
      </c>
      <c r="K21" s="71">
        <v>-0.25900000000000001</v>
      </c>
      <c r="L21" s="71">
        <v>5.0999999999999997E-2</v>
      </c>
      <c r="M21" s="16"/>
      <c r="N21" s="16">
        <v>-0.34200000000000003</v>
      </c>
      <c r="O21" s="16">
        <v>5.7000000000000002E-2</v>
      </c>
      <c r="P21" s="16"/>
      <c r="Q21" s="56">
        <f t="shared" si="2"/>
        <v>-1.0851759477646186</v>
      </c>
      <c r="R21" s="58">
        <f t="shared" si="3"/>
        <v>0.27784373486327851</v>
      </c>
    </row>
    <row r="22" spans="1:18" x14ac:dyDescent="0.25">
      <c r="A22" s="16" t="s">
        <v>135</v>
      </c>
      <c r="B22" s="16">
        <v>1.2999999999999999E-2</v>
      </c>
      <c r="C22" s="16">
        <v>0.222</v>
      </c>
      <c r="D22" s="16"/>
      <c r="E22" s="16">
        <v>0.151</v>
      </c>
      <c r="F22" s="16">
        <v>0.252</v>
      </c>
      <c r="G22" s="16"/>
      <c r="H22" s="56">
        <f t="shared" si="0"/>
        <v>0.41091087812397076</v>
      </c>
      <c r="I22" s="58">
        <f t="shared" si="1"/>
        <v>0.68113788560684063</v>
      </c>
      <c r="K22" s="16" t="s">
        <v>92</v>
      </c>
      <c r="L22" s="16" t="s">
        <v>92</v>
      </c>
      <c r="M22" s="16"/>
      <c r="N22" s="16">
        <v>-4.0000000000000001E-3</v>
      </c>
      <c r="O22" s="16">
        <v>1.4E-2</v>
      </c>
      <c r="P22" s="16"/>
      <c r="Q22" s="56"/>
      <c r="R22" s="58"/>
    </row>
    <row r="23" spans="1:18" x14ac:dyDescent="0.25">
      <c r="A23" s="34" t="s">
        <v>150</v>
      </c>
      <c r="B23" s="16" t="s">
        <v>92</v>
      </c>
      <c r="C23" s="16" t="s">
        <v>92</v>
      </c>
      <c r="D23" s="16"/>
      <c r="E23" s="16" t="s">
        <v>92</v>
      </c>
      <c r="F23" s="16" t="s">
        <v>92</v>
      </c>
      <c r="G23" s="16"/>
      <c r="H23" s="16" t="s">
        <v>92</v>
      </c>
      <c r="I23" s="58" t="s">
        <v>92</v>
      </c>
      <c r="K23" s="71">
        <v>-4.0000000000000001E-3</v>
      </c>
      <c r="L23" s="71">
        <v>2E-3</v>
      </c>
      <c r="M23" s="16"/>
      <c r="N23" s="16" t="s">
        <v>92</v>
      </c>
      <c r="O23" s="16" t="s">
        <v>92</v>
      </c>
      <c r="P23" s="16"/>
      <c r="Q23" s="56"/>
      <c r="R23" s="58"/>
    </row>
    <row r="24" spans="1:18" x14ac:dyDescent="0.25">
      <c r="A24" s="16" t="s">
        <v>136</v>
      </c>
      <c r="B24" s="16">
        <v>-0.112</v>
      </c>
      <c r="C24" s="16">
        <v>1.2999999999999999E-2</v>
      </c>
      <c r="D24" s="16"/>
      <c r="E24" s="16">
        <v>-2E-3</v>
      </c>
      <c r="F24" s="16">
        <v>1.2E-2</v>
      </c>
      <c r="G24" s="16"/>
      <c r="H24" s="56">
        <f t="shared" si="0"/>
        <v>6.2175676083864371</v>
      </c>
      <c r="I24" s="58">
        <f t="shared" si="1"/>
        <v>5.0492054981532419E-10</v>
      </c>
      <c r="K24" s="71">
        <v>-0.112</v>
      </c>
      <c r="L24" s="71">
        <v>1.2999999999999999E-2</v>
      </c>
      <c r="M24" s="16"/>
      <c r="N24" s="16">
        <v>-1E-3</v>
      </c>
      <c r="O24" s="16">
        <v>1.2E-2</v>
      </c>
      <c r="P24" s="16"/>
      <c r="Q24" s="56">
        <f t="shared" si="2"/>
        <v>6.2740909502808586</v>
      </c>
      <c r="R24" s="58">
        <f t="shared" si="3"/>
        <v>3.5168290501985666E-10</v>
      </c>
    </row>
    <row r="25" spans="1:18" x14ac:dyDescent="0.25">
      <c r="A25" s="16" t="s">
        <v>137</v>
      </c>
      <c r="B25" s="16">
        <v>-1.7999999999999999E-2</v>
      </c>
      <c r="C25" s="16">
        <v>2E-3</v>
      </c>
      <c r="D25" s="16"/>
      <c r="E25" s="16">
        <v>-1.2E-2</v>
      </c>
      <c r="F25" s="16">
        <v>1E-3</v>
      </c>
      <c r="G25" s="16"/>
      <c r="H25" s="56">
        <f t="shared" si="0"/>
        <v>2.6832815729997472</v>
      </c>
      <c r="I25" s="58">
        <f t="shared" si="1"/>
        <v>7.2903580915355537E-3</v>
      </c>
      <c r="K25" s="71">
        <v>-1.7999999999999999E-2</v>
      </c>
      <c r="L25" s="71">
        <v>2E-3</v>
      </c>
      <c r="M25" s="16"/>
      <c r="N25" s="16">
        <v>-1.2E-2</v>
      </c>
      <c r="O25" s="16">
        <v>1E-3</v>
      </c>
      <c r="P25" s="16"/>
      <c r="Q25" s="56">
        <f t="shared" si="2"/>
        <v>2.6832815729997472</v>
      </c>
      <c r="R25" s="58">
        <f t="shared" si="3"/>
        <v>7.2903580915355537E-3</v>
      </c>
    </row>
    <row r="26" spans="1:18" x14ac:dyDescent="0.25">
      <c r="A26" s="16" t="s">
        <v>138</v>
      </c>
      <c r="B26" s="16">
        <v>0.01</v>
      </c>
      <c r="C26" s="16">
        <v>2E-3</v>
      </c>
      <c r="D26" s="16"/>
      <c r="E26" s="16">
        <v>0.19900000000000001</v>
      </c>
      <c r="F26" s="16">
        <v>7.6999999999999999E-2</v>
      </c>
      <c r="G26" s="16"/>
      <c r="H26" s="56">
        <f t="shared" si="0"/>
        <v>2.4537178936808859</v>
      </c>
      <c r="I26" s="58">
        <f t="shared" si="1"/>
        <v>1.4138785229651951E-2</v>
      </c>
      <c r="K26" s="71">
        <v>9.5000000000000001E-2</v>
      </c>
      <c r="L26" s="71">
        <v>1.4999999999999999E-2</v>
      </c>
      <c r="M26" s="16"/>
      <c r="N26" s="16">
        <v>8.3000000000000004E-2</v>
      </c>
      <c r="O26" s="16">
        <v>1.7000000000000001E-2</v>
      </c>
      <c r="P26" s="16"/>
      <c r="Q26" s="56">
        <f t="shared" si="2"/>
        <v>-0.52929730966947697</v>
      </c>
      <c r="R26" s="58">
        <f t="shared" si="3"/>
        <v>0.59659922159524892</v>
      </c>
    </row>
    <row r="27" spans="1:18" x14ac:dyDescent="0.25">
      <c r="A27" s="16" t="s">
        <v>139</v>
      </c>
      <c r="B27" s="16">
        <v>-2E-3</v>
      </c>
      <c r="C27" s="16">
        <v>1.2E-2</v>
      </c>
      <c r="D27" s="16"/>
      <c r="E27" s="16">
        <v>3.0750000000000002</v>
      </c>
      <c r="F27" s="16">
        <v>0.53200000000000003</v>
      </c>
      <c r="G27" s="16"/>
      <c r="H27" s="56">
        <f t="shared" si="0"/>
        <v>5.7823637668592012</v>
      </c>
      <c r="I27" s="58">
        <f t="shared" si="1"/>
        <v>7.3658215082872402E-9</v>
      </c>
      <c r="K27" s="16" t="s">
        <v>92</v>
      </c>
      <c r="L27" s="16" t="s">
        <v>92</v>
      </c>
      <c r="M27" s="16"/>
      <c r="N27" s="16">
        <v>-0.16</v>
      </c>
      <c r="O27" s="16">
        <v>0.191</v>
      </c>
      <c r="P27" s="16"/>
      <c r="Q27" s="56"/>
      <c r="R27" s="58"/>
    </row>
    <row r="28" spans="1:18" x14ac:dyDescent="0.25">
      <c r="A28" s="34" t="s">
        <v>151</v>
      </c>
      <c r="B28" s="16" t="s">
        <v>92</v>
      </c>
      <c r="C28" s="16" t="s">
        <v>92</v>
      </c>
      <c r="D28" s="16"/>
      <c r="E28" s="16" t="s">
        <v>92</v>
      </c>
      <c r="F28" s="16" t="s">
        <v>92</v>
      </c>
      <c r="G28" s="16"/>
      <c r="H28" s="16" t="s">
        <v>92</v>
      </c>
      <c r="I28" s="58" t="s">
        <v>92</v>
      </c>
      <c r="K28" s="71">
        <v>1.554</v>
      </c>
      <c r="L28" s="71">
        <v>1.591</v>
      </c>
      <c r="M28" s="16"/>
      <c r="N28" s="16" t="s">
        <v>92</v>
      </c>
      <c r="O28" s="16" t="s">
        <v>92</v>
      </c>
      <c r="P28" s="16"/>
      <c r="Q28" s="56"/>
      <c r="R28" s="58"/>
    </row>
    <row r="29" spans="1:18" x14ac:dyDescent="0.25">
      <c r="A29" s="16" t="s">
        <v>141</v>
      </c>
      <c r="B29" s="16">
        <v>0.105</v>
      </c>
      <c r="C29" s="16">
        <v>7.0999999999999994E-2</v>
      </c>
      <c r="D29" s="16"/>
      <c r="E29" s="16">
        <v>7.0000000000000001E-3</v>
      </c>
      <c r="F29" s="16">
        <v>1E-3</v>
      </c>
      <c r="G29" s="16"/>
      <c r="H29" s="56">
        <f t="shared" si="0"/>
        <v>-1.3801448049627287</v>
      </c>
      <c r="I29" s="58">
        <f>2*(1-_xlfn.NORM.S.DIST(ABS((E29-B29)/SQRT(F29^2+C29^2)),TRUE))</f>
        <v>0.16754206433275831</v>
      </c>
      <c r="K29" s="71">
        <v>6.9000000000000006E-2</v>
      </c>
      <c r="L29" s="71">
        <v>8.5999999999999993E-2</v>
      </c>
      <c r="M29" s="16"/>
      <c r="N29" s="16">
        <v>0.123</v>
      </c>
      <c r="O29" s="16">
        <v>5.8999999999999997E-2</v>
      </c>
      <c r="P29" s="16"/>
      <c r="Q29" s="56">
        <f t="shared" si="2"/>
        <v>0.51777275650508381</v>
      </c>
      <c r="R29" s="58">
        <f t="shared" si="3"/>
        <v>0.60461682846374054</v>
      </c>
    </row>
    <row r="30" spans="1:18" x14ac:dyDescent="0.25">
      <c r="A30" s="16" t="s">
        <v>142</v>
      </c>
      <c r="B30" s="16">
        <v>1.841</v>
      </c>
      <c r="C30" s="16">
        <v>0.41799999999999998</v>
      </c>
      <c r="D30" s="16"/>
      <c r="E30" s="16">
        <v>-2.4E-2</v>
      </c>
      <c r="F30" s="16">
        <v>1.2E-2</v>
      </c>
      <c r="G30" s="16"/>
      <c r="H30" s="56">
        <f t="shared" si="0"/>
        <v>-4.4598850439046966</v>
      </c>
      <c r="I30" s="58">
        <f t="shared" si="1"/>
        <v>8.2003625045956596E-6</v>
      </c>
      <c r="K30" s="71">
        <v>1.958</v>
      </c>
      <c r="L30" s="71">
        <v>0.42099999999999999</v>
      </c>
      <c r="M30" s="16"/>
      <c r="N30" s="16">
        <v>3.423</v>
      </c>
      <c r="O30" s="16">
        <v>0.54100000000000004</v>
      </c>
      <c r="P30" s="16"/>
      <c r="Q30" s="56">
        <f t="shared" si="2"/>
        <v>2.1370994665877565</v>
      </c>
      <c r="R30" s="58">
        <f t="shared" si="3"/>
        <v>3.258990234066772E-2</v>
      </c>
    </row>
    <row r="31" spans="1:18" x14ac:dyDescent="0.25">
      <c r="A31" s="16" t="s">
        <v>140</v>
      </c>
      <c r="B31" s="16">
        <v>-0.17100000000000001</v>
      </c>
      <c r="C31" s="16">
        <v>3.5000000000000003E-2</v>
      </c>
      <c r="D31" s="16"/>
      <c r="E31" s="16">
        <v>-0.14000000000000001</v>
      </c>
      <c r="F31" s="16">
        <v>3.4000000000000002E-2</v>
      </c>
      <c r="G31" s="16"/>
      <c r="H31" s="56">
        <f t="shared" si="0"/>
        <v>0.63530459447531529</v>
      </c>
      <c r="I31" s="58">
        <f t="shared" si="1"/>
        <v>0.5252297776626822</v>
      </c>
      <c r="K31" s="71">
        <v>-0.17100000000000001</v>
      </c>
      <c r="L31" s="71">
        <v>3.5000000000000003E-2</v>
      </c>
      <c r="M31" s="16"/>
      <c r="N31" s="16">
        <v>-0.14000000000000001</v>
      </c>
      <c r="O31" s="16">
        <v>3.4000000000000002E-2</v>
      </c>
      <c r="P31" s="16"/>
      <c r="Q31" s="56">
        <f t="shared" si="2"/>
        <v>0.63530459447531529</v>
      </c>
      <c r="R31" s="58">
        <f t="shared" si="3"/>
        <v>0.5252297776626822</v>
      </c>
    </row>
    <row r="32" spans="1:18" x14ac:dyDescent="0.25">
      <c r="A32" s="16"/>
      <c r="B32" s="16"/>
      <c r="C32" s="16"/>
      <c r="D32" s="16"/>
      <c r="E32" s="16"/>
      <c r="F32" s="16"/>
      <c r="G32" s="16"/>
      <c r="H32" s="16"/>
      <c r="I32" s="58"/>
      <c r="K32" s="16"/>
      <c r="L32" s="16"/>
      <c r="M32" s="16"/>
      <c r="P32" s="16"/>
      <c r="Q32" s="56"/>
      <c r="R32" s="58"/>
    </row>
    <row r="33" spans="1:18" x14ac:dyDescent="0.25">
      <c r="A33" s="17" t="s">
        <v>82</v>
      </c>
      <c r="B33" s="16"/>
      <c r="C33" s="16"/>
      <c r="D33" s="16"/>
      <c r="E33" s="16"/>
      <c r="F33" s="16"/>
      <c r="G33" s="16"/>
      <c r="H33" s="16"/>
      <c r="I33" s="58"/>
      <c r="K33" s="16"/>
      <c r="L33" s="16"/>
      <c r="M33" s="16"/>
      <c r="P33" s="16"/>
      <c r="Q33" s="56"/>
      <c r="R33" s="58"/>
    </row>
    <row r="34" spans="1:18" x14ac:dyDescent="0.25">
      <c r="A34" s="16" t="s">
        <v>83</v>
      </c>
      <c r="B34" s="16">
        <v>12.225</v>
      </c>
      <c r="C34" s="16">
        <v>3.5000000000000003E-2</v>
      </c>
      <c r="D34" s="16"/>
      <c r="E34" s="16">
        <v>14.064</v>
      </c>
      <c r="F34" s="16">
        <v>3.1E-2</v>
      </c>
      <c r="G34" s="16"/>
      <c r="H34" s="56">
        <f t="shared" si="0"/>
        <v>39.332961809669918</v>
      </c>
      <c r="I34" s="58">
        <f t="shared" si="1"/>
        <v>0</v>
      </c>
      <c r="K34" s="71">
        <v>12.225</v>
      </c>
      <c r="L34" s="71">
        <v>3.5000000000000003E-2</v>
      </c>
      <c r="M34" s="16"/>
      <c r="N34" s="16">
        <v>14.063000000000001</v>
      </c>
      <c r="O34" s="16">
        <v>3.1E-2</v>
      </c>
      <c r="P34" s="16"/>
      <c r="Q34" s="56">
        <f t="shared" si="2"/>
        <v>39.311573575950696</v>
      </c>
      <c r="R34" s="58">
        <f t="shared" si="3"/>
        <v>0</v>
      </c>
    </row>
    <row r="35" spans="1:18" x14ac:dyDescent="0.25">
      <c r="A35" s="16" t="s">
        <v>88</v>
      </c>
      <c r="B35" s="16">
        <v>0.58499999999999996</v>
      </c>
      <c r="C35" s="16">
        <v>5.0000000000000001E-3</v>
      </c>
      <c r="D35" s="16"/>
      <c r="E35" s="16">
        <v>0.49099999999999999</v>
      </c>
      <c r="F35" s="16">
        <v>4.0000000000000001E-3</v>
      </c>
      <c r="G35" s="16"/>
      <c r="H35" s="56">
        <f t="shared" si="0"/>
        <v>-14.680333617528966</v>
      </c>
      <c r="I35" s="58">
        <f t="shared" si="1"/>
        <v>0</v>
      </c>
      <c r="K35" s="71">
        <v>0.58499999999999996</v>
      </c>
      <c r="L35" s="71">
        <v>5.0000000000000001E-3</v>
      </c>
      <c r="M35" s="16"/>
      <c r="N35" s="16">
        <v>0.49099999999999999</v>
      </c>
      <c r="O35" s="16">
        <v>4.0000000000000001E-3</v>
      </c>
      <c r="P35" s="16"/>
      <c r="Q35" s="56">
        <f t="shared" si="2"/>
        <v>-14.680333617528966</v>
      </c>
      <c r="R35" s="58">
        <f t="shared" si="3"/>
        <v>0</v>
      </c>
    </row>
    <row r="36" spans="1:18" x14ac:dyDescent="0.25">
      <c r="A36" s="16" t="s">
        <v>91</v>
      </c>
      <c r="B36" s="16">
        <v>1.8320000000000001</v>
      </c>
      <c r="C36" s="16">
        <v>4.2000000000000003E-2</v>
      </c>
      <c r="D36" s="16"/>
      <c r="E36" s="16">
        <v>1.8180000000000001</v>
      </c>
      <c r="F36" s="16">
        <v>3.9E-2</v>
      </c>
      <c r="G36" s="16"/>
      <c r="H36" s="56">
        <f t="shared" si="0"/>
        <v>-0.24426449720876661</v>
      </c>
      <c r="I36" s="58">
        <f t="shared" si="1"/>
        <v>0.80702597789458186</v>
      </c>
      <c r="K36" s="71">
        <v>1.831</v>
      </c>
      <c r="L36" s="71">
        <v>4.2000000000000003E-2</v>
      </c>
      <c r="M36" s="16"/>
      <c r="N36" s="16">
        <v>1.8180000000000001</v>
      </c>
      <c r="O36" s="16">
        <v>3.9E-2</v>
      </c>
      <c r="P36" s="16"/>
      <c r="Q36" s="56">
        <f t="shared" si="2"/>
        <v>-0.22681703312242418</v>
      </c>
      <c r="R36" s="58">
        <f t="shared" si="3"/>
        <v>0.82056601834138054</v>
      </c>
    </row>
    <row r="37" spans="1:18" x14ac:dyDescent="0.25">
      <c r="A37" s="15" t="s">
        <v>100</v>
      </c>
      <c r="B37" s="15">
        <v>10.971</v>
      </c>
      <c r="C37" s="15">
        <v>1.2090000000000001</v>
      </c>
      <c r="D37" s="15"/>
      <c r="E37" s="15">
        <v>10.044</v>
      </c>
      <c r="F37" s="15">
        <v>1.397</v>
      </c>
      <c r="G37" s="15"/>
      <c r="H37" s="57">
        <f t="shared" si="0"/>
        <v>-0.5017566533064739</v>
      </c>
      <c r="I37" s="59">
        <f t="shared" si="1"/>
        <v>0.61583870769501337</v>
      </c>
      <c r="J37" s="60"/>
      <c r="K37" s="72">
        <v>12.254</v>
      </c>
      <c r="L37" s="72">
        <v>1.839</v>
      </c>
      <c r="M37" s="15"/>
      <c r="N37" s="15">
        <v>11.103</v>
      </c>
      <c r="O37" s="15">
        <v>1.296</v>
      </c>
      <c r="P37" s="15"/>
      <c r="Q37" s="57">
        <f t="shared" si="2"/>
        <v>-0.51160421711533199</v>
      </c>
      <c r="R37" s="59">
        <f t="shared" si="3"/>
        <v>0.60892803345253044</v>
      </c>
    </row>
    <row r="38" spans="1:18" x14ac:dyDescent="0.25">
      <c r="K38" s="16"/>
    </row>
    <row r="71" spans="20:20" x14ac:dyDescent="0.25">
      <c r="T71" s="55"/>
    </row>
  </sheetData>
  <mergeCells count="8">
    <mergeCell ref="Q2:R2"/>
    <mergeCell ref="K1:R1"/>
    <mergeCell ref="B2:C2"/>
    <mergeCell ref="E2:F2"/>
    <mergeCell ref="K2:L2"/>
    <mergeCell ref="N2:O2"/>
    <mergeCell ref="H2:I2"/>
    <mergeCell ref="B1:I1"/>
  </mergeCells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86273-0E84-8246-B3ED-A023C6721217}">
  <dimension ref="A1:AF61"/>
  <sheetViews>
    <sheetView zoomScale="94" zoomScaleNormal="110" workbookViewId="0">
      <selection activeCell="U31" sqref="U31"/>
    </sheetView>
  </sheetViews>
  <sheetFormatPr defaultColWidth="11" defaultRowHeight="15.75" x14ac:dyDescent="0.25"/>
  <cols>
    <col min="1" max="1" width="19.625" style="1" bestFit="1" customWidth="1"/>
    <col min="2" max="2" width="8" style="33" customWidth="1"/>
    <col min="3" max="3" width="5.5" style="1" customWidth="1"/>
    <col min="4" max="4" width="5.625" style="1" bestFit="1" customWidth="1"/>
    <col min="5" max="5" width="5.875" style="1" bestFit="1" customWidth="1"/>
    <col min="6" max="6" width="7.5" style="37" customWidth="1"/>
    <col min="7" max="7" width="6.875" style="1" customWidth="1"/>
    <col min="8" max="8" width="8.125" style="33" customWidth="1"/>
    <col min="9" max="9" width="5.625" style="1" customWidth="1"/>
    <col min="10" max="10" width="5.625" style="1" bestFit="1" customWidth="1"/>
    <col min="11" max="11" width="5.875" style="1" bestFit="1" customWidth="1"/>
    <col min="12" max="12" width="7.5" style="30" customWidth="1"/>
    <col min="13" max="13" width="3.375" style="1" customWidth="1"/>
    <col min="14" max="14" width="26.5" style="1" customWidth="1"/>
    <col min="15" max="15" width="8" style="1" customWidth="1"/>
    <col min="16" max="16" width="5.5" style="1" customWidth="1"/>
    <col min="17" max="17" width="8" style="1" customWidth="1"/>
    <col min="18" max="18" width="5.875" style="1" bestFit="1" customWidth="1"/>
    <col min="19" max="19" width="7.5" style="1" customWidth="1"/>
    <col min="20" max="20" width="6.375" style="1" customWidth="1"/>
    <col min="21" max="21" width="19" style="1" customWidth="1"/>
    <col min="22" max="22" width="8.125" style="1" customWidth="1"/>
    <col min="23" max="23" width="6.375" style="1" customWidth="1"/>
    <col min="24" max="24" width="7.625" style="1" customWidth="1"/>
    <col min="25" max="25" width="7" style="1" customWidth="1"/>
    <col min="26" max="26" width="7.875" style="1" customWidth="1"/>
    <col min="27" max="16384" width="11" style="1"/>
  </cols>
  <sheetData>
    <row r="1" spans="1:32" x14ac:dyDescent="0.25">
      <c r="A1" s="1" t="s">
        <v>144</v>
      </c>
      <c r="L1" s="1"/>
    </row>
    <row r="2" spans="1:32" x14ac:dyDescent="0.25">
      <c r="B2" s="1"/>
      <c r="F2" s="16"/>
      <c r="H2" s="1"/>
      <c r="L2" s="1"/>
    </row>
    <row r="3" spans="1:32" x14ac:dyDescent="0.25">
      <c r="A3" s="6"/>
      <c r="B3" s="6"/>
      <c r="C3" s="6"/>
      <c r="D3" s="6"/>
      <c r="E3" s="6"/>
      <c r="F3" s="15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32" x14ac:dyDescent="0.25">
      <c r="A4" s="16"/>
      <c r="B4" s="70" t="s">
        <v>145</v>
      </c>
      <c r="C4" s="70"/>
      <c r="D4" s="70"/>
      <c r="E4" s="70"/>
      <c r="F4" s="70"/>
      <c r="G4" s="70"/>
      <c r="H4" s="70"/>
      <c r="I4" s="70"/>
      <c r="J4" s="70"/>
      <c r="K4" s="70"/>
      <c r="L4" s="70"/>
      <c r="N4" s="34"/>
      <c r="O4" s="70" t="s">
        <v>146</v>
      </c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spans="1:32" x14ac:dyDescent="0.25">
      <c r="A5" s="15"/>
      <c r="B5" s="66" t="s">
        <v>131</v>
      </c>
      <c r="C5" s="65"/>
      <c r="D5" s="65"/>
      <c r="E5" s="65"/>
      <c r="F5" s="67"/>
      <c r="H5" s="66" t="s">
        <v>130</v>
      </c>
      <c r="I5" s="65"/>
      <c r="J5" s="65"/>
      <c r="K5" s="65"/>
      <c r="L5" s="67"/>
      <c r="N5" s="36"/>
      <c r="O5" s="66" t="s">
        <v>131</v>
      </c>
      <c r="P5" s="65"/>
      <c r="Q5" s="65"/>
      <c r="R5" s="65"/>
      <c r="S5" s="67"/>
      <c r="T5" s="26"/>
      <c r="U5" s="45"/>
      <c r="V5" s="66" t="s">
        <v>130</v>
      </c>
      <c r="W5" s="65"/>
      <c r="X5" s="65"/>
      <c r="Y5" s="65"/>
      <c r="Z5" s="67"/>
    </row>
    <row r="6" spans="1:32" x14ac:dyDescent="0.25">
      <c r="A6" s="16"/>
      <c r="B6" s="29" t="s">
        <v>143</v>
      </c>
      <c r="C6" s="29" t="s">
        <v>89</v>
      </c>
      <c r="D6" s="29" t="s">
        <v>90</v>
      </c>
      <c r="E6" s="29" t="s">
        <v>122</v>
      </c>
      <c r="F6" s="29" t="s">
        <v>123</v>
      </c>
      <c r="H6" s="29" t="s">
        <v>143</v>
      </c>
      <c r="I6" s="29" t="s">
        <v>89</v>
      </c>
      <c r="J6" s="29" t="s">
        <v>90</v>
      </c>
      <c r="K6" s="29" t="s">
        <v>122</v>
      </c>
      <c r="L6" s="29" t="s">
        <v>123</v>
      </c>
      <c r="N6" s="35"/>
      <c r="O6" s="29" t="s">
        <v>143</v>
      </c>
      <c r="P6" s="29" t="s">
        <v>89</v>
      </c>
      <c r="Q6" s="29" t="s">
        <v>90</v>
      </c>
      <c r="R6" s="29" t="s">
        <v>122</v>
      </c>
      <c r="S6" s="46" t="s">
        <v>123</v>
      </c>
      <c r="T6" s="47"/>
      <c r="U6" s="32"/>
      <c r="V6" s="29" t="s">
        <v>143</v>
      </c>
      <c r="W6" s="29" t="s">
        <v>89</v>
      </c>
      <c r="X6" s="29" t="s">
        <v>90</v>
      </c>
      <c r="Y6" s="29" t="s">
        <v>122</v>
      </c>
      <c r="Z6" s="29" t="s">
        <v>123</v>
      </c>
    </row>
    <row r="7" spans="1:32" x14ac:dyDescent="0.25">
      <c r="A7" s="17" t="s">
        <v>85</v>
      </c>
      <c r="B7" s="34"/>
      <c r="C7" s="16"/>
      <c r="D7" s="16"/>
      <c r="E7" s="16"/>
      <c r="G7" s="16"/>
      <c r="H7" s="34"/>
      <c r="I7" s="16"/>
      <c r="J7" s="18"/>
      <c r="K7" s="16"/>
      <c r="L7" s="37"/>
      <c r="N7" s="42" t="s">
        <v>85</v>
      </c>
      <c r="O7" s="35"/>
      <c r="P7" s="16"/>
      <c r="Q7" s="50"/>
      <c r="R7" s="16"/>
      <c r="S7" s="16"/>
      <c r="T7" s="48"/>
      <c r="U7" s="17" t="s">
        <v>85</v>
      </c>
      <c r="V7" s="34"/>
      <c r="W7" s="16"/>
      <c r="X7" s="18"/>
      <c r="Y7" s="16"/>
      <c r="Z7" s="37"/>
      <c r="AA7" s="39"/>
      <c r="AB7"/>
      <c r="AC7"/>
      <c r="AD7"/>
      <c r="AE7"/>
      <c r="AF7"/>
    </row>
    <row r="8" spans="1:32" x14ac:dyDescent="0.25">
      <c r="A8" s="16" t="s">
        <v>95</v>
      </c>
      <c r="B8" s="34">
        <v>-0.28799999999999998</v>
      </c>
      <c r="C8" s="16">
        <v>3.9E-2</v>
      </c>
      <c r="D8" s="16" t="s">
        <v>24</v>
      </c>
      <c r="E8" s="16">
        <v>-0.36399999999999999</v>
      </c>
      <c r="F8" s="37">
        <v>-0.21199999999999999</v>
      </c>
      <c r="G8" s="16"/>
      <c r="H8" s="34">
        <v>-0.28199999999999997</v>
      </c>
      <c r="I8" s="16">
        <v>0.04</v>
      </c>
      <c r="J8" s="18" t="s">
        <v>24</v>
      </c>
      <c r="K8" s="16">
        <v>-0.36199999999999999</v>
      </c>
      <c r="L8" s="37">
        <v>-0.20300000000000001</v>
      </c>
      <c r="N8" s="34" t="s">
        <v>95</v>
      </c>
      <c r="O8" s="52" t="s">
        <v>92</v>
      </c>
      <c r="P8" s="21" t="s">
        <v>92</v>
      </c>
      <c r="Q8" s="51" t="s">
        <v>92</v>
      </c>
      <c r="R8" s="21" t="s">
        <v>92</v>
      </c>
      <c r="S8" s="53" t="s">
        <v>92</v>
      </c>
      <c r="T8" s="16"/>
      <c r="U8" s="34" t="s">
        <v>95</v>
      </c>
      <c r="V8" s="34">
        <v>0.32200000000000001</v>
      </c>
      <c r="W8" s="16">
        <v>0.05</v>
      </c>
      <c r="X8" s="50" t="s">
        <v>147</v>
      </c>
      <c r="Y8" s="16">
        <v>0.224</v>
      </c>
      <c r="Z8" s="16">
        <v>0.42</v>
      </c>
      <c r="AA8" s="40"/>
      <c r="AB8"/>
      <c r="AC8"/>
      <c r="AD8"/>
      <c r="AE8"/>
      <c r="AF8"/>
    </row>
    <row r="9" spans="1:32" x14ac:dyDescent="0.25">
      <c r="A9" s="16" t="s">
        <v>96</v>
      </c>
      <c r="B9" s="34">
        <v>5.2999999999999999E-2</v>
      </c>
      <c r="C9" s="16">
        <v>2.1000000000000001E-2</v>
      </c>
      <c r="D9" s="18">
        <v>1.0999999999999999E-2</v>
      </c>
      <c r="E9" s="16">
        <v>1.2E-2</v>
      </c>
      <c r="F9" s="37">
        <v>9.2999999999999999E-2</v>
      </c>
      <c r="G9" s="16"/>
      <c r="H9" s="34">
        <v>-7.0000000000000001E-3</v>
      </c>
      <c r="I9" s="16">
        <v>2.1000000000000001E-2</v>
      </c>
      <c r="J9" s="18">
        <v>0.74199999999999999</v>
      </c>
      <c r="K9" s="16">
        <v>-4.8000000000000001E-2</v>
      </c>
      <c r="L9" s="37">
        <v>3.4000000000000002E-2</v>
      </c>
      <c r="N9" s="34" t="s">
        <v>126</v>
      </c>
      <c r="O9" s="34">
        <v>0.11600000000000001</v>
      </c>
      <c r="P9" s="16">
        <v>5.7000000000000002E-2</v>
      </c>
      <c r="Q9" s="50">
        <v>4.2000000000000003E-2</v>
      </c>
      <c r="R9" s="16">
        <v>4.0000000000000001E-3</v>
      </c>
      <c r="S9" s="37">
        <v>0.22900000000000001</v>
      </c>
      <c r="T9" s="16"/>
      <c r="U9" s="34" t="s">
        <v>96</v>
      </c>
      <c r="V9" s="34">
        <v>-0.05</v>
      </c>
      <c r="W9" s="16">
        <v>2.1000000000000001E-2</v>
      </c>
      <c r="X9" s="50">
        <v>1.6E-2</v>
      </c>
      <c r="Y9" s="16">
        <v>-9.0999999999999998E-2</v>
      </c>
      <c r="Z9" s="16">
        <v>-8.9999999999999993E-3</v>
      </c>
      <c r="AA9" s="40"/>
      <c r="AB9"/>
      <c r="AC9"/>
      <c r="AD9"/>
      <c r="AE9"/>
      <c r="AF9"/>
    </row>
    <row r="10" spans="1:32" x14ac:dyDescent="0.25">
      <c r="A10" s="16" t="s">
        <v>97</v>
      </c>
      <c r="B10" s="34">
        <v>0.124</v>
      </c>
      <c r="C10" s="16">
        <v>2.1000000000000001E-2</v>
      </c>
      <c r="D10" s="16" t="s">
        <v>24</v>
      </c>
      <c r="E10" s="16">
        <v>8.3000000000000004E-2</v>
      </c>
      <c r="F10" s="37">
        <v>0.16600000000000001</v>
      </c>
      <c r="G10" s="16"/>
      <c r="H10" s="34">
        <v>8.6999999999999994E-2</v>
      </c>
      <c r="I10" s="16">
        <v>2.1000000000000001E-2</v>
      </c>
      <c r="J10" s="18" t="s">
        <v>24</v>
      </c>
      <c r="K10" s="16">
        <v>4.5999999999999999E-2</v>
      </c>
      <c r="L10" s="37">
        <v>0.129</v>
      </c>
      <c r="N10" s="34" t="s">
        <v>96</v>
      </c>
      <c r="O10" s="34">
        <v>-8.0000000000000002E-3</v>
      </c>
      <c r="P10" s="16">
        <v>2.1000000000000001E-2</v>
      </c>
      <c r="Q10" s="50">
        <v>0.71599999999999997</v>
      </c>
      <c r="R10" s="16">
        <v>-4.8000000000000001E-2</v>
      </c>
      <c r="S10" s="37">
        <v>3.3000000000000002E-2</v>
      </c>
      <c r="T10" s="16"/>
      <c r="U10" s="34" t="s">
        <v>97</v>
      </c>
      <c r="V10" s="34">
        <v>7.4999999999999997E-2</v>
      </c>
      <c r="W10" s="16">
        <v>2.1000000000000001E-2</v>
      </c>
      <c r="X10" s="50" t="s">
        <v>147</v>
      </c>
      <c r="Y10" s="16">
        <v>3.4000000000000002E-2</v>
      </c>
      <c r="Z10" s="16">
        <v>0.11600000000000001</v>
      </c>
      <c r="AA10" s="40"/>
      <c r="AB10"/>
      <c r="AC10"/>
      <c r="AD10"/>
      <c r="AE10"/>
      <c r="AF10"/>
    </row>
    <row r="11" spans="1:32" x14ac:dyDescent="0.25">
      <c r="A11" s="16" t="s">
        <v>132</v>
      </c>
      <c r="B11" s="34">
        <v>-3.2000000000000001E-2</v>
      </c>
      <c r="C11" s="16">
        <v>3.9E-2</v>
      </c>
      <c r="D11" s="18">
        <v>0.40699999999999997</v>
      </c>
      <c r="E11" s="16">
        <v>-0.108</v>
      </c>
      <c r="F11" s="37">
        <v>4.3999999999999997E-2</v>
      </c>
      <c r="G11" s="16"/>
      <c r="H11" s="34">
        <v>-9.6000000000000002E-2</v>
      </c>
      <c r="I11" s="16">
        <v>3.9E-2</v>
      </c>
      <c r="J11" s="18">
        <v>1.4999999999999999E-2</v>
      </c>
      <c r="K11" s="16">
        <v>-0.17299999999999999</v>
      </c>
      <c r="L11" s="37">
        <v>-1.7999999999999999E-2</v>
      </c>
      <c r="N11" s="34" t="s">
        <v>97</v>
      </c>
      <c r="O11" s="34">
        <v>7.3999999999999996E-2</v>
      </c>
      <c r="P11" s="16">
        <v>2.1000000000000001E-2</v>
      </c>
      <c r="Q11" s="50" t="s">
        <v>24</v>
      </c>
      <c r="R11" s="16">
        <v>3.3000000000000002E-2</v>
      </c>
      <c r="S11" s="37">
        <v>0.115</v>
      </c>
      <c r="T11" s="16"/>
      <c r="U11" s="34" t="s">
        <v>132</v>
      </c>
      <c r="V11" s="34">
        <v>0.115</v>
      </c>
      <c r="W11" s="16">
        <v>3.5999999999999997E-2</v>
      </c>
      <c r="X11" s="50">
        <v>1E-3</v>
      </c>
      <c r="Y11" s="16">
        <v>4.4999999999999998E-2</v>
      </c>
      <c r="Z11" s="16">
        <v>0.185</v>
      </c>
      <c r="AA11" s="40"/>
      <c r="AB11"/>
      <c r="AC11"/>
      <c r="AD11"/>
      <c r="AE11"/>
      <c r="AF11"/>
    </row>
    <row r="12" spans="1:32" x14ac:dyDescent="0.25">
      <c r="A12" s="16" t="s">
        <v>133</v>
      </c>
      <c r="B12" s="34">
        <v>0.24099999999999999</v>
      </c>
      <c r="C12" s="16">
        <v>2.1999999999999999E-2</v>
      </c>
      <c r="D12" s="16" t="s">
        <v>24</v>
      </c>
      <c r="E12" s="16">
        <v>0.19700000000000001</v>
      </c>
      <c r="F12" s="37">
        <v>0.28499999999999998</v>
      </c>
      <c r="G12" s="16"/>
      <c r="H12" s="34">
        <v>0.04</v>
      </c>
      <c r="I12" s="16">
        <v>0.02</v>
      </c>
      <c r="J12" s="18">
        <v>4.5999999999999999E-2</v>
      </c>
      <c r="K12" s="16">
        <v>1E-3</v>
      </c>
      <c r="L12" s="37">
        <v>7.9000000000000001E-2</v>
      </c>
      <c r="N12" s="34" t="s">
        <v>148</v>
      </c>
      <c r="O12" s="52" t="s">
        <v>92</v>
      </c>
      <c r="P12" s="21" t="s">
        <v>92</v>
      </c>
      <c r="Q12" s="51" t="s">
        <v>92</v>
      </c>
      <c r="R12" s="51" t="s">
        <v>92</v>
      </c>
      <c r="S12" s="51" t="s">
        <v>92</v>
      </c>
      <c r="T12" s="16"/>
      <c r="U12" s="34" t="s">
        <v>133</v>
      </c>
      <c r="V12" s="34">
        <v>0.04</v>
      </c>
      <c r="W12" s="16">
        <v>0.02</v>
      </c>
      <c r="X12" s="50">
        <v>4.7E-2</v>
      </c>
      <c r="Y12" s="16">
        <v>1E-3</v>
      </c>
      <c r="Z12" s="16">
        <v>7.9000000000000001E-2</v>
      </c>
      <c r="AA12" s="40"/>
      <c r="AB12"/>
      <c r="AC12"/>
      <c r="AD12"/>
      <c r="AE12"/>
      <c r="AF12"/>
    </row>
    <row r="13" spans="1:32" x14ac:dyDescent="0.25">
      <c r="A13" s="17" t="s">
        <v>86</v>
      </c>
      <c r="B13" s="34"/>
      <c r="C13" s="16"/>
      <c r="D13" s="16"/>
      <c r="E13" s="16"/>
      <c r="G13" s="16"/>
      <c r="H13" s="34"/>
      <c r="I13" s="16"/>
      <c r="J13" s="16"/>
      <c r="K13" s="16"/>
      <c r="L13" s="37"/>
      <c r="N13" s="34" t="s">
        <v>149</v>
      </c>
      <c r="O13" s="52" t="s">
        <v>92</v>
      </c>
      <c r="P13" s="21" t="s">
        <v>92</v>
      </c>
      <c r="Q13" s="51" t="s">
        <v>92</v>
      </c>
      <c r="R13" s="51" t="s">
        <v>92</v>
      </c>
      <c r="S13" s="51" t="s">
        <v>92</v>
      </c>
      <c r="T13" s="16"/>
      <c r="U13" s="42" t="s">
        <v>86</v>
      </c>
      <c r="V13" s="34"/>
      <c r="W13" s="16"/>
      <c r="X13" s="50"/>
      <c r="Y13" s="16"/>
      <c r="Z13" s="16"/>
      <c r="AA13" s="43"/>
      <c r="AB13"/>
      <c r="AC13"/>
      <c r="AD13"/>
      <c r="AE13"/>
      <c r="AF13"/>
    </row>
    <row r="14" spans="1:32" x14ac:dyDescent="0.25">
      <c r="A14" s="16" t="s">
        <v>99</v>
      </c>
      <c r="B14" s="34">
        <v>0.29499999999999998</v>
      </c>
      <c r="C14" s="16">
        <v>4.1000000000000002E-2</v>
      </c>
      <c r="D14" s="18" t="s">
        <v>24</v>
      </c>
      <c r="E14" s="16">
        <v>0.214</v>
      </c>
      <c r="F14" s="37">
        <v>0.376</v>
      </c>
      <c r="G14" s="16"/>
      <c r="H14" s="34">
        <v>0.40100000000000002</v>
      </c>
      <c r="I14" s="16">
        <v>3.7999999999999999E-2</v>
      </c>
      <c r="J14" s="18" t="s">
        <v>24</v>
      </c>
      <c r="K14" s="16">
        <v>0.32700000000000001</v>
      </c>
      <c r="L14" s="37">
        <v>0.47499999999999998</v>
      </c>
      <c r="N14" s="34" t="s">
        <v>129</v>
      </c>
      <c r="O14" s="34">
        <v>7.9000000000000001E-2</v>
      </c>
      <c r="P14" s="16">
        <v>0.04</v>
      </c>
      <c r="Q14" s="50">
        <v>4.8000000000000001E-2</v>
      </c>
      <c r="R14" s="16">
        <v>1E-3</v>
      </c>
      <c r="S14" s="37">
        <v>0.157</v>
      </c>
      <c r="T14" s="16"/>
      <c r="U14" s="34" t="s">
        <v>99</v>
      </c>
      <c r="V14" s="34">
        <v>7.3999999999999996E-2</v>
      </c>
      <c r="W14" s="16">
        <v>3.5999999999999997E-2</v>
      </c>
      <c r="X14" s="50">
        <v>3.7999999999999999E-2</v>
      </c>
      <c r="Y14" s="16">
        <v>4.0000000000000001E-3</v>
      </c>
      <c r="Z14" s="16">
        <v>0.14299999999999999</v>
      </c>
      <c r="AA14" s="40"/>
      <c r="AB14"/>
      <c r="AC14"/>
      <c r="AD14"/>
      <c r="AE14"/>
      <c r="AF14"/>
    </row>
    <row r="15" spans="1:32" x14ac:dyDescent="0.25">
      <c r="A15" s="16" t="s">
        <v>134</v>
      </c>
      <c r="B15" s="34">
        <v>-0.14499999999999999</v>
      </c>
      <c r="C15" s="16">
        <v>2.1999999999999999E-2</v>
      </c>
      <c r="D15" s="18" t="s">
        <v>24</v>
      </c>
      <c r="E15" s="16">
        <v>-0.187</v>
      </c>
      <c r="F15" s="37">
        <v>-0.10299999999999999</v>
      </c>
      <c r="G15" s="16"/>
      <c r="H15" s="34">
        <v>-0.13700000000000001</v>
      </c>
      <c r="I15" s="16">
        <v>2.1000000000000001E-2</v>
      </c>
      <c r="J15" s="18" t="s">
        <v>24</v>
      </c>
      <c r="K15" s="16">
        <v>-0.17899999999999999</v>
      </c>
      <c r="L15" s="37">
        <v>-9.5000000000000001E-2</v>
      </c>
      <c r="N15" s="34" t="s">
        <v>133</v>
      </c>
      <c r="O15" s="34">
        <v>0.24099999999999999</v>
      </c>
      <c r="P15" s="16">
        <v>2.1999999999999999E-2</v>
      </c>
      <c r="Q15" s="50" t="s">
        <v>24</v>
      </c>
      <c r="R15" s="16">
        <v>0.19700000000000001</v>
      </c>
      <c r="S15" s="37">
        <v>0.28399999999999997</v>
      </c>
      <c r="T15" s="16"/>
      <c r="U15" s="34" t="s">
        <v>134</v>
      </c>
      <c r="V15" s="34">
        <v>-0.13100000000000001</v>
      </c>
      <c r="W15" s="16">
        <v>2.1999999999999999E-2</v>
      </c>
      <c r="X15" s="50" t="s">
        <v>147</v>
      </c>
      <c r="Y15" s="16">
        <v>-0.17299999999999999</v>
      </c>
      <c r="Z15" s="16">
        <v>-8.8999999999999996E-2</v>
      </c>
      <c r="AA15" s="40"/>
      <c r="AB15"/>
      <c r="AC15"/>
      <c r="AD15"/>
      <c r="AE15"/>
      <c r="AF15"/>
    </row>
    <row r="16" spans="1:32" x14ac:dyDescent="0.25">
      <c r="A16" s="16" t="s">
        <v>135</v>
      </c>
      <c r="B16" s="34">
        <v>-2.1999999999999999E-2</v>
      </c>
      <c r="C16" s="16">
        <v>3.9E-2</v>
      </c>
      <c r="D16" s="18">
        <v>0.56699999999999995</v>
      </c>
      <c r="E16" s="16">
        <v>-9.8000000000000004E-2</v>
      </c>
      <c r="F16" s="37">
        <v>5.3999999999999999E-2</v>
      </c>
      <c r="G16" s="16"/>
      <c r="H16" s="34">
        <v>3.2000000000000001E-2</v>
      </c>
      <c r="I16" s="16">
        <v>4.1000000000000002E-2</v>
      </c>
      <c r="J16" s="18">
        <v>0.42299999999999999</v>
      </c>
      <c r="K16" s="16">
        <v>-4.7E-2</v>
      </c>
      <c r="L16" s="37">
        <v>0.112</v>
      </c>
      <c r="N16" s="42" t="s">
        <v>86</v>
      </c>
      <c r="O16" s="34"/>
      <c r="P16" s="16"/>
      <c r="Q16" s="18"/>
      <c r="R16" s="16"/>
      <c r="S16" s="37"/>
      <c r="T16" s="16"/>
      <c r="U16" s="34" t="s">
        <v>135</v>
      </c>
      <c r="V16" s="34">
        <v>-6.0000000000000001E-3</v>
      </c>
      <c r="W16" s="16">
        <v>3.6999999999999998E-2</v>
      </c>
      <c r="X16" s="50">
        <v>0.871</v>
      </c>
      <c r="Y16" s="16">
        <v>-7.8E-2</v>
      </c>
      <c r="Z16" s="16">
        <v>6.6000000000000003E-2</v>
      </c>
      <c r="AA16" s="40"/>
      <c r="AB16"/>
      <c r="AC16"/>
      <c r="AD16"/>
      <c r="AE16"/>
      <c r="AF16"/>
    </row>
    <row r="17" spans="1:32" x14ac:dyDescent="0.25">
      <c r="A17" s="16" t="s">
        <v>136</v>
      </c>
      <c r="B17" s="34">
        <v>-0.14399999999999999</v>
      </c>
      <c r="C17" s="16">
        <v>2.1000000000000001E-2</v>
      </c>
      <c r="D17" s="18" t="s">
        <v>24</v>
      </c>
      <c r="E17" s="16">
        <v>-0.186</v>
      </c>
      <c r="F17" s="37">
        <v>-0.10199999999999999</v>
      </c>
      <c r="G17" s="16"/>
      <c r="H17" s="34">
        <v>-3.5999999999999997E-2</v>
      </c>
      <c r="I17" s="16">
        <v>2.1000000000000001E-2</v>
      </c>
      <c r="J17" s="18">
        <v>7.9000000000000001E-2</v>
      </c>
      <c r="K17" s="16">
        <v>-7.6999999999999999E-2</v>
      </c>
      <c r="L17" s="37">
        <v>4.0000000000000001E-3</v>
      </c>
      <c r="M17"/>
      <c r="N17" s="34" t="s">
        <v>99</v>
      </c>
      <c r="O17" s="52" t="s">
        <v>92</v>
      </c>
      <c r="P17" s="21" t="s">
        <v>92</v>
      </c>
      <c r="Q17" s="51" t="s">
        <v>92</v>
      </c>
      <c r="R17" s="21" t="s">
        <v>92</v>
      </c>
      <c r="S17" s="53" t="s">
        <v>92</v>
      </c>
      <c r="T17" s="16"/>
      <c r="U17" s="34" t="s">
        <v>136</v>
      </c>
      <c r="V17" s="34">
        <v>-3.5999999999999997E-2</v>
      </c>
      <c r="W17" s="16">
        <v>2.1000000000000001E-2</v>
      </c>
      <c r="X17" s="50">
        <v>8.2000000000000003E-2</v>
      </c>
      <c r="Y17" s="16">
        <v>-7.5999999999999998E-2</v>
      </c>
      <c r="Z17" s="16">
        <v>5.0000000000000001E-3</v>
      </c>
      <c r="AA17" s="40"/>
      <c r="AB17"/>
      <c r="AC17"/>
      <c r="AD17"/>
      <c r="AE17"/>
      <c r="AF17"/>
    </row>
    <row r="18" spans="1:32" x14ac:dyDescent="0.25">
      <c r="A18" s="16" t="s">
        <v>137</v>
      </c>
      <c r="B18" s="34">
        <v>-0.16600000000000001</v>
      </c>
      <c r="C18" s="16">
        <v>2.1000000000000001E-2</v>
      </c>
      <c r="D18" s="18" t="s">
        <v>24</v>
      </c>
      <c r="E18" s="16">
        <v>-0.20799999999999999</v>
      </c>
      <c r="F18" s="37">
        <v>-0.124</v>
      </c>
      <c r="G18" s="16"/>
      <c r="H18" s="34">
        <v>-0.159</v>
      </c>
      <c r="I18" s="16">
        <v>0.02</v>
      </c>
      <c r="J18" s="18" t="s">
        <v>24</v>
      </c>
      <c r="K18" s="16">
        <v>-0.19700000000000001</v>
      </c>
      <c r="L18" s="37">
        <v>-0.12</v>
      </c>
      <c r="M18"/>
      <c r="N18" s="34" t="s">
        <v>125</v>
      </c>
      <c r="O18" s="34">
        <v>0.39500000000000002</v>
      </c>
      <c r="P18" s="16">
        <v>4.2000000000000003E-2</v>
      </c>
      <c r="Q18" s="50" t="s">
        <v>24</v>
      </c>
      <c r="R18" s="16">
        <v>0.312</v>
      </c>
      <c r="S18" s="37">
        <v>0.47799999999999998</v>
      </c>
      <c r="T18" s="16"/>
      <c r="U18" s="34" t="s">
        <v>137</v>
      </c>
      <c r="V18" s="34">
        <v>-0.159</v>
      </c>
      <c r="W18" s="16">
        <v>0.02</v>
      </c>
      <c r="X18" s="50" t="s">
        <v>147</v>
      </c>
      <c r="Y18" s="16">
        <v>-0.19800000000000001</v>
      </c>
      <c r="Z18" s="16">
        <v>-0.121</v>
      </c>
      <c r="AA18" s="40"/>
      <c r="AB18"/>
      <c r="AC18"/>
      <c r="AD18"/>
      <c r="AE18"/>
      <c r="AF18"/>
    </row>
    <row r="19" spans="1:32" x14ac:dyDescent="0.25">
      <c r="A19" s="16" t="s">
        <v>138</v>
      </c>
      <c r="B19" s="34">
        <v>0.17899999999999999</v>
      </c>
      <c r="C19" s="16">
        <v>2.5999999999999999E-2</v>
      </c>
      <c r="D19" s="18" t="s">
        <v>24</v>
      </c>
      <c r="E19" s="16">
        <v>0.129</v>
      </c>
      <c r="F19" s="37">
        <v>0.22900000000000001</v>
      </c>
      <c r="G19" s="16"/>
      <c r="H19" s="34">
        <v>0.13100000000000001</v>
      </c>
      <c r="I19" s="16">
        <v>2.1999999999999999E-2</v>
      </c>
      <c r="J19" s="18" t="s">
        <v>24</v>
      </c>
      <c r="K19" s="16">
        <v>8.6999999999999994E-2</v>
      </c>
      <c r="L19" s="37">
        <v>0.17499999999999999</v>
      </c>
      <c r="M19"/>
      <c r="N19" s="34" t="s">
        <v>134</v>
      </c>
      <c r="O19" s="34">
        <v>-0.112</v>
      </c>
      <c r="P19" s="16">
        <v>2.1999999999999999E-2</v>
      </c>
      <c r="Q19" s="50" t="s">
        <v>24</v>
      </c>
      <c r="R19" s="16">
        <v>-0.155</v>
      </c>
      <c r="S19" s="37">
        <v>-6.9000000000000006E-2</v>
      </c>
      <c r="T19" s="16"/>
      <c r="U19" s="34" t="s">
        <v>138</v>
      </c>
      <c r="V19" s="34">
        <v>0.123</v>
      </c>
      <c r="W19" s="16">
        <v>2.5999999999999999E-2</v>
      </c>
      <c r="X19" s="50" t="s">
        <v>147</v>
      </c>
      <c r="Y19" s="16">
        <v>7.1999999999999995E-2</v>
      </c>
      <c r="Z19" s="16">
        <v>0.17399999999999999</v>
      </c>
      <c r="AA19" s="40"/>
      <c r="AB19"/>
      <c r="AC19"/>
      <c r="AD19"/>
      <c r="AE19"/>
      <c r="AF19"/>
    </row>
    <row r="20" spans="1:32" x14ac:dyDescent="0.25">
      <c r="A20" s="16" t="s">
        <v>139</v>
      </c>
      <c r="B20" s="34">
        <v>1E-3</v>
      </c>
      <c r="C20" s="16">
        <v>4.2000000000000003E-2</v>
      </c>
      <c r="D20" s="18">
        <v>0.98199999999999998</v>
      </c>
      <c r="E20" s="16">
        <v>-8.2000000000000003E-2</v>
      </c>
      <c r="F20" s="37">
        <v>8.4000000000000005E-2</v>
      </c>
      <c r="G20" s="16"/>
      <c r="H20" s="34">
        <v>-6.4000000000000001E-2</v>
      </c>
      <c r="I20" s="16">
        <v>4.3999999999999997E-2</v>
      </c>
      <c r="J20" s="18">
        <v>0.14499999999999999</v>
      </c>
      <c r="K20" s="16">
        <v>-0.151</v>
      </c>
      <c r="L20" s="37">
        <v>2.1999999999999999E-2</v>
      </c>
      <c r="M20"/>
      <c r="N20" s="34" t="s">
        <v>135</v>
      </c>
      <c r="O20" s="52" t="s">
        <v>92</v>
      </c>
      <c r="P20" s="21" t="s">
        <v>92</v>
      </c>
      <c r="Q20" s="51" t="s">
        <v>92</v>
      </c>
      <c r="R20" s="21" t="s">
        <v>92</v>
      </c>
      <c r="S20" s="53" t="s">
        <v>92</v>
      </c>
      <c r="T20" s="16"/>
      <c r="U20" s="34" t="s">
        <v>139</v>
      </c>
      <c r="V20" s="34">
        <v>-2.7E-2</v>
      </c>
      <c r="W20" s="16">
        <v>4.3999999999999997E-2</v>
      </c>
      <c r="X20" s="50">
        <v>0.53600000000000003</v>
      </c>
      <c r="Y20" s="16">
        <v>-0.114</v>
      </c>
      <c r="Z20" s="16">
        <v>5.8999999999999997E-2</v>
      </c>
      <c r="AA20" s="40"/>
      <c r="AB20"/>
      <c r="AC20"/>
      <c r="AD20"/>
      <c r="AE20"/>
      <c r="AF20"/>
    </row>
    <row r="21" spans="1:32" x14ac:dyDescent="0.25">
      <c r="A21" s="16" t="s">
        <v>141</v>
      </c>
      <c r="B21" s="34">
        <v>1.6E-2</v>
      </c>
      <c r="C21" s="16">
        <v>2.5000000000000001E-2</v>
      </c>
      <c r="D21" s="18">
        <v>0.51500000000000001</v>
      </c>
      <c r="E21" s="16">
        <v>-3.2000000000000001E-2</v>
      </c>
      <c r="F21" s="37">
        <v>6.5000000000000002E-2</v>
      </c>
      <c r="G21" s="16"/>
      <c r="H21" s="34">
        <v>4.4999999999999998E-2</v>
      </c>
      <c r="I21" s="16">
        <v>2.8000000000000001E-2</v>
      </c>
      <c r="J21" s="18">
        <v>0.1</v>
      </c>
      <c r="K21" s="16">
        <v>-8.9999999999999993E-3</v>
      </c>
      <c r="L21" s="37">
        <v>9.9000000000000005E-2</v>
      </c>
      <c r="M21"/>
      <c r="N21" s="34" t="s">
        <v>150</v>
      </c>
      <c r="O21" s="34">
        <v>-0.13100000000000001</v>
      </c>
      <c r="P21" s="16">
        <v>3.5000000000000003E-2</v>
      </c>
      <c r="Q21" s="50" t="s">
        <v>24</v>
      </c>
      <c r="R21" s="16">
        <v>-0.2</v>
      </c>
      <c r="S21" s="37">
        <v>-6.2E-2</v>
      </c>
      <c r="T21" s="16"/>
      <c r="U21" s="34" t="s">
        <v>141</v>
      </c>
      <c r="V21" s="34">
        <v>2.5999999999999999E-2</v>
      </c>
      <c r="W21" s="16">
        <v>2.1000000000000001E-2</v>
      </c>
      <c r="X21" s="50">
        <v>0.216</v>
      </c>
      <c r="Y21" s="16">
        <v>-1.4999999999999999E-2</v>
      </c>
      <c r="Z21" s="16">
        <v>6.8000000000000005E-2</v>
      </c>
      <c r="AA21" s="40"/>
      <c r="AB21"/>
      <c r="AC21"/>
      <c r="AD21"/>
      <c r="AE21"/>
      <c r="AF21"/>
    </row>
    <row r="22" spans="1:32" x14ac:dyDescent="0.25">
      <c r="A22" s="16" t="s">
        <v>142</v>
      </c>
      <c r="B22" s="34">
        <v>6.5000000000000002E-2</v>
      </c>
      <c r="C22" s="16">
        <v>2.3E-2</v>
      </c>
      <c r="D22" s="18">
        <v>4.0000000000000001E-3</v>
      </c>
      <c r="E22" s="16">
        <v>2.1000000000000001E-2</v>
      </c>
      <c r="F22" s="37">
        <v>0.11</v>
      </c>
      <c r="G22" s="16"/>
      <c r="H22" s="34">
        <v>0.14499999999999999</v>
      </c>
      <c r="I22" s="16">
        <v>2.1000000000000001E-2</v>
      </c>
      <c r="J22" s="18">
        <v>0.1</v>
      </c>
      <c r="K22" s="16">
        <v>0.105</v>
      </c>
      <c r="L22" s="37">
        <v>0.186</v>
      </c>
      <c r="N22" s="34" t="s">
        <v>136</v>
      </c>
      <c r="O22" s="34">
        <v>-0.14399999999999999</v>
      </c>
      <c r="P22" s="16">
        <v>2.1000000000000001E-2</v>
      </c>
      <c r="Q22" s="50" t="s">
        <v>24</v>
      </c>
      <c r="R22" s="16">
        <v>-0.186</v>
      </c>
      <c r="S22" s="37">
        <v>-0.10299999999999999</v>
      </c>
      <c r="T22" s="16"/>
      <c r="U22" s="34" t="s">
        <v>142</v>
      </c>
      <c r="V22" s="34">
        <v>0.156</v>
      </c>
      <c r="W22" s="16">
        <v>0.02</v>
      </c>
      <c r="X22" s="50" t="s">
        <v>147</v>
      </c>
      <c r="Y22" s="16">
        <v>0.11600000000000001</v>
      </c>
      <c r="Z22" s="16">
        <v>0.19600000000000001</v>
      </c>
      <c r="AA22" s="40"/>
      <c r="AB22"/>
      <c r="AC22"/>
      <c r="AD22"/>
      <c r="AE22"/>
      <c r="AF22"/>
    </row>
    <row r="23" spans="1:32" x14ac:dyDescent="0.25">
      <c r="A23" s="16" t="s">
        <v>140</v>
      </c>
      <c r="B23" s="34">
        <v>-0.12</v>
      </c>
      <c r="C23" s="16">
        <v>2.1999999999999999E-2</v>
      </c>
      <c r="D23" s="18" t="s">
        <v>24</v>
      </c>
      <c r="E23" s="16">
        <v>-0.16200000000000001</v>
      </c>
      <c r="F23" s="37">
        <v>-7.6999999999999999E-2</v>
      </c>
      <c r="G23" s="16"/>
      <c r="H23" s="34">
        <v>-7.9000000000000001E-2</v>
      </c>
      <c r="I23" s="16">
        <v>0.02</v>
      </c>
      <c r="J23" s="18" t="s">
        <v>24</v>
      </c>
      <c r="K23" s="16">
        <v>-0.11899999999999999</v>
      </c>
      <c r="L23" s="37">
        <v>-3.9E-2</v>
      </c>
      <c r="N23" s="34" t="s">
        <v>137</v>
      </c>
      <c r="O23" s="34">
        <v>-0.16600000000000001</v>
      </c>
      <c r="P23" s="16">
        <v>2.1000000000000001E-2</v>
      </c>
      <c r="Q23" s="50" t="s">
        <v>24</v>
      </c>
      <c r="R23" s="16">
        <v>-0.20799999999999999</v>
      </c>
      <c r="S23" s="37">
        <v>-0.124</v>
      </c>
      <c r="T23" s="16"/>
      <c r="U23" s="34" t="s">
        <v>140</v>
      </c>
      <c r="V23" s="34">
        <v>-8.2000000000000003E-2</v>
      </c>
      <c r="W23" s="16">
        <v>0.02</v>
      </c>
      <c r="X23" s="50" t="s">
        <v>147</v>
      </c>
      <c r="Y23" s="16">
        <v>-0.122</v>
      </c>
      <c r="Z23" s="16">
        <v>-4.2999999999999997E-2</v>
      </c>
      <c r="AA23" s="40"/>
      <c r="AB23"/>
      <c r="AC23"/>
      <c r="AD23"/>
      <c r="AE23"/>
      <c r="AF23"/>
    </row>
    <row r="24" spans="1:32" x14ac:dyDescent="0.25">
      <c r="A24" s="20" t="s">
        <v>105</v>
      </c>
      <c r="B24" s="35"/>
      <c r="C24" s="14"/>
      <c r="D24" s="14"/>
      <c r="E24" s="14"/>
      <c r="F24" s="31"/>
      <c r="G24" s="14"/>
      <c r="H24" s="35"/>
      <c r="I24" s="14"/>
      <c r="J24" s="41"/>
      <c r="K24" s="14"/>
      <c r="L24" s="31"/>
      <c r="N24" s="34" t="s">
        <v>138</v>
      </c>
      <c r="O24" s="34">
        <v>0.13900000000000001</v>
      </c>
      <c r="P24" s="16">
        <v>2.1999999999999999E-2</v>
      </c>
      <c r="Q24" s="50" t="s">
        <v>24</v>
      </c>
      <c r="R24" s="16">
        <v>9.5000000000000001E-2</v>
      </c>
      <c r="S24" s="37">
        <v>0.183</v>
      </c>
      <c r="T24" s="16"/>
      <c r="U24" s="49" t="s">
        <v>105</v>
      </c>
      <c r="V24" s="35"/>
      <c r="W24" s="14"/>
      <c r="X24" s="41"/>
      <c r="Y24" s="14"/>
      <c r="Z24" s="31"/>
      <c r="AA24" s="39"/>
      <c r="AB24"/>
      <c r="AC24"/>
      <c r="AD24"/>
      <c r="AE24"/>
      <c r="AF24"/>
    </row>
    <row r="25" spans="1:32" x14ac:dyDescent="0.25">
      <c r="A25" s="15" t="s">
        <v>106</v>
      </c>
      <c r="B25" s="68">
        <v>93579.540999999997</v>
      </c>
      <c r="C25" s="63"/>
      <c r="D25" s="63"/>
      <c r="E25" s="63"/>
      <c r="F25" s="69"/>
      <c r="G25" s="15"/>
      <c r="H25" s="68">
        <v>104772.751</v>
      </c>
      <c r="I25" s="63"/>
      <c r="J25" s="63"/>
      <c r="K25" s="63"/>
      <c r="L25" s="69"/>
      <c r="M25" s="6"/>
      <c r="N25" s="34" t="s">
        <v>139</v>
      </c>
      <c r="O25" s="52" t="s">
        <v>92</v>
      </c>
      <c r="P25" s="21" t="s">
        <v>92</v>
      </c>
      <c r="Q25" s="51" t="s">
        <v>92</v>
      </c>
      <c r="R25" s="21" t="s">
        <v>92</v>
      </c>
      <c r="S25" s="53" t="s">
        <v>92</v>
      </c>
      <c r="T25" s="16"/>
      <c r="U25" s="44" t="s">
        <v>106</v>
      </c>
      <c r="V25" s="68">
        <v>59389.061000000002</v>
      </c>
      <c r="W25" s="63"/>
      <c r="X25" s="63"/>
      <c r="Y25" s="63"/>
      <c r="Z25" s="69"/>
      <c r="AA25"/>
      <c r="AB25"/>
      <c r="AC25"/>
      <c r="AD25"/>
      <c r="AE25"/>
      <c r="AF25"/>
    </row>
    <row r="26" spans="1:32" x14ac:dyDescent="0.25">
      <c r="B26" s="1"/>
      <c r="F26" s="16"/>
      <c r="H26" s="1"/>
      <c r="L26" s="1"/>
      <c r="N26" s="34" t="s">
        <v>151</v>
      </c>
      <c r="O26" s="34">
        <v>7.0999999999999994E-2</v>
      </c>
      <c r="P26" s="16">
        <v>4.5999999999999999E-2</v>
      </c>
      <c r="Q26" s="50">
        <v>0.125</v>
      </c>
      <c r="R26" s="16">
        <v>-0.02</v>
      </c>
      <c r="S26" s="37">
        <v>0.161</v>
      </c>
    </row>
    <row r="27" spans="1:32" x14ac:dyDescent="0.25">
      <c r="B27" s="1"/>
      <c r="F27" s="16"/>
      <c r="H27" s="1"/>
      <c r="L27" s="1"/>
      <c r="N27" s="34" t="s">
        <v>141</v>
      </c>
      <c r="O27" s="34">
        <v>-1E-3</v>
      </c>
      <c r="P27" s="16">
        <v>2.9000000000000001E-2</v>
      </c>
      <c r="Q27" s="50">
        <v>0.96799999999999997</v>
      </c>
      <c r="R27" s="16">
        <v>-5.7000000000000002E-2</v>
      </c>
      <c r="S27" s="37">
        <v>5.5E-2</v>
      </c>
    </row>
    <row r="28" spans="1:32" x14ac:dyDescent="0.25">
      <c r="B28" s="1"/>
      <c r="F28" s="16"/>
      <c r="H28" s="1"/>
      <c r="L28" s="1"/>
      <c r="N28" s="34" t="s">
        <v>142</v>
      </c>
      <c r="O28" s="34">
        <v>6.8000000000000005E-2</v>
      </c>
      <c r="P28" s="16">
        <v>2.3E-2</v>
      </c>
      <c r="Q28" s="50">
        <v>3.0000000000000001E-3</v>
      </c>
      <c r="R28" s="16">
        <v>2.3E-2</v>
      </c>
      <c r="S28" s="37">
        <v>0.113</v>
      </c>
    </row>
    <row r="29" spans="1:32" x14ac:dyDescent="0.25">
      <c r="B29" s="1"/>
      <c r="F29" s="16"/>
      <c r="H29" s="1"/>
      <c r="L29" s="1"/>
      <c r="N29" s="36" t="s">
        <v>140</v>
      </c>
      <c r="O29" s="36">
        <v>-0.11799999999999999</v>
      </c>
      <c r="P29" s="16">
        <v>2.1999999999999999E-2</v>
      </c>
      <c r="Q29" s="50" t="s">
        <v>24</v>
      </c>
      <c r="R29" s="16">
        <v>-0.161</v>
      </c>
      <c r="S29" s="32">
        <v>-7.4999999999999997E-2</v>
      </c>
    </row>
    <row r="30" spans="1:32" x14ac:dyDescent="0.25">
      <c r="B30" s="1"/>
      <c r="F30" s="16"/>
      <c r="H30" s="1"/>
      <c r="L30" s="1"/>
      <c r="N30" s="49" t="s">
        <v>105</v>
      </c>
      <c r="O30" s="35"/>
      <c r="P30" s="14"/>
      <c r="Q30" s="41"/>
      <c r="R30" s="14"/>
      <c r="S30" s="31"/>
    </row>
    <row r="31" spans="1:32" x14ac:dyDescent="0.25">
      <c r="B31" s="1"/>
      <c r="F31" s="16"/>
      <c r="H31" s="1"/>
      <c r="L31" s="1"/>
      <c r="N31" s="44" t="s">
        <v>106</v>
      </c>
      <c r="O31" s="68">
        <v>54236.89</v>
      </c>
      <c r="P31" s="63"/>
      <c r="Q31" s="63"/>
      <c r="R31" s="63"/>
      <c r="S31" s="69"/>
    </row>
    <row r="32" spans="1:32" x14ac:dyDescent="0.25">
      <c r="B32" s="1"/>
      <c r="F32" s="16"/>
      <c r="H32" s="1"/>
      <c r="L32" s="1"/>
    </row>
    <row r="33" spans="2:19" x14ac:dyDescent="0.25">
      <c r="B33" s="1"/>
      <c r="F33" s="16"/>
      <c r="H33" s="1"/>
      <c r="L33" s="1"/>
    </row>
    <row r="34" spans="2:19" x14ac:dyDescent="0.25">
      <c r="B34" s="1"/>
      <c r="F34" s="16"/>
      <c r="H34" s="1"/>
      <c r="L34" s="1"/>
    </row>
    <row r="35" spans="2:19" x14ac:dyDescent="0.25">
      <c r="B35" s="1"/>
      <c r="F35" s="16"/>
      <c r="H35" s="1"/>
      <c r="L35" s="1"/>
    </row>
    <row r="36" spans="2:19" x14ac:dyDescent="0.25">
      <c r="B36" s="1"/>
      <c r="F36" s="16"/>
      <c r="H36" s="1"/>
      <c r="L36" s="1"/>
      <c r="N36" s="39"/>
      <c r="O36" s="39"/>
      <c r="P36" s="39"/>
      <c r="Q36" s="39"/>
      <c r="R36" s="39"/>
      <c r="S36" s="39"/>
    </row>
    <row r="37" spans="2:19" x14ac:dyDescent="0.25">
      <c r="B37" s="1"/>
      <c r="F37" s="16"/>
      <c r="H37" s="1"/>
      <c r="L37" s="1"/>
      <c r="N37" s="39"/>
      <c r="O37"/>
      <c r="P37"/>
      <c r="Q37"/>
      <c r="R37"/>
      <c r="S37"/>
    </row>
    <row r="38" spans="2:19" x14ac:dyDescent="0.25">
      <c r="B38" s="1"/>
      <c r="F38" s="16"/>
      <c r="H38" s="1"/>
      <c r="L38" s="1"/>
      <c r="N38"/>
      <c r="O38"/>
      <c r="P38"/>
      <c r="Q38"/>
      <c r="R38"/>
      <c r="S38"/>
    </row>
    <row r="39" spans="2:19" x14ac:dyDescent="0.25">
      <c r="B39" s="1"/>
      <c r="F39" s="16"/>
      <c r="H39" s="1"/>
      <c r="L39" s="1"/>
      <c r="N39"/>
      <c r="O39"/>
      <c r="P39"/>
      <c r="Q39"/>
      <c r="R39"/>
      <c r="S39"/>
    </row>
    <row r="40" spans="2:19" x14ac:dyDescent="0.25">
      <c r="B40" s="1"/>
      <c r="F40" s="16"/>
      <c r="H40" s="1"/>
      <c r="L40" s="1"/>
      <c r="N40"/>
      <c r="O40"/>
      <c r="P40"/>
      <c r="Q40"/>
      <c r="R40"/>
      <c r="S40"/>
    </row>
    <row r="41" spans="2:19" x14ac:dyDescent="0.25">
      <c r="B41" s="1"/>
      <c r="F41" s="16"/>
      <c r="H41" s="1"/>
      <c r="L41" s="1"/>
      <c r="N41"/>
      <c r="O41"/>
      <c r="P41"/>
      <c r="Q41"/>
      <c r="R41"/>
      <c r="S41"/>
    </row>
    <row r="42" spans="2:19" x14ac:dyDescent="0.25">
      <c r="B42" s="1"/>
      <c r="F42" s="16"/>
      <c r="H42" s="1"/>
      <c r="L42" s="1"/>
      <c r="N42"/>
      <c r="O42"/>
      <c r="P42"/>
      <c r="Q42"/>
      <c r="R42"/>
      <c r="S42"/>
    </row>
    <row r="43" spans="2:19" x14ac:dyDescent="0.25">
      <c r="B43" s="1"/>
      <c r="F43" s="16"/>
      <c r="H43" s="1"/>
      <c r="L43" s="1"/>
      <c r="N43"/>
      <c r="O43"/>
      <c r="P43"/>
      <c r="Q43"/>
      <c r="R43"/>
      <c r="S43"/>
    </row>
    <row r="44" spans="2:19" x14ac:dyDescent="0.25">
      <c r="B44" s="1"/>
      <c r="F44" s="16"/>
      <c r="H44" s="1"/>
      <c r="L44" s="1"/>
      <c r="N44"/>
      <c r="O44"/>
      <c r="P44"/>
      <c r="Q44"/>
      <c r="R44"/>
      <c r="S44"/>
    </row>
    <row r="45" spans="2:19" x14ac:dyDescent="0.25">
      <c r="B45" s="1"/>
      <c r="F45" s="16"/>
      <c r="H45" s="1"/>
      <c r="L45" s="1"/>
      <c r="N45"/>
      <c r="O45"/>
      <c r="P45"/>
      <c r="Q45"/>
      <c r="R45"/>
      <c r="S45"/>
    </row>
    <row r="46" spans="2:19" x14ac:dyDescent="0.25">
      <c r="B46" s="1"/>
      <c r="F46" s="16"/>
      <c r="H46" s="1"/>
      <c r="L46" s="1"/>
      <c r="N46" s="39"/>
      <c r="O46"/>
      <c r="P46"/>
      <c r="Q46"/>
      <c r="R46"/>
      <c r="S46"/>
    </row>
    <row r="47" spans="2:19" x14ac:dyDescent="0.25">
      <c r="B47" s="1"/>
      <c r="F47" s="16"/>
      <c r="H47" s="1"/>
      <c r="L47" s="1"/>
      <c r="N47"/>
      <c r="O47"/>
      <c r="P47"/>
      <c r="Q47"/>
      <c r="R47"/>
      <c r="S47"/>
    </row>
    <row r="48" spans="2:19" x14ac:dyDescent="0.25">
      <c r="B48" s="1"/>
      <c r="F48" s="16"/>
      <c r="H48" s="1"/>
      <c r="L48" s="1"/>
      <c r="N48"/>
      <c r="O48"/>
      <c r="P48"/>
      <c r="Q48"/>
      <c r="R48"/>
      <c r="S48"/>
    </row>
    <row r="49" spans="2:19" x14ac:dyDescent="0.25">
      <c r="B49" s="1"/>
      <c r="F49" s="16"/>
      <c r="H49" s="1"/>
      <c r="L49" s="1"/>
      <c r="N49"/>
      <c r="O49"/>
      <c r="P49"/>
      <c r="Q49"/>
      <c r="R49"/>
      <c r="S49"/>
    </row>
    <row r="50" spans="2:19" x14ac:dyDescent="0.25">
      <c r="B50" s="1"/>
      <c r="F50" s="16"/>
      <c r="H50" s="1"/>
      <c r="L50" s="1"/>
      <c r="N50"/>
      <c r="O50"/>
      <c r="P50"/>
      <c r="Q50"/>
      <c r="R50"/>
      <c r="S50"/>
    </row>
    <row r="51" spans="2:19" x14ac:dyDescent="0.25">
      <c r="B51" s="1"/>
      <c r="F51" s="16"/>
      <c r="H51" s="1"/>
      <c r="L51" s="1"/>
      <c r="N51"/>
      <c r="O51"/>
      <c r="P51"/>
      <c r="Q51"/>
      <c r="R51"/>
      <c r="S51"/>
    </row>
    <row r="52" spans="2:19" x14ac:dyDescent="0.25">
      <c r="B52" s="1"/>
      <c r="F52" s="16"/>
      <c r="H52" s="1"/>
      <c r="L52" s="1"/>
      <c r="N52"/>
      <c r="O52"/>
      <c r="P52"/>
      <c r="Q52"/>
      <c r="R52"/>
      <c r="S52"/>
    </row>
    <row r="53" spans="2:19" x14ac:dyDescent="0.25">
      <c r="B53" s="1"/>
      <c r="F53" s="16"/>
      <c r="H53" s="1"/>
      <c r="L53" s="1"/>
      <c r="N53"/>
      <c r="O53"/>
      <c r="P53"/>
      <c r="Q53"/>
      <c r="R53"/>
      <c r="S53"/>
    </row>
    <row r="54" spans="2:19" x14ac:dyDescent="0.25">
      <c r="B54" s="1"/>
      <c r="F54" s="16"/>
      <c r="H54" s="1"/>
      <c r="L54" s="1"/>
      <c r="N54"/>
      <c r="O54"/>
      <c r="P54"/>
      <c r="Q54"/>
      <c r="R54"/>
      <c r="S54"/>
    </row>
    <row r="55" spans="2:19" x14ac:dyDescent="0.25">
      <c r="B55" s="1"/>
      <c r="F55" s="16"/>
      <c r="H55" s="1"/>
      <c r="L55" s="1"/>
      <c r="N55"/>
      <c r="O55"/>
      <c r="P55"/>
      <c r="Q55"/>
      <c r="R55"/>
      <c r="S55"/>
    </row>
    <row r="56" spans="2:19" x14ac:dyDescent="0.25">
      <c r="B56" s="1"/>
      <c r="F56" s="16"/>
      <c r="H56" s="1"/>
      <c r="L56" s="1"/>
      <c r="N56"/>
      <c r="O56"/>
      <c r="P56"/>
      <c r="Q56"/>
      <c r="R56"/>
      <c r="S56"/>
    </row>
    <row r="57" spans="2:19" x14ac:dyDescent="0.25">
      <c r="B57" s="1"/>
      <c r="F57" s="16"/>
      <c r="H57" s="1"/>
      <c r="L57" s="1"/>
      <c r="N57"/>
      <c r="O57"/>
      <c r="P57"/>
      <c r="Q57"/>
      <c r="R57"/>
      <c r="S57"/>
    </row>
    <row r="58" spans="2:19" x14ac:dyDescent="0.25">
      <c r="B58" s="1"/>
      <c r="F58" s="16"/>
      <c r="H58" s="1"/>
      <c r="L58" s="1"/>
      <c r="N58"/>
      <c r="O58"/>
      <c r="P58"/>
      <c r="Q58"/>
      <c r="R58"/>
      <c r="S58"/>
    </row>
    <row r="59" spans="2:19" x14ac:dyDescent="0.25">
      <c r="B59" s="1"/>
      <c r="F59" s="16"/>
      <c r="H59" s="1"/>
      <c r="L59" s="1"/>
      <c r="N59"/>
      <c r="O59"/>
      <c r="P59"/>
      <c r="Q59"/>
      <c r="R59"/>
      <c r="S59"/>
    </row>
    <row r="60" spans="2:19" x14ac:dyDescent="0.25">
      <c r="B60" s="1"/>
      <c r="F60" s="16"/>
      <c r="H60" s="1"/>
      <c r="L60" s="1"/>
    </row>
    <row r="61" spans="2:19" x14ac:dyDescent="0.25">
      <c r="B61" s="1"/>
      <c r="F61" s="16"/>
      <c r="H61" s="1"/>
      <c r="L61" s="1"/>
    </row>
  </sheetData>
  <mergeCells count="10">
    <mergeCell ref="O31:S31"/>
    <mergeCell ref="O4:Z4"/>
    <mergeCell ref="O5:S5"/>
    <mergeCell ref="V5:Z5"/>
    <mergeCell ref="V25:Z25"/>
    <mergeCell ref="H5:L5"/>
    <mergeCell ref="B5:F5"/>
    <mergeCell ref="B25:F25"/>
    <mergeCell ref="H25:L25"/>
    <mergeCell ref="B4:L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37491-20BB-9544-BB4E-D07D863BBAA7}">
  <dimension ref="A1"/>
  <sheetViews>
    <sheetView workbookViewId="0">
      <selection activeCell="L24" sqref="L24"/>
    </sheetView>
  </sheetViews>
  <sheetFormatPr defaultColWidth="11" defaultRowHeight="15.7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Descriptive table</vt:lpstr>
      <vt:lpstr>Correlation table</vt:lpstr>
      <vt:lpstr>Fig1 (Pub)</vt:lpstr>
      <vt:lpstr>Fig2 (Brain)</vt:lpstr>
      <vt:lpstr>CortModels</vt:lpstr>
      <vt:lpstr>SubCortModel</vt:lpstr>
      <vt:lpstr>Indirect effects</vt:lpstr>
      <vt:lpstr>Sex Differences</vt:lpstr>
      <vt:lpstr>Youth report PDS</vt:lpstr>
      <vt:lpstr>GMV model fits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Chaku, Natasha</dc:creator>
  <cp:lastModifiedBy>Chaku, Natasha</cp:lastModifiedBy>
  <dcterms:created xsi:type="dcterms:W3CDTF">2026-02-04T03:46:35Z</dcterms:created>
  <dcterms:modified xsi:type="dcterms:W3CDTF">2026-02-24T21:53:10Z</dcterms:modified>
</cp:coreProperties>
</file>