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formatique\CCI\Algorithme\5. Compléxité algorithmique\"/>
    </mc:Choice>
  </mc:AlternateContent>
  <xr:revisionPtr revIDLastSave="0" documentId="8_{EEA876E8-FA4F-4505-AE2E-4D6BFCC54FFF}" xr6:coauthVersionLast="47" xr6:coauthVersionMax="47" xr10:uidLastSave="{00000000-0000-0000-0000-000000000000}"/>
  <bookViews>
    <workbookView xWindow="-120" yWindow="-120" windowWidth="29040" windowHeight="15840" firstSheet="1" activeTab="1" xr2:uid="{6C8202A1-15B7-4C35-97CC-55B88903319C}"/>
  </bookViews>
  <sheets>
    <sheet name="Grandeur" sheetId="1" r:id="rId1"/>
    <sheet name="Graph" sheetId="2" r:id="rId2"/>
  </sheets>
  <calcPr calcId="191028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2" l="1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B1" i="2"/>
  <c r="B2" i="2"/>
  <c r="B3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C4" i="2"/>
  <c r="D4" i="2"/>
  <c r="E4" i="2"/>
  <c r="F4" i="2"/>
  <c r="G4" i="2"/>
  <c r="B4" i="2"/>
  <c r="E4" i="1"/>
  <c r="D5" i="1"/>
  <c r="D4" i="1"/>
  <c r="D2" i="1"/>
  <c r="D3" i="1"/>
</calcChain>
</file>

<file path=xl/sharedStrings.xml><?xml version="1.0" encoding="utf-8"?>
<sst xmlns="http://schemas.openxmlformats.org/spreadsheetml/2006/main" count="13" uniqueCount="9">
  <si>
    <t>Taille entrée</t>
  </si>
  <si>
    <t>IPS</t>
  </si>
  <si>
    <t>Temps en s</t>
  </si>
  <si>
    <t>Temps en h</t>
  </si>
  <si>
    <t>log(n)</t>
  </si>
  <si>
    <t>n</t>
  </si>
  <si>
    <t>n²</t>
  </si>
  <si>
    <t>n.log(n)</t>
  </si>
  <si>
    <t xml:space="preserve">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</si>
</sst>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0" borderId="1" xfId="0" applyFont="1" applyBorder="1"/>
    <xf numFmtId="164" fontId="2" fillId="0" borderId="1" xfId="0" applyNumberFormat="1" applyFont="1" applyBorder="1"/>
    <xf numFmtId="0" fontId="1" fillId="2" borderId="2" xfId="0" applyFont="1" applyFill="1" applyBorder="1"/>
    <xf numFmtId="0" fontId="2" fillId="0" borderId="2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 des compléxités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Graph!$A$1</c:f>
              <c:strCache>
                <c:ptCount val="1"/>
                <c:pt idx="0">
                  <c:v>log(n)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Graph!$A$5:$AA$5</c15:sqref>
                  </c15:fullRef>
                </c:ext>
              </c:extLst>
              <c:f>Graph!$B$5:$AA$5</c:f>
              <c:strCach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Graph!$B$1:$AA$1</c15:sqref>
                  </c15:fullRef>
                </c:ext>
              </c:extLst>
              <c:f>Graph!$C$1:$AA$1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1.5849625007211563</c:v>
                </c:pt>
                <c:pt idx="3">
                  <c:v>2</c:v>
                </c:pt>
                <c:pt idx="4">
                  <c:v>2.3219280948873622</c:v>
                </c:pt>
                <c:pt idx="5">
                  <c:v>2.5849625007211561</c:v>
                </c:pt>
                <c:pt idx="6">
                  <c:v>2.8073549220576042</c:v>
                </c:pt>
                <c:pt idx="7">
                  <c:v>3</c:v>
                </c:pt>
                <c:pt idx="8">
                  <c:v>3.1699250014423126</c:v>
                </c:pt>
                <c:pt idx="9">
                  <c:v>3.3219280948873626</c:v>
                </c:pt>
                <c:pt idx="10">
                  <c:v>3.4594316186372978</c:v>
                </c:pt>
                <c:pt idx="11">
                  <c:v>3.5849625007211565</c:v>
                </c:pt>
                <c:pt idx="12">
                  <c:v>3.7004397181410922</c:v>
                </c:pt>
                <c:pt idx="13">
                  <c:v>3.8073549220576037</c:v>
                </c:pt>
                <c:pt idx="14">
                  <c:v>3.9068905956085187</c:v>
                </c:pt>
                <c:pt idx="15">
                  <c:v>4</c:v>
                </c:pt>
                <c:pt idx="16">
                  <c:v>4.08746284125034</c:v>
                </c:pt>
                <c:pt idx="17">
                  <c:v>4.1699250014423122</c:v>
                </c:pt>
                <c:pt idx="18">
                  <c:v>4.2479275134435852</c:v>
                </c:pt>
                <c:pt idx="19">
                  <c:v>4.3219280948873626</c:v>
                </c:pt>
                <c:pt idx="20">
                  <c:v>4.3923174227787607</c:v>
                </c:pt>
                <c:pt idx="21">
                  <c:v>4.4594316186372973</c:v>
                </c:pt>
                <c:pt idx="22">
                  <c:v>4.5235619560570131</c:v>
                </c:pt>
                <c:pt idx="23">
                  <c:v>4.584962500721157</c:v>
                </c:pt>
                <c:pt idx="24">
                  <c:v>4.6438561897747244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00-4762-8105-E97EFE16904F}"/>
            </c:ext>
          </c:extLst>
        </c:ser>
        <c:ser>
          <c:idx val="1"/>
          <c:order val="1"/>
          <c:tx>
            <c:strRef>
              <c:f>Graph!$A$2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Graph!$A$5:$AA$5</c15:sqref>
                  </c15:fullRef>
                </c:ext>
              </c:extLst>
              <c:f>Graph!$B$5:$AA$5</c:f>
              <c:strCach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Graph!$B$2:$AA$2</c15:sqref>
                  </c15:fullRef>
                </c:ext>
              </c:extLst>
              <c:f>Graph!$C$2:$AA$2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00-4762-8105-E97EFE16904F}"/>
            </c:ext>
          </c:extLst>
        </c:ser>
        <c:ser>
          <c:idx val="2"/>
          <c:order val="2"/>
          <c:tx>
            <c:strRef>
              <c:f>Graph!$A$3</c:f>
              <c:strCache>
                <c:ptCount val="1"/>
                <c:pt idx="0">
                  <c:v>n²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Graph!$A$5:$AA$5</c15:sqref>
                  </c15:fullRef>
                </c:ext>
              </c:extLst>
              <c:f>Graph!$B$5:$AA$5</c:f>
              <c:strCach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Graph!$B$3:$AA$3</c15:sqref>
                  </c15:fullRef>
                </c:ext>
              </c:extLst>
              <c:f>Graph!$C$3:$AA$3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00-4762-8105-E97EFE16904F}"/>
            </c:ext>
          </c:extLst>
        </c:ser>
        <c:ser>
          <c:idx val="3"/>
          <c:order val="3"/>
          <c:tx>
            <c:strRef>
              <c:f>Graph!$A$4</c:f>
              <c:strCache>
                <c:ptCount val="1"/>
                <c:pt idx="0">
                  <c:v>n.log(n)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Graph!$A$5:$AA$5</c15:sqref>
                  </c15:fullRef>
                </c:ext>
              </c:extLst>
              <c:f>Graph!$B$5:$AA$5</c:f>
              <c:strCach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Graph!$B$4:$AA$4</c15:sqref>
                  </c15:fullRef>
                </c:ext>
              </c:extLst>
              <c:f>Graph!$C$4:$AA$4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4.7548875021634691</c:v>
                </c:pt>
                <c:pt idx="3">
                  <c:v>8</c:v>
                </c:pt>
                <c:pt idx="4">
                  <c:v>11.60964047443681</c:v>
                </c:pt>
                <c:pt idx="5">
                  <c:v>15.509775004326936</c:v>
                </c:pt>
                <c:pt idx="6">
                  <c:v>19.651484454403228</c:v>
                </c:pt>
                <c:pt idx="7">
                  <c:v>24</c:v>
                </c:pt>
                <c:pt idx="8">
                  <c:v>28.529325012980813</c:v>
                </c:pt>
                <c:pt idx="9">
                  <c:v>33.219280948873624</c:v>
                </c:pt>
                <c:pt idx="10">
                  <c:v>38.053747805010275</c:v>
                </c:pt>
                <c:pt idx="11">
                  <c:v>43.01955000865388</c:v>
                </c:pt>
                <c:pt idx="12">
                  <c:v>48.105716335834195</c:v>
                </c:pt>
                <c:pt idx="13">
                  <c:v>53.302968908806449</c:v>
                </c:pt>
                <c:pt idx="14">
                  <c:v>58.603358934127783</c:v>
                </c:pt>
                <c:pt idx="15">
                  <c:v>64</c:v>
                </c:pt>
                <c:pt idx="16">
                  <c:v>69.486868301255782</c:v>
                </c:pt>
                <c:pt idx="17">
                  <c:v>75.058650025961612</c:v>
                </c:pt>
                <c:pt idx="18">
                  <c:v>80.710622755428119</c:v>
                </c:pt>
                <c:pt idx="19">
                  <c:v>86.438561897747249</c:v>
                </c:pt>
                <c:pt idx="20">
                  <c:v>92.23866587835397</c:v>
                </c:pt>
                <c:pt idx="21">
                  <c:v>98.107495610020536</c:v>
                </c:pt>
                <c:pt idx="22">
                  <c:v>104.0419249893113</c:v>
                </c:pt>
                <c:pt idx="23">
                  <c:v>110.03910001730776</c:v>
                </c:pt>
                <c:pt idx="24">
                  <c:v>116.09640474436812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00-4762-8105-E97EFE169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9220976"/>
        <c:axId val="1529231376"/>
      </c:lineChart>
      <c:catAx>
        <c:axId val="152922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31376"/>
        <c:crosses val="autoZero"/>
        <c:auto val="1"/>
        <c:lblAlgn val="ctr"/>
        <c:lblOffset val="100"/>
        <c:noMultiLvlLbl val="0"/>
      </c:catAx>
      <c:valAx>
        <c:axId val="15292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2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295275</xdr:colOff>
      <xdr:row>8</xdr:row>
      <xdr:rowOff>23812</xdr:rowOff>
    </xdr:from>
    <xdr:to>
      <xdr:col>20</xdr:col>
      <xdr:colOff>533400</xdr:colOff>
      <xdr:row>29</xdr:row>
      <xdr:rowOff>19050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00D59AD-DFF0-400B-AD4A-4FC08635E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A66A5-5782-42FD-8AB8-92EBD6B2CD58}">
  <dimension ref="A1:E5"/>
  <sheetViews>
    <sheetView workbookViewId="0">
      <selection sqref="A1:E5"/>
    </sheetView>
  </sheetViews>
  <sheetFormatPr defaultColWidth="11.42578125" defaultRowHeight="15"/>
  <cols>
    <col min="1" max="1" width="13.85546875" bestFit="1" customWidth="1"/>
    <col min="2" max="2" width="22.140625" bestFit="1" customWidth="1"/>
    <col min="3" max="3" width="19.7109375" bestFit="1" customWidth="1"/>
    <col min="4" max="4" width="24.85546875" bestFit="1" customWidth="1"/>
    <col min="5" max="5" width="23.85546875" bestFit="1" customWidth="1"/>
  </cols>
  <sheetData>
    <row r="1" spans="1:5" ht="26.2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ht="26.25">
      <c r="A2" s="2" t="s">
        <v>4</v>
      </c>
      <c r="B2" s="3">
        <v>1000000000</v>
      </c>
      <c r="C2" s="3">
        <v>100000000</v>
      </c>
      <c r="D2" s="4">
        <f>LOG(B2,2)/C2</f>
        <v>2.9897352853986261E-7</v>
      </c>
      <c r="E2" s="3"/>
    </row>
    <row r="3" spans="1:5" ht="26.25">
      <c r="A3" s="2" t="s">
        <v>5</v>
      </c>
      <c r="B3" s="3">
        <v>1000000000</v>
      </c>
      <c r="C3" s="3">
        <v>100000000</v>
      </c>
      <c r="D3" s="3">
        <f>B3/C3</f>
        <v>10</v>
      </c>
      <c r="E3" s="3"/>
    </row>
    <row r="4" spans="1:5" ht="26.25">
      <c r="A4" s="2" t="s">
        <v>6</v>
      </c>
      <c r="B4" s="3">
        <v>1000000</v>
      </c>
      <c r="C4" s="3">
        <v>100000000</v>
      </c>
      <c r="D4" s="3">
        <f>B4*B4/C4</f>
        <v>10000</v>
      </c>
      <c r="E4" s="3">
        <f>D4/3600</f>
        <v>2.7777777777777777</v>
      </c>
    </row>
    <row r="5" spans="1:5" ht="26.25">
      <c r="A5" s="2" t="s">
        <v>7</v>
      </c>
      <c r="B5" s="3">
        <v>1000000</v>
      </c>
      <c r="C5" s="3">
        <v>100000000</v>
      </c>
      <c r="D5" s="3">
        <f>B5*LOG(B5,2)/C5</f>
        <v>0.19931568569324173</v>
      </c>
      <c r="E5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6754-AFD4-48C0-B3B8-8D06272D8E06}">
  <dimension ref="A1:AZ5"/>
  <sheetViews>
    <sheetView tabSelected="1" topLeftCell="F1" workbookViewId="0">
      <selection sqref="A1:AA4"/>
    </sheetView>
  </sheetViews>
  <sheetFormatPr defaultColWidth="11.42578125" defaultRowHeight="15"/>
  <cols>
    <col min="1" max="1" width="13.85546875" bestFit="1" customWidth="1"/>
    <col min="2" max="2" width="22.140625" bestFit="1" customWidth="1"/>
    <col min="3" max="3" width="19.7109375" bestFit="1" customWidth="1"/>
    <col min="4" max="4" width="24.85546875" bestFit="1" customWidth="1"/>
    <col min="5" max="5" width="23.85546875" bestFit="1" customWidth="1"/>
  </cols>
  <sheetData>
    <row r="1" spans="1:52" ht="26.25">
      <c r="A1" s="2" t="s">
        <v>4</v>
      </c>
      <c r="B1" s="3" t="e">
        <f>LOG(B5,2)</f>
        <v>#NUM!</v>
      </c>
      <c r="C1" s="3">
        <f t="shared" ref="C1:AZ1" si="0">LOG(C5,2)</f>
        <v>0</v>
      </c>
      <c r="D1" s="3">
        <f t="shared" si="0"/>
        <v>1</v>
      </c>
      <c r="E1" s="3">
        <f t="shared" si="0"/>
        <v>1.5849625007211563</v>
      </c>
      <c r="F1" s="3">
        <f t="shared" si="0"/>
        <v>2</v>
      </c>
      <c r="G1" s="3">
        <f t="shared" si="0"/>
        <v>2.3219280948873622</v>
      </c>
      <c r="H1" s="3">
        <f t="shared" si="0"/>
        <v>2.5849625007211561</v>
      </c>
      <c r="I1" s="3">
        <f t="shared" si="0"/>
        <v>2.8073549220576042</v>
      </c>
      <c r="J1" s="3">
        <f t="shared" si="0"/>
        <v>3</v>
      </c>
      <c r="K1" s="3">
        <f t="shared" si="0"/>
        <v>3.1699250014423126</v>
      </c>
      <c r="L1" s="3">
        <f t="shared" si="0"/>
        <v>3.3219280948873626</v>
      </c>
      <c r="M1" s="3">
        <f t="shared" si="0"/>
        <v>3.4594316186372978</v>
      </c>
      <c r="N1" s="3">
        <f t="shared" si="0"/>
        <v>3.5849625007211565</v>
      </c>
      <c r="O1" s="3">
        <f t="shared" si="0"/>
        <v>3.7004397181410922</v>
      </c>
      <c r="P1" s="3">
        <f t="shared" si="0"/>
        <v>3.8073549220576037</v>
      </c>
      <c r="Q1" s="3">
        <f t="shared" si="0"/>
        <v>3.9068905956085187</v>
      </c>
      <c r="R1" s="3">
        <f t="shared" si="0"/>
        <v>4</v>
      </c>
      <c r="S1" s="3">
        <f t="shared" si="0"/>
        <v>4.08746284125034</v>
      </c>
      <c r="T1" s="3">
        <f t="shared" si="0"/>
        <v>4.1699250014423122</v>
      </c>
      <c r="U1" s="3">
        <f t="shared" si="0"/>
        <v>4.2479275134435852</v>
      </c>
      <c r="V1" s="3">
        <f t="shared" si="0"/>
        <v>4.3219280948873626</v>
      </c>
      <c r="W1" s="3">
        <f t="shared" si="0"/>
        <v>4.3923174227787607</v>
      </c>
      <c r="X1" s="3">
        <f t="shared" si="0"/>
        <v>4.4594316186372973</v>
      </c>
      <c r="Y1" s="3">
        <f t="shared" si="0"/>
        <v>4.5235619560570131</v>
      </c>
      <c r="Z1" s="3">
        <f t="shared" si="0"/>
        <v>4.584962500721157</v>
      </c>
      <c r="AA1" s="3">
        <f t="shared" si="0"/>
        <v>4.6438561897747244</v>
      </c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</row>
    <row r="2" spans="1:52" ht="26.25">
      <c r="A2" s="2" t="s">
        <v>5</v>
      </c>
      <c r="B2" s="3">
        <f>B5</f>
        <v>0</v>
      </c>
      <c r="C2" s="3">
        <f t="shared" ref="C2:AZ2" si="1">C5</f>
        <v>1</v>
      </c>
      <c r="D2" s="3">
        <f t="shared" si="1"/>
        <v>2</v>
      </c>
      <c r="E2" s="3">
        <f t="shared" si="1"/>
        <v>3</v>
      </c>
      <c r="F2" s="3">
        <f t="shared" si="1"/>
        <v>4</v>
      </c>
      <c r="G2" s="3">
        <f t="shared" si="1"/>
        <v>5</v>
      </c>
      <c r="H2" s="3">
        <f t="shared" si="1"/>
        <v>6</v>
      </c>
      <c r="I2" s="3">
        <f t="shared" si="1"/>
        <v>7</v>
      </c>
      <c r="J2" s="3">
        <f t="shared" si="1"/>
        <v>8</v>
      </c>
      <c r="K2" s="3">
        <f t="shared" si="1"/>
        <v>9</v>
      </c>
      <c r="L2" s="3">
        <f t="shared" si="1"/>
        <v>10</v>
      </c>
      <c r="M2" s="3">
        <f t="shared" si="1"/>
        <v>11</v>
      </c>
      <c r="N2" s="3">
        <f t="shared" si="1"/>
        <v>12</v>
      </c>
      <c r="O2" s="3">
        <f t="shared" si="1"/>
        <v>13</v>
      </c>
      <c r="P2" s="3">
        <f t="shared" si="1"/>
        <v>14</v>
      </c>
      <c r="Q2" s="3">
        <f t="shared" si="1"/>
        <v>15</v>
      </c>
      <c r="R2" s="3">
        <f t="shared" si="1"/>
        <v>16</v>
      </c>
      <c r="S2" s="3">
        <f t="shared" si="1"/>
        <v>17</v>
      </c>
      <c r="T2" s="3">
        <f t="shared" si="1"/>
        <v>18</v>
      </c>
      <c r="U2" s="3">
        <f t="shared" si="1"/>
        <v>19</v>
      </c>
      <c r="V2" s="3">
        <f t="shared" si="1"/>
        <v>20</v>
      </c>
      <c r="W2" s="3">
        <f t="shared" si="1"/>
        <v>21</v>
      </c>
      <c r="X2" s="3">
        <f t="shared" si="1"/>
        <v>22</v>
      </c>
      <c r="Y2" s="3">
        <f t="shared" si="1"/>
        <v>23</v>
      </c>
      <c r="Z2" s="3">
        <f t="shared" si="1"/>
        <v>24</v>
      </c>
      <c r="AA2" s="3">
        <f t="shared" si="1"/>
        <v>25</v>
      </c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ht="26.25">
      <c r="A3" s="2" t="s">
        <v>6</v>
      </c>
      <c r="B3" s="3">
        <f>B5*B5</f>
        <v>0</v>
      </c>
      <c r="C3" s="3">
        <f t="shared" ref="C3:AZ3" si="2">C5*C5</f>
        <v>1</v>
      </c>
      <c r="D3" s="3">
        <f t="shared" si="2"/>
        <v>4</v>
      </c>
      <c r="E3" s="3">
        <f t="shared" si="2"/>
        <v>9</v>
      </c>
      <c r="F3" s="3">
        <f t="shared" si="2"/>
        <v>16</v>
      </c>
      <c r="G3" s="3">
        <f t="shared" si="2"/>
        <v>25</v>
      </c>
      <c r="H3" s="3">
        <f t="shared" si="2"/>
        <v>36</v>
      </c>
      <c r="I3" s="3">
        <f t="shared" si="2"/>
        <v>49</v>
      </c>
      <c r="J3" s="3">
        <f t="shared" si="2"/>
        <v>64</v>
      </c>
      <c r="K3" s="3">
        <f t="shared" si="2"/>
        <v>81</v>
      </c>
      <c r="L3" s="3">
        <f t="shared" si="2"/>
        <v>100</v>
      </c>
      <c r="M3" s="3">
        <f t="shared" si="2"/>
        <v>121</v>
      </c>
      <c r="N3" s="3">
        <f t="shared" si="2"/>
        <v>144</v>
      </c>
      <c r="O3" s="3">
        <f t="shared" si="2"/>
        <v>169</v>
      </c>
      <c r="P3" s="3">
        <f t="shared" si="2"/>
        <v>196</v>
      </c>
      <c r="Q3" s="3">
        <f t="shared" si="2"/>
        <v>225</v>
      </c>
      <c r="R3" s="3">
        <f t="shared" si="2"/>
        <v>256</v>
      </c>
      <c r="S3" s="3">
        <f t="shared" si="2"/>
        <v>289</v>
      </c>
      <c r="T3" s="3">
        <f t="shared" si="2"/>
        <v>324</v>
      </c>
      <c r="U3" s="3">
        <f t="shared" si="2"/>
        <v>361</v>
      </c>
      <c r="V3" s="3">
        <f t="shared" si="2"/>
        <v>400</v>
      </c>
      <c r="W3" s="3">
        <f t="shared" si="2"/>
        <v>441</v>
      </c>
      <c r="X3" s="3">
        <f t="shared" si="2"/>
        <v>484</v>
      </c>
      <c r="Y3" s="3">
        <f t="shared" si="2"/>
        <v>529</v>
      </c>
      <c r="Z3" s="3">
        <f t="shared" si="2"/>
        <v>576</v>
      </c>
      <c r="AA3" s="3">
        <f t="shared" si="2"/>
        <v>625</v>
      </c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ht="26.25">
      <c r="A4" s="2" t="s">
        <v>7</v>
      </c>
      <c r="B4" s="3" t="e">
        <f>B5*LOG(B5,2)</f>
        <v>#NUM!</v>
      </c>
      <c r="C4" s="3">
        <f t="shared" ref="C4:H4" si="3">C5*LOG(C5,2)</f>
        <v>0</v>
      </c>
      <c r="D4" s="3">
        <f t="shared" si="3"/>
        <v>2</v>
      </c>
      <c r="E4" s="3">
        <f t="shared" si="3"/>
        <v>4.7548875021634691</v>
      </c>
      <c r="F4" s="3">
        <f t="shared" si="3"/>
        <v>8</v>
      </c>
      <c r="G4" s="3">
        <f t="shared" si="3"/>
        <v>11.60964047443681</v>
      </c>
      <c r="H4" s="3">
        <f t="shared" si="3"/>
        <v>15.509775004326936</v>
      </c>
      <c r="I4" s="3">
        <f t="shared" ref="I4" si="4">I5*LOG(I5,2)</f>
        <v>19.651484454403228</v>
      </c>
      <c r="J4" s="3">
        <f t="shared" ref="J4" si="5">J5*LOG(J5,2)</f>
        <v>24</v>
      </c>
      <c r="K4" s="3">
        <f t="shared" ref="K4" si="6">K5*LOG(K5,2)</f>
        <v>28.529325012980813</v>
      </c>
      <c r="L4" s="3">
        <f t="shared" ref="L4" si="7">L5*LOG(L5,2)</f>
        <v>33.219280948873624</v>
      </c>
      <c r="M4" s="3">
        <f t="shared" ref="M4:N4" si="8">M5*LOG(M5,2)</f>
        <v>38.053747805010275</v>
      </c>
      <c r="N4" s="3">
        <f t="shared" si="8"/>
        <v>43.01955000865388</v>
      </c>
      <c r="O4" s="3">
        <f t="shared" ref="O4" si="9">O5*LOG(O5,2)</f>
        <v>48.105716335834195</v>
      </c>
      <c r="P4" s="3">
        <f t="shared" ref="P4" si="10">P5*LOG(P5,2)</f>
        <v>53.302968908806449</v>
      </c>
      <c r="Q4" s="3">
        <f t="shared" ref="Q4" si="11">Q5*LOG(Q5,2)</f>
        <v>58.603358934127783</v>
      </c>
      <c r="R4" s="3">
        <f t="shared" ref="R4" si="12">R5*LOG(R5,2)</f>
        <v>64</v>
      </c>
      <c r="S4" s="3">
        <f t="shared" ref="S4:T4" si="13">S5*LOG(S5,2)</f>
        <v>69.486868301255782</v>
      </c>
      <c r="T4" s="3">
        <f t="shared" si="13"/>
        <v>75.058650025961612</v>
      </c>
      <c r="U4" s="3">
        <f t="shared" ref="U4" si="14">U5*LOG(U5,2)</f>
        <v>80.710622755428119</v>
      </c>
      <c r="V4" s="3">
        <f t="shared" ref="V4" si="15">V5*LOG(V5,2)</f>
        <v>86.438561897747249</v>
      </c>
      <c r="W4" s="3">
        <f t="shared" ref="W4" si="16">W5*LOG(W5,2)</f>
        <v>92.23866587835397</v>
      </c>
      <c r="X4" s="3">
        <f t="shared" ref="X4" si="17">X5*LOG(X5,2)</f>
        <v>98.107495610020536</v>
      </c>
      <c r="Y4" s="3">
        <f t="shared" ref="Y4:Z4" si="18">Y5*LOG(Y5,2)</f>
        <v>104.0419249893113</v>
      </c>
      <c r="Z4" s="3">
        <f t="shared" si="18"/>
        <v>110.03910001730776</v>
      </c>
      <c r="AA4" s="3">
        <f t="shared" ref="AA4" si="19">AA5*LOG(AA5,2)</f>
        <v>116.09640474436812</v>
      </c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2" ht="26.25">
      <c r="A5" s="5" t="s">
        <v>8</v>
      </c>
      <c r="B5" s="6">
        <v>0</v>
      </c>
      <c r="C5" s="6">
        <v>1</v>
      </c>
      <c r="D5" s="7">
        <v>2</v>
      </c>
      <c r="E5" s="7">
        <v>3</v>
      </c>
      <c r="F5" s="6">
        <v>4</v>
      </c>
      <c r="G5" s="6">
        <v>5</v>
      </c>
      <c r="H5" s="7">
        <v>6</v>
      </c>
      <c r="I5" s="7">
        <v>7</v>
      </c>
      <c r="J5" s="6">
        <v>8</v>
      </c>
      <c r="K5" s="6">
        <v>9</v>
      </c>
      <c r="L5" s="7">
        <v>10</v>
      </c>
      <c r="M5" s="7">
        <v>11</v>
      </c>
      <c r="N5" s="6">
        <v>12</v>
      </c>
      <c r="O5" s="6">
        <v>13</v>
      </c>
      <c r="P5" s="7">
        <v>14</v>
      </c>
      <c r="Q5" s="7">
        <v>15</v>
      </c>
      <c r="R5" s="6">
        <v>16</v>
      </c>
      <c r="S5" s="6">
        <v>17</v>
      </c>
      <c r="T5" s="7">
        <v>18</v>
      </c>
      <c r="U5" s="7">
        <v>19</v>
      </c>
      <c r="V5" s="6">
        <v>20</v>
      </c>
      <c r="W5" s="6">
        <v>21</v>
      </c>
      <c r="X5" s="7">
        <v>22</v>
      </c>
      <c r="Y5" s="7">
        <v>23</v>
      </c>
      <c r="Z5" s="6">
        <v>24</v>
      </c>
      <c r="AA5" s="6">
        <v>25</v>
      </c>
      <c r="AB5" s="7"/>
      <c r="AC5" s="7"/>
      <c r="AD5" s="6"/>
      <c r="AE5" s="6"/>
      <c r="AF5" s="7"/>
      <c r="AG5" s="7"/>
      <c r="AH5" s="6"/>
      <c r="AI5" s="6"/>
      <c r="AJ5" s="7"/>
      <c r="AK5" s="7"/>
      <c r="AL5" s="6"/>
      <c r="AM5" s="6"/>
      <c r="AN5" s="7"/>
      <c r="AO5" s="7"/>
      <c r="AP5" s="6"/>
      <c r="AQ5" s="6"/>
      <c r="AR5" s="7"/>
      <c r="AS5" s="7"/>
      <c r="AT5" s="6"/>
      <c r="AU5" s="6"/>
      <c r="AV5" s="7"/>
      <c r="AW5" s="7"/>
      <c r="AX5" s="6"/>
      <c r="AY5" s="6"/>
      <c r="AZ5" s="7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03F32D02E44A49A51D428E13DC96F1" ma:contentTypeVersion="12" ma:contentTypeDescription="Crée un document." ma:contentTypeScope="" ma:versionID="639afaf6d4ed8385291f5304249d70c2">
  <xsd:schema xmlns:xsd="http://www.w3.org/2001/XMLSchema" xmlns:xs="http://www.w3.org/2001/XMLSchema" xmlns:p="http://schemas.microsoft.com/office/2006/metadata/properties" xmlns:ns2="c1e294f3-4627-4ce5-bb05-78017f98850e" xmlns:ns3="4457043f-fd85-4799-80f5-1f6eaf5bc423" targetNamespace="http://schemas.microsoft.com/office/2006/metadata/properties" ma:root="true" ma:fieldsID="392898b6e610efb087eb2f2fe508186a" ns2:_="" ns3:_="">
    <xsd:import namespace="c1e294f3-4627-4ce5-bb05-78017f98850e"/>
    <xsd:import namespace="4457043f-fd85-4799-80f5-1f6eaf5bc4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e294f3-4627-4ce5-bb05-78017f9885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57043f-fd85-4799-80f5-1f6eaf5bc42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C5B921-B147-4DA5-83F2-A2DF7E21AA8D}"/>
</file>

<file path=customXml/itemProps2.xml><?xml version="1.0" encoding="utf-8"?>
<ds:datastoreItem xmlns:ds="http://schemas.openxmlformats.org/officeDocument/2006/customXml" ds:itemID="{156F32EC-1704-4932-BEF2-FE6EF32511C0}"/>
</file>

<file path=customXml/itemProps3.xml><?xml version="1.0" encoding="utf-8"?>
<ds:datastoreItem xmlns:ds="http://schemas.openxmlformats.org/officeDocument/2006/customXml" ds:itemID="{BD91601B-CED5-4B13-9C67-0B8D1FFA4B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PhilippePC</dc:creator>
  <cp:keywords/>
  <dc:description/>
  <cp:lastModifiedBy>EHRET Louis</cp:lastModifiedBy>
  <cp:revision/>
  <dcterms:created xsi:type="dcterms:W3CDTF">2021-01-03T09:42:03Z</dcterms:created>
  <dcterms:modified xsi:type="dcterms:W3CDTF">2021-10-17T16:02:29Z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0x010100A503F32D02E44A49A51D428E13DC96F1</vt:lpwstr>
  </property>
</Properties>
</file>