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8_{D9E1DE3C-E9EE-4B91-AF08-465B88FBFFF9}" xr6:coauthVersionLast="47" xr6:coauthVersionMax="47" xr10:uidLastSave="{00000000-0000-0000-0000-000000000000}"/>
  <bookViews>
    <workbookView xWindow="-120" yWindow="-120" windowWidth="29040" windowHeight="15720" xr2:uid="{DE956DB5-1495-45BD-97D9-EA9DBE3336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K6" i="1"/>
  <c r="O3" i="1"/>
  <c r="N3" i="1"/>
  <c r="M3" i="1"/>
  <c r="L3" i="1"/>
  <c r="K3" i="1"/>
  <c r="J3" i="1"/>
</calcChain>
</file>

<file path=xl/sharedStrings.xml><?xml version="1.0" encoding="utf-8"?>
<sst xmlns="http://schemas.openxmlformats.org/spreadsheetml/2006/main" count="107" uniqueCount="56">
  <si>
    <t>สินค้าซื้อเลย</t>
  </si>
  <si>
    <t>ค้นหาข้อมูล</t>
  </si>
  <si>
    <t>ลำดับที่</t>
  </si>
  <si>
    <t>รหัสสินค้า</t>
  </si>
  <si>
    <t>ชื่อลูกค้า</t>
  </si>
  <si>
    <t>ชื่อสินค้า</t>
  </si>
  <si>
    <t>ราคา</t>
  </si>
  <si>
    <t>จำนวณ</t>
  </si>
  <si>
    <t>สถานะ</t>
  </si>
  <si>
    <t>พิมพ์ลำดับ</t>
  </si>
  <si>
    <t>001</t>
  </si>
  <si>
    <t>Bella</t>
  </si>
  <si>
    <t>กระเป๋า</t>
  </si>
  <si>
    <t>จ่ายแล้ว</t>
  </si>
  <si>
    <t>002</t>
  </si>
  <si>
    <t>Sophia</t>
  </si>
  <si>
    <t>รองเท้า</t>
  </si>
  <si>
    <t>003</t>
  </si>
  <si>
    <t>Emma</t>
  </si>
  <si>
    <t>เครื่องสำอาง</t>
  </si>
  <si>
    <t>สรุปรายการทั้งหมด</t>
  </si>
  <si>
    <t>004</t>
  </si>
  <si>
    <t>Mia</t>
  </si>
  <si>
    <t>จำนวณคำสั่งซื้อทั้งหมด</t>
  </si>
  <si>
    <t>ราคาสินค้าทั้งหมด</t>
  </si>
  <si>
    <t>005</t>
  </si>
  <si>
    <t>Charlie</t>
  </si>
  <si>
    <t>รอจ่ายตัง</t>
  </si>
  <si>
    <t>006</t>
  </si>
  <si>
    <t>007</t>
  </si>
  <si>
    <t>Noah</t>
  </si>
  <si>
    <t>008</t>
  </si>
  <si>
    <t>Oliver</t>
  </si>
  <si>
    <t>009</t>
  </si>
  <si>
    <t>Elijah</t>
  </si>
  <si>
    <t>010</t>
  </si>
  <si>
    <t>William</t>
  </si>
  <si>
    <t>สินค้าที่จอง</t>
  </si>
  <si>
    <t>011</t>
  </si>
  <si>
    <t>Lily</t>
  </si>
  <si>
    <t>012</t>
  </si>
  <si>
    <t>Olivia</t>
  </si>
  <si>
    <t>013</t>
  </si>
  <si>
    <t>Ava</t>
  </si>
  <si>
    <t>014</t>
  </si>
  <si>
    <t>Isabella</t>
  </si>
  <si>
    <t>015</t>
  </si>
  <si>
    <t>Chloe</t>
  </si>
  <si>
    <t>016</t>
  </si>
  <si>
    <t>Benjamin</t>
  </si>
  <si>
    <t>017</t>
  </si>
  <si>
    <t>018</t>
  </si>
  <si>
    <t>019</t>
  </si>
  <si>
    <t>Henry</t>
  </si>
  <si>
    <t>020</t>
  </si>
  <si>
    <t>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</si>
</sst>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sz val="16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5"/>
      </left>
      <right style="thin">
        <color indexed="64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6">
    <xf numFmtId="0" fontId="0" fillId="0" borderId="0" xfId="0"/>
    <xf numFmtId="0" fontId="3" fillId="3" borderId="0" xfId="2" applyFont="1" applyAlignment="1">
      <alignment horizontal="center"/>
    </xf>
    <xf numFmtId="0" fontId="1" fillId="7" borderId="0" xfId="6" applyBorder="1" applyAlignment="1">
      <alignment horizontal="center"/>
    </xf>
    <xf numFmtId="0" fontId="0" fillId="0" borderId="0" xfId="0" applyAlignment="1">
      <alignment horizontal="center"/>
    </xf>
    <xf numFmtId="0" fontId="4" fillId="6" borderId="2" xfId="5" applyFont="1" applyBorder="1" applyAlignment="1">
      <alignment horizontal="center"/>
    </xf>
    <xf numFmtId="0" fontId="4" fillId="6" borderId="3" xfId="5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1" xfId="1" applyAlignment="1">
      <alignment horizontal="center"/>
    </xf>
    <xf numFmtId="0" fontId="2" fillId="2" borderId="1" xfId="1" applyNumberFormat="1" applyAlignment="1">
      <alignment horizontal="center"/>
    </xf>
    <xf numFmtId="0" fontId="1" fillId="5" borderId="0" xfId="4" applyAlignment="1">
      <alignment horizontal="center"/>
    </xf>
    <xf numFmtId="0" fontId="1" fillId="4" borderId="4" xfId="3" applyBorder="1" applyAlignment="1">
      <alignment horizontal="center"/>
    </xf>
    <xf numFmtId="0" fontId="1" fillId="4" borderId="5" xfId="3" applyBorder="1" applyAlignment="1">
      <alignment horizontal="center"/>
    </xf>
    <xf numFmtId="0" fontId="1" fillId="4" borderId="6" xfId="3" applyBorder="1" applyAlignment="1">
      <alignment horizontal="center"/>
    </xf>
    <xf numFmtId="0" fontId="1" fillId="4" borderId="7" xfId="3" applyBorder="1"/>
    <xf numFmtId="0" fontId="1" fillId="4" borderId="7" xfId="3" applyBorder="1" applyAlignment="1">
      <alignment horizontal="center"/>
    </xf>
    <xf numFmtId="0" fontId="3" fillId="8" borderId="0" xfId="7" applyFont="1" applyAlignment="1">
      <alignment horizontal="center"/>
    </xf>
  </cellXfs>
  <cellStyles count="8">
    <cellStyle name="20% - Accent2" xfId="3" builtinId="34"/>
    <cellStyle name="40% - Accent4" xfId="5" builtinId="43"/>
    <cellStyle name="60% - Accent1" xfId="2" builtinId="32"/>
    <cellStyle name="60% - Accent2" xfId="4" builtinId="36"/>
    <cellStyle name="60% - Accent4" xfId="6" builtinId="44"/>
    <cellStyle name="60% - Accent6" xfId="7" builtinId="52"/>
    <cellStyle name="Normal" xfId="0" builtinId="0"/>
    <cellStyle name="Output" xfId="1" builtinId="21"/>
  </cellStyles>
  <dxfs count="2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3DD09-69A2-43E1-BBBD-72CF6DD12B84}" name="Table7" displayName="Table7" ref="A2:G12" totalsRowShown="0" headerRowDxfId="28" dataDxfId="27">
  <autoFilter ref="A2:G12" xr:uid="{13E3DD09-69A2-43E1-BBBD-72CF6DD12B84}"/>
  <tableColumns count="7">
    <tableColumn id="1" xr3:uid="{53D4E13A-18B7-49AB-B18F-EAEE6A78EB0D}" name="ลำดับที่" dataDxfId="26"/>
    <tableColumn id="2" xr3:uid="{2C7A7005-7CBD-4E05-B45A-75A176D35B5E}" name="รหัสสินค้า" dataDxfId="25"/>
    <tableColumn id="3" xr3:uid="{BFF1E1D7-4AD5-48CA-B60B-4E9308F40089}" name="ชื่อลูกค้า" dataDxfId="24"/>
    <tableColumn id="4" xr3:uid="{4D625F6F-8896-4EA6-9D61-9937F14F0743}" name="ชื่อสินค้า" dataDxfId="23"/>
    <tableColumn id="5" xr3:uid="{446B3FD1-CDAB-4209-87B3-354BD5FE98E7}" name="ราคา" dataDxfId="22"/>
    <tableColumn id="7" xr3:uid="{4CE3CA7F-02FD-4BE7-8D51-530A985FEEB8}" name="จำนวณ" dataDxfId="21"/>
    <tableColumn id="6" xr3:uid="{72C38CB8-7470-4017-9BC5-F50F43DED5EE}" name="สถานะ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7E082-D89A-419D-AA5E-C539EE9BDFC8}" name="Table8" displayName="Table8" ref="A16:G26" totalsRowShown="0" headerRowDxfId="19" dataDxfId="18">
  <autoFilter ref="A16:G26" xr:uid="{F377E082-D89A-419D-AA5E-C539EE9BDFC8}"/>
  <tableColumns count="7">
    <tableColumn id="1" xr3:uid="{AC64BA17-9AC9-40DD-960D-B49FA3C49861}" name="ลำดับที่" dataDxfId="17"/>
    <tableColumn id="2" xr3:uid="{50E02BE4-EF63-413C-8594-F6B600CDE4D3}" name="รหัสสินค้า" dataDxfId="16"/>
    <tableColumn id="3" xr3:uid="{CCB44FDC-9791-41E7-9A6B-A6C4998FE29D}" name="ชื่อลูกค้า" dataDxfId="15"/>
    <tableColumn id="4" xr3:uid="{32825D89-E7C6-448A-A5E0-10DF2D786AAB}" name="ชื่อสินค้า" dataDxfId="14"/>
    <tableColumn id="5" xr3:uid="{DFFFF81D-0AF3-428C-8820-530B28FEEF88}" name="ราคา" dataDxfId="13"/>
    <tableColumn id="7" xr3:uid="{5AD89F71-19B9-45E6-B79D-C2352825B392}" name="จำนวณ" dataDxfId="12"/>
    <tableColumn id="6" xr3:uid="{E0D3B356-D589-4A6D-BCFB-E6944E6E9283}" name="สถานะ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66C0B-17D0-42F1-A36B-DA9F03E949A6}" name="Table11" displayName="Table11" ref="I2:O3" totalsRowShown="0" headerRowDxfId="10" dataDxfId="9" headerRowBorderDxfId="7" tableBorderDxfId="8" headerRowCellStyle="40% - Accent4">
  <autoFilter ref="I2:O3" xr:uid="{C6466C0B-17D0-42F1-A36B-DA9F03E949A6}"/>
  <tableColumns count="7">
    <tableColumn id="1" xr3:uid="{843BCB50-F780-4D83-B604-B0D291F8BD6D}" name="พิมพ์ลำดับ" dataDxfId="6"/>
    <tableColumn id="2" xr3:uid="{6441C6F0-A4D7-4847-9BE8-6B5A9092478C}" name="รหัสสินค้า" dataDxfId="5" dataCellStyle="Output">
      <calculatedColumnFormula>VLOOKUP($I$3,A1:G26,2,0)</calculatedColumnFormula>
    </tableColumn>
    <tableColumn id="3" xr3:uid="{A6E02667-75DC-4F68-88E7-BF274E5846D2}" name="ชื่อลูกค้า" dataDxfId="4" dataCellStyle="Output">
      <calculatedColumnFormula>VLOOKUP($I$3,A1:G26,3,0)</calculatedColumnFormula>
    </tableColumn>
    <tableColumn id="4" xr3:uid="{5A4AB3F5-AB34-4A24-BCED-3642EC4B2140}" name="ชื่อสินค้า" dataDxfId="3" dataCellStyle="Output">
      <calculatedColumnFormula>VLOOKUP($I$3,A1:G26,4,0)</calculatedColumnFormula>
    </tableColumn>
    <tableColumn id="5" xr3:uid="{B17D7C9E-302C-4750-B7CA-4B42B52149C2}" name="ราคา" dataDxfId="2" dataCellStyle="Output">
      <calculatedColumnFormula>VLOOKUP($I$3,A1:G26,5,0)</calculatedColumnFormula>
    </tableColumn>
    <tableColumn id="6" xr3:uid="{8253CA10-B06C-4B47-8BB3-CDF9A6D29492}" name="จำนวณ" dataDxfId="1" dataCellStyle="Output">
      <calculatedColumnFormula>VLOOKUP($I$3,A1:G26,6,0)</calculatedColumnFormula>
    </tableColumn>
    <tableColumn id="7" xr3:uid="{918A68C2-1E45-49FD-AF1A-DCB5466E447C}" name="สถานะ" dataDxfId="0" dataCellStyle="Output">
      <calculatedColumnFormula>VLOOKUP($I$3,A1:G26,7,0)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D88A4-E9A0-44A3-86F5-FCFB83AEE2B3}">
  <dimension ref="A1:O26"/>
  <sheetViews>
    <sheetView tabSelected="1" zoomScale="115" zoomScaleNormal="115" workbookViewId="0">
      <selection activeCell="L9" sqref="L9"/>
    </sheetView>
  </sheetViews>
  <sheetFormatPr defaultRowHeight="15"/>
  <sheetData>
    <row r="1" spans="1:15" ht="21">
      <c r="A1" s="1" t="s">
        <v>0</v>
      </c>
      <c r="B1" s="1"/>
      <c r="C1" s="1"/>
      <c r="D1" s="1"/>
      <c r="E1" s="1"/>
      <c r="F1" s="1"/>
      <c r="G1" s="1"/>
      <c r="I1" s="2" t="s">
        <v>1</v>
      </c>
      <c r="J1" s="2"/>
      <c r="K1" s="2"/>
      <c r="L1" s="2"/>
      <c r="M1" s="2"/>
      <c r="N1" s="2"/>
      <c r="O1" s="2"/>
    </row>
    <row r="2" spans="1:1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4" t="s">
        <v>9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5" t="s">
        <v>8</v>
      </c>
    </row>
    <row r="3" spans="1:15">
      <c r="A3" s="3">
        <v>1</v>
      </c>
      <c r="B3" s="6" t="s">
        <v>10</v>
      </c>
      <c r="C3" s="3" t="s">
        <v>11</v>
      </c>
      <c r="D3" s="3" t="s">
        <v>12</v>
      </c>
      <c r="E3" s="3">
        <v>399</v>
      </c>
      <c r="F3" s="3">
        <v>1</v>
      </c>
      <c r="G3" s="3" t="s">
        <v>13</v>
      </c>
      <c r="I3" s="3">
        <v>3</v>
      </c>
      <c r="J3" s="7" t="str">
        <f>VLOOKUP($I$3,A1:G26,2,0)</f>
        <v>003</v>
      </c>
      <c r="K3" s="7" t="str">
        <f>VLOOKUP($I$3,A1:G26,3,0)</f>
        <v>Emma</v>
      </c>
      <c r="L3" s="8" t="str">
        <f>VLOOKUP($I$3,A1:G26,4,0)</f>
        <v>เครื่องสำอาง</v>
      </c>
      <c r="M3" s="7">
        <f>VLOOKUP($I$3,A1:G26,5,0)</f>
        <v>99</v>
      </c>
      <c r="N3" s="7">
        <f>VLOOKUP($I$3,A1:G26,6,0)</f>
        <v>4</v>
      </c>
      <c r="O3" s="7" t="str">
        <f>VLOOKUP($I$3,A1:G26,7,0)</f>
        <v>จ่ายแล้ว</v>
      </c>
    </row>
    <row r="4" spans="1:15">
      <c r="A4" s="3">
        <v>2</v>
      </c>
      <c r="B4" s="6" t="s">
        <v>14</v>
      </c>
      <c r="C4" s="3" t="s">
        <v>15</v>
      </c>
      <c r="D4" s="3" t="s">
        <v>16</v>
      </c>
      <c r="E4" s="3">
        <v>270</v>
      </c>
      <c r="F4" s="3">
        <v>1</v>
      </c>
      <c r="G4" s="3" t="s">
        <v>13</v>
      </c>
    </row>
    <row r="5" spans="1:15">
      <c r="A5" s="3">
        <v>3</v>
      </c>
      <c r="B5" s="6" t="s">
        <v>17</v>
      </c>
      <c r="C5" s="3" t="s">
        <v>18</v>
      </c>
      <c r="D5" s="3" t="s">
        <v>19</v>
      </c>
      <c r="E5" s="3">
        <v>99</v>
      </c>
      <c r="F5" s="3">
        <v>4</v>
      </c>
      <c r="G5" s="3" t="s">
        <v>13</v>
      </c>
      <c r="I5" s="9" t="s">
        <v>20</v>
      </c>
      <c r="J5" s="9"/>
      <c r="K5" s="9"/>
      <c r="L5" s="9"/>
      <c r="M5" s="9"/>
      <c r="N5" s="9"/>
      <c r="O5" s="9"/>
    </row>
    <row r="6" spans="1:15">
      <c r="A6" s="3">
        <v>4</v>
      </c>
      <c r="B6" s="6" t="s">
        <v>21</v>
      </c>
      <c r="C6" s="3" t="s">
        <v>22</v>
      </c>
      <c r="D6" s="3" t="s">
        <v>16</v>
      </c>
      <c r="E6" s="3">
        <v>570</v>
      </c>
      <c r="F6" s="3">
        <v>1</v>
      </c>
      <c r="G6" s="3" t="s">
        <v>13</v>
      </c>
      <c r="I6" s="10" t="s">
        <v>23</v>
      </c>
      <c r="J6" s="11"/>
      <c r="K6" s="12">
        <f>SUM(F1:F28)</f>
        <v>52</v>
      </c>
      <c r="L6" s="13"/>
      <c r="M6" s="10" t="s">
        <v>24</v>
      </c>
      <c r="N6" s="11"/>
      <c r="O6" s="14">
        <f>SUM(E1:E26)</f>
        <v>6897</v>
      </c>
    </row>
    <row r="7" spans="1:15">
      <c r="A7" s="3">
        <v>5</v>
      </c>
      <c r="B7" s="6" t="s">
        <v>25</v>
      </c>
      <c r="C7" s="3" t="s">
        <v>26</v>
      </c>
      <c r="D7" s="3" t="s">
        <v>12</v>
      </c>
      <c r="E7" s="3">
        <v>400</v>
      </c>
      <c r="F7" s="3">
        <v>2</v>
      </c>
      <c r="G7" s="3" t="s">
        <v>27</v>
      </c>
    </row>
    <row r="8" spans="1:15">
      <c r="A8" s="3">
        <v>6</v>
      </c>
      <c r="B8" s="6" t="s">
        <v>28</v>
      </c>
      <c r="C8" s="3" t="s">
        <v>26</v>
      </c>
      <c r="D8" s="3" t="s">
        <v>16</v>
      </c>
      <c r="E8" s="3">
        <v>257</v>
      </c>
      <c r="F8" s="3">
        <v>1</v>
      </c>
      <c r="G8" s="3" t="s">
        <v>27</v>
      </c>
    </row>
    <row r="9" spans="1:15">
      <c r="A9" s="3">
        <v>7</v>
      </c>
      <c r="B9" s="6" t="s">
        <v>29</v>
      </c>
      <c r="C9" s="3" t="s">
        <v>30</v>
      </c>
      <c r="D9" s="3" t="s">
        <v>16</v>
      </c>
      <c r="E9" s="3">
        <v>190</v>
      </c>
      <c r="F9" s="3">
        <v>2</v>
      </c>
      <c r="G9" s="3" t="s">
        <v>27</v>
      </c>
    </row>
    <row r="10" spans="1:15">
      <c r="A10" s="3">
        <v>8</v>
      </c>
      <c r="B10" s="6" t="s">
        <v>31</v>
      </c>
      <c r="C10" s="3" t="s">
        <v>32</v>
      </c>
      <c r="D10" s="3" t="s">
        <v>12</v>
      </c>
      <c r="E10" s="3">
        <v>170</v>
      </c>
      <c r="F10" s="3">
        <v>1</v>
      </c>
      <c r="G10" s="3" t="s">
        <v>13</v>
      </c>
    </row>
    <row r="11" spans="1:15">
      <c r="A11" s="3">
        <v>9</v>
      </c>
      <c r="B11" s="6" t="s">
        <v>33</v>
      </c>
      <c r="C11" s="3" t="s">
        <v>34</v>
      </c>
      <c r="D11" s="3" t="s">
        <v>16</v>
      </c>
      <c r="E11" s="3">
        <v>240</v>
      </c>
      <c r="F11" s="3">
        <v>3</v>
      </c>
      <c r="G11" s="3" t="s">
        <v>13</v>
      </c>
    </row>
    <row r="12" spans="1:15">
      <c r="A12" s="3">
        <v>10</v>
      </c>
      <c r="B12" s="6" t="s">
        <v>35</v>
      </c>
      <c r="C12" s="3" t="s">
        <v>36</v>
      </c>
      <c r="D12" s="3" t="s">
        <v>19</v>
      </c>
      <c r="E12" s="3">
        <v>50</v>
      </c>
      <c r="F12" s="3">
        <v>8</v>
      </c>
      <c r="G12" s="3" t="s">
        <v>27</v>
      </c>
    </row>
    <row r="15" spans="1:15" ht="21">
      <c r="A15" s="15" t="s">
        <v>37</v>
      </c>
      <c r="B15" s="15"/>
      <c r="C15" s="15"/>
      <c r="D15" s="15"/>
      <c r="E15" s="15"/>
      <c r="F15" s="15"/>
      <c r="G15" s="15"/>
    </row>
    <row r="16" spans="1:15">
      <c r="A16" s="3" t="s">
        <v>2</v>
      </c>
      <c r="B16" s="3" t="s">
        <v>3</v>
      </c>
      <c r="C16" s="3" t="s">
        <v>4</v>
      </c>
      <c r="D16" s="3" t="s">
        <v>5</v>
      </c>
      <c r="E16" s="3" t="s">
        <v>6</v>
      </c>
      <c r="F16" s="3" t="s">
        <v>7</v>
      </c>
      <c r="G16" s="3" t="s">
        <v>8</v>
      </c>
    </row>
    <row r="17" spans="1:7">
      <c r="A17" s="3">
        <v>11</v>
      </c>
      <c r="B17" s="6" t="s">
        <v>38</v>
      </c>
      <c r="C17" s="3" t="s">
        <v>39</v>
      </c>
      <c r="D17" s="3" t="s">
        <v>19</v>
      </c>
      <c r="E17" s="3">
        <v>90</v>
      </c>
      <c r="F17" s="3">
        <v>10</v>
      </c>
      <c r="G17" s="3" t="s">
        <v>13</v>
      </c>
    </row>
    <row r="18" spans="1:7">
      <c r="A18" s="3">
        <v>12</v>
      </c>
      <c r="B18" s="6" t="s">
        <v>40</v>
      </c>
      <c r="C18" s="3" t="s">
        <v>41</v>
      </c>
      <c r="D18" s="3" t="s">
        <v>16</v>
      </c>
      <c r="E18" s="3">
        <v>300</v>
      </c>
      <c r="F18" s="3">
        <v>1</v>
      </c>
      <c r="G18" s="3" t="s">
        <v>13</v>
      </c>
    </row>
    <row r="19" spans="1:7">
      <c r="A19" s="3">
        <v>13</v>
      </c>
      <c r="B19" s="6" t="s">
        <v>42</v>
      </c>
      <c r="C19" s="3" t="s">
        <v>43</v>
      </c>
      <c r="D19" s="3" t="s">
        <v>12</v>
      </c>
      <c r="E19" s="3">
        <v>399</v>
      </c>
      <c r="F19" s="3">
        <v>1</v>
      </c>
      <c r="G19" s="3" t="s">
        <v>27</v>
      </c>
    </row>
    <row r="20" spans="1:7">
      <c r="A20" s="3">
        <v>14</v>
      </c>
      <c r="B20" s="6" t="s">
        <v>44</v>
      </c>
      <c r="C20" s="3" t="s">
        <v>45</v>
      </c>
      <c r="D20" s="3" t="s">
        <v>19</v>
      </c>
      <c r="E20" s="3">
        <v>99</v>
      </c>
      <c r="F20" s="3">
        <v>3</v>
      </c>
      <c r="G20" s="3" t="s">
        <v>13</v>
      </c>
    </row>
    <row r="21" spans="1:7">
      <c r="A21" s="3">
        <v>15</v>
      </c>
      <c r="B21" s="6" t="s">
        <v>46</v>
      </c>
      <c r="C21" s="3" t="s">
        <v>47</v>
      </c>
      <c r="D21" s="3" t="s">
        <v>19</v>
      </c>
      <c r="E21" s="3">
        <v>45</v>
      </c>
      <c r="F21" s="3">
        <v>5</v>
      </c>
      <c r="G21" s="3" t="s">
        <v>13</v>
      </c>
    </row>
    <row r="22" spans="1:7">
      <c r="A22" s="3">
        <v>16</v>
      </c>
      <c r="B22" s="6" t="s">
        <v>48</v>
      </c>
      <c r="C22" s="3" t="s">
        <v>49</v>
      </c>
      <c r="D22" s="3" t="s">
        <v>12</v>
      </c>
      <c r="E22" s="3">
        <v>500</v>
      </c>
      <c r="F22" s="3">
        <v>2</v>
      </c>
      <c r="G22" s="3" t="s">
        <v>27</v>
      </c>
    </row>
    <row r="23" spans="1:7">
      <c r="A23" s="3">
        <v>17</v>
      </c>
      <c r="B23" s="6" t="s">
        <v>50</v>
      </c>
      <c r="C23" s="3" t="s">
        <v>49</v>
      </c>
      <c r="D23" s="3" t="s">
        <v>16</v>
      </c>
      <c r="E23" s="3">
        <v>799</v>
      </c>
      <c r="F23" s="3">
        <v>2</v>
      </c>
      <c r="G23" s="3" t="s">
        <v>27</v>
      </c>
    </row>
    <row r="24" spans="1:7">
      <c r="A24" s="3">
        <v>18</v>
      </c>
      <c r="B24" s="6" t="s">
        <v>51</v>
      </c>
      <c r="C24" s="3" t="s">
        <v>49</v>
      </c>
      <c r="D24" s="3" t="s">
        <v>16</v>
      </c>
      <c r="E24" s="3">
        <v>570</v>
      </c>
      <c r="F24" s="3">
        <v>2</v>
      </c>
      <c r="G24" s="3" t="s">
        <v>27</v>
      </c>
    </row>
    <row r="25" spans="1:7">
      <c r="A25" s="3">
        <v>19</v>
      </c>
      <c r="B25" s="6" t="s">
        <v>52</v>
      </c>
      <c r="C25" s="3" t="s">
        <v>53</v>
      </c>
      <c r="D25" s="3" t="s">
        <v>16</v>
      </c>
      <c r="E25" s="3">
        <v>1000</v>
      </c>
      <c r="F25" s="3">
        <v>1</v>
      </c>
      <c r="G25" s="3" t="s">
        <v>13</v>
      </c>
    </row>
    <row r="26" spans="1:7">
      <c r="A26" s="3">
        <v>20</v>
      </c>
      <c r="B26" s="6" t="s">
        <v>54</v>
      </c>
      <c r="C26" s="3" t="s">
        <v>55</v>
      </c>
      <c r="D26" s="3" t="s">
        <v>12</v>
      </c>
      <c r="E26" s="3">
        <v>450</v>
      </c>
      <c r="F26" s="3">
        <v>1</v>
      </c>
      <c r="G26" s="3" t="s">
        <v>13</v>
      </c>
    </row>
  </sheetData>
  <mergeCells count="6">
    <mergeCell ref="A1:G1"/>
    <mergeCell ref="I1:O1"/>
    <mergeCell ref="I5:O5"/>
    <mergeCell ref="I6:J6"/>
    <mergeCell ref="M6:N6"/>
    <mergeCell ref="A15:G15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อรรธพล อ่อนศรี</dc:creator>
  <cp:lastModifiedBy>อรรธพล อ่อนศรี</cp:lastModifiedBy>
  <dcterms:created xsi:type="dcterms:W3CDTF">2024-06-22T14:31:05Z</dcterms:created>
  <dcterms:modified xsi:type="dcterms:W3CDTF">2024-06-22T14:33:40Z</dcterms:modified>
</cp:coreProperties>
</file>