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8" windowHeight="8190" tabRatio="906"/>
  </bookViews>
  <sheets>
    <sheet name="Config Summary" sheetId="1" r:id="rId1"/>
    <sheet name="Freq Summary" sheetId="2" r:id="rId2"/>
    <sheet name="All Summary" sheetId="3" r:id="rId3"/>
    <sheet name="Grp 1" sheetId="4" r:id="rId4"/>
    <sheet name="Grp 2" sheetId="5" r:id="rId5"/>
    <sheet name="Grp 3" sheetId="6" r:id="rId6"/>
    <sheet name="Grp 4" sheetId="7" r:id="rId7"/>
    <sheet name="Grp 5" sheetId="8" r:id="rId8"/>
    <sheet name="Grp 6" sheetId="9" r:id="rId9"/>
    <sheet name="Grp 7" sheetId="10" r:id="rId10"/>
    <sheet name="Grp 8" sheetId="11" r:id="rId11"/>
    <sheet name="Grp 9" sheetId="12" r:id="rId12"/>
    <sheet name="Grp 10" sheetId="13" r:id="rId13"/>
    <sheet name="Grp 11" sheetId="14" r:id="rId14"/>
    <sheet name="Grp 12" sheetId="15" r:id="rId15"/>
    <sheet name="Grp 13" sheetId="16" r:id="rId16"/>
    <sheet name="Grp 14" sheetId="17" r:id="rId17"/>
    <sheet name="Grp 15" sheetId="18" r:id="rId18"/>
    <sheet name="Grp 16" sheetId="19" r:id="rId19"/>
    <sheet name="Grp 17" sheetId="20" r:id="rId20"/>
    <sheet name="Grp 18" sheetId="21" r:id="rId21"/>
    <sheet name="Grp 19" sheetId="22" r:id="rId22"/>
    <sheet name="Grp 20" sheetId="23" r:id="rId23"/>
    <sheet name="Grp 21" sheetId="24" r:id="rId24"/>
    <sheet name="Grp 22" sheetId="25" r:id="rId25"/>
    <sheet name="Grp 23" sheetId="26" r:id="rId26"/>
    <sheet name="Grp 24" sheetId="27" r:id="rId27"/>
    <sheet name="Grp 25" sheetId="28" r:id="rId28"/>
  </sheets>
  <definedNames>
    <definedName name="_xlnm.Print_Area">'All Summary'!$A$1:$J$151</definedName>
    <definedName name="Print_Area_1">'Config Summary'!$A$1:$R$48</definedName>
    <definedName name="Print_Area_10">'Grp 17'!$A$1:$J$29</definedName>
    <definedName name="Print_Area_11">'Grp 18'!$A$1:$J$29</definedName>
    <definedName name="Print_Area_12">'Grp 19'!$A$1:$J$29</definedName>
    <definedName name="Print_Area_13">'Grp 2'!$A$1:$J$28</definedName>
    <definedName name="Print_Area_14">'Grp 20'!$A$1:$J$29</definedName>
    <definedName name="Print_Area_15">'Grp 21'!$A$1:$J$29</definedName>
    <definedName name="Print_Area_16">'Grp 24'!$A$1:$J$29</definedName>
    <definedName name="Print_Area_17">'Grp 25'!$A$1:$J$28</definedName>
    <definedName name="Print_Area_18">'Grp 3'!$A$1:$J$28</definedName>
    <definedName name="Print_Area_19">'Grp 5'!$A$1:$J$29</definedName>
    <definedName name="Print_Area_2">'Freq Summary'!$A$1:$R$48</definedName>
    <definedName name="Print_Area_20">'Grp 6'!$A$1:$J$29</definedName>
    <definedName name="Print_Area_21">'Grp 8'!$A$1:$J$29</definedName>
    <definedName name="Print_Area_22">'Grp 9'!$A$1:$J$29</definedName>
    <definedName name="Print_Area_3">'Grp 1'!$A$1:$J$29</definedName>
    <definedName name="Print_Area_4">'Grp 10'!$A$1:$J$29</definedName>
    <definedName name="Print_Area_5">'Grp 11'!$A$1:$J$29</definedName>
    <definedName name="Print_Area_6">'Grp 12'!$A$1:$J$29</definedName>
    <definedName name="Print_Area_7">'Grp 13'!$A$1:$J$29</definedName>
    <definedName name="Print_Area_8">'Grp 15'!$A$1:$J$29</definedName>
    <definedName name="Print_Area_9">'Grp 16'!$A$1:$J$29</definedName>
  </definedNames>
  <calcPr calcId="145621"/>
  <customWorkbookViews>
    <customWorkbookView name="samercer - Personal View" guid="{E5B6CA3B-ABD8-4E7D-9975-A95DE2086A1F}" mergeInterval="0" personalView="1" maximized="1" windowWidth="2812" windowHeight="1268" tabRatio="906" activeSheetId="1"/>
  </customWorkbookViews>
</workbook>
</file>

<file path=xl/calcChain.xml><?xml version="1.0" encoding="utf-8"?>
<calcChain xmlns="http://schemas.openxmlformats.org/spreadsheetml/2006/main">
  <c r="J22" i="28" l="1"/>
  <c r="J23" i="27"/>
  <c r="J23" i="26"/>
  <c r="J23" i="25"/>
  <c r="J23" i="24"/>
  <c r="J23" i="23"/>
  <c r="J23" i="22"/>
  <c r="J23" i="21"/>
  <c r="J23" i="20"/>
  <c r="J23" i="19"/>
  <c r="J23" i="18"/>
  <c r="J23" i="17"/>
  <c r="J23" i="16"/>
  <c r="J23" i="15"/>
  <c r="J23" i="14"/>
  <c r="J23" i="13"/>
  <c r="J23" i="12"/>
  <c r="J23" i="11"/>
  <c r="J23" i="10"/>
  <c r="J23" i="9"/>
  <c r="J23" i="8"/>
  <c r="J23" i="7"/>
  <c r="J23" i="6"/>
  <c r="J23" i="5"/>
  <c r="J23" i="4"/>
  <c r="J151" i="3"/>
  <c r="I151" i="3"/>
  <c r="H151" i="3"/>
  <c r="G151" i="3"/>
  <c r="F151" i="3"/>
  <c r="E151" i="3"/>
  <c r="D151" i="3"/>
  <c r="C151" i="3"/>
  <c r="B151" i="3"/>
  <c r="J150" i="3"/>
  <c r="I150" i="3"/>
  <c r="H150" i="3"/>
  <c r="G150" i="3"/>
  <c r="F150" i="3"/>
  <c r="E150" i="3"/>
  <c r="D150" i="3"/>
  <c r="C150" i="3"/>
  <c r="B150" i="3"/>
  <c r="J149" i="3"/>
  <c r="I149" i="3"/>
  <c r="H149" i="3"/>
  <c r="G149" i="3"/>
  <c r="F149" i="3"/>
  <c r="E149" i="3"/>
  <c r="D149" i="3"/>
  <c r="C149" i="3"/>
  <c r="B149" i="3"/>
  <c r="J148" i="3"/>
  <c r="I148" i="3"/>
  <c r="H148" i="3"/>
  <c r="G148" i="3"/>
  <c r="F148" i="3"/>
  <c r="E148" i="3"/>
  <c r="D148" i="3"/>
  <c r="C148" i="3"/>
  <c r="B148" i="3"/>
  <c r="J147" i="3"/>
  <c r="I147" i="3"/>
  <c r="H147" i="3"/>
  <c r="G147" i="3"/>
  <c r="F147" i="3"/>
  <c r="E147" i="3"/>
  <c r="D147" i="3"/>
  <c r="C147" i="3"/>
  <c r="B147" i="3"/>
  <c r="J146" i="3"/>
  <c r="I146" i="3"/>
  <c r="H146" i="3"/>
  <c r="G146" i="3"/>
  <c r="F146" i="3"/>
  <c r="E146" i="3"/>
  <c r="D146" i="3"/>
  <c r="C146" i="3"/>
  <c r="B146" i="3"/>
  <c r="J145" i="3"/>
  <c r="I145" i="3"/>
  <c r="H145" i="3"/>
  <c r="G145" i="3"/>
  <c r="F145" i="3"/>
  <c r="E145" i="3"/>
  <c r="D145" i="3"/>
  <c r="C145" i="3"/>
  <c r="B145" i="3"/>
  <c r="J144" i="3"/>
  <c r="I144" i="3"/>
  <c r="H144" i="3"/>
  <c r="G144" i="3"/>
  <c r="F144" i="3"/>
  <c r="E144" i="3"/>
  <c r="D144" i="3"/>
  <c r="C144" i="3"/>
  <c r="B144" i="3"/>
  <c r="J143" i="3"/>
  <c r="I143" i="3"/>
  <c r="H143" i="3"/>
  <c r="G143" i="3"/>
  <c r="F143" i="3"/>
  <c r="E143" i="3"/>
  <c r="D143" i="3"/>
  <c r="C143" i="3"/>
  <c r="B143" i="3"/>
  <c r="J142" i="3"/>
  <c r="I142" i="3"/>
  <c r="H142" i="3"/>
  <c r="G142" i="3"/>
  <c r="F142" i="3"/>
  <c r="E142" i="3"/>
  <c r="D142" i="3"/>
  <c r="C142" i="3"/>
  <c r="B142" i="3"/>
  <c r="J141" i="3"/>
  <c r="I141" i="3"/>
  <c r="H141" i="3"/>
  <c r="G141" i="3"/>
  <c r="F141" i="3"/>
  <c r="E141" i="3"/>
  <c r="D141" i="3"/>
  <c r="C141" i="3"/>
  <c r="B141" i="3"/>
  <c r="J140" i="3"/>
  <c r="I140" i="3"/>
  <c r="H140" i="3"/>
  <c r="G140" i="3"/>
  <c r="F140" i="3"/>
  <c r="E140" i="3"/>
  <c r="D140" i="3"/>
  <c r="C140" i="3"/>
  <c r="B140" i="3"/>
  <c r="J139" i="3"/>
  <c r="I139" i="3"/>
  <c r="H139" i="3"/>
  <c r="G139" i="3"/>
  <c r="F139" i="3"/>
  <c r="E139" i="3"/>
  <c r="D139" i="3"/>
  <c r="C139" i="3"/>
  <c r="B139" i="3"/>
  <c r="J138" i="3"/>
  <c r="I138" i="3"/>
  <c r="H138" i="3"/>
  <c r="G138" i="3"/>
  <c r="F138" i="3"/>
  <c r="E138" i="3"/>
  <c r="D138" i="3"/>
  <c r="C138" i="3"/>
  <c r="B138" i="3"/>
  <c r="J137" i="3"/>
  <c r="I137" i="3"/>
  <c r="H137" i="3"/>
  <c r="G137" i="3"/>
  <c r="F137" i="3"/>
  <c r="E137" i="3"/>
  <c r="D137" i="3"/>
  <c r="C137" i="3"/>
  <c r="B137" i="3"/>
  <c r="J136" i="3"/>
  <c r="I136" i="3"/>
  <c r="H136" i="3"/>
  <c r="G136" i="3"/>
  <c r="F136" i="3"/>
  <c r="E136" i="3"/>
  <c r="D136" i="3"/>
  <c r="C136" i="3"/>
  <c r="B136" i="3"/>
  <c r="E135" i="3"/>
  <c r="B135" i="3"/>
  <c r="J132" i="3"/>
  <c r="I132" i="3"/>
  <c r="H132" i="3"/>
  <c r="G132" i="3"/>
  <c r="F132" i="3"/>
  <c r="E132" i="3"/>
  <c r="D132" i="3"/>
  <c r="C132" i="3"/>
  <c r="B132" i="3"/>
  <c r="J131" i="3"/>
  <c r="I131" i="3"/>
  <c r="H131" i="3"/>
  <c r="G131" i="3"/>
  <c r="F131" i="3"/>
  <c r="E131" i="3"/>
  <c r="D131" i="3"/>
  <c r="C131" i="3"/>
  <c r="B131" i="3"/>
  <c r="J130" i="3"/>
  <c r="I130" i="3"/>
  <c r="H130" i="3"/>
  <c r="G130" i="3"/>
  <c r="F130" i="3"/>
  <c r="E130" i="3"/>
  <c r="D130" i="3"/>
  <c r="C130" i="3"/>
  <c r="B130" i="3"/>
  <c r="J129" i="3"/>
  <c r="I129" i="3"/>
  <c r="H129" i="3"/>
  <c r="G129" i="3"/>
  <c r="F129" i="3"/>
  <c r="E129" i="3"/>
  <c r="D129" i="3"/>
  <c r="C129" i="3"/>
  <c r="B129" i="3"/>
  <c r="J128" i="3"/>
  <c r="I128" i="3"/>
  <c r="H128" i="3"/>
  <c r="G128" i="3"/>
  <c r="F128" i="3"/>
  <c r="E128" i="3"/>
  <c r="D128" i="3"/>
  <c r="C128" i="3"/>
  <c r="B128" i="3"/>
  <c r="J127" i="3"/>
  <c r="I127" i="3"/>
  <c r="H127" i="3"/>
  <c r="G127" i="3"/>
  <c r="F127" i="3"/>
  <c r="E127" i="3"/>
  <c r="D127" i="3"/>
  <c r="C127" i="3"/>
  <c r="B127" i="3"/>
  <c r="J126" i="3"/>
  <c r="I126" i="3"/>
  <c r="H126" i="3"/>
  <c r="G126" i="3"/>
  <c r="F126" i="3"/>
  <c r="E126" i="3"/>
  <c r="D126" i="3"/>
  <c r="C126" i="3"/>
  <c r="B126" i="3"/>
  <c r="J125" i="3"/>
  <c r="I125" i="3"/>
  <c r="H125" i="3"/>
  <c r="G125" i="3"/>
  <c r="F125" i="3"/>
  <c r="E125" i="3"/>
  <c r="D125" i="3"/>
  <c r="C125" i="3"/>
  <c r="B125" i="3"/>
  <c r="J124" i="3"/>
  <c r="I124" i="3"/>
  <c r="H124" i="3"/>
  <c r="G124" i="3"/>
  <c r="F124" i="3"/>
  <c r="E124" i="3"/>
  <c r="D124" i="3"/>
  <c r="C124" i="3"/>
  <c r="B124" i="3"/>
  <c r="J123" i="3"/>
  <c r="I123" i="3"/>
  <c r="H123" i="3"/>
  <c r="G123" i="3"/>
  <c r="F123" i="3"/>
  <c r="E123" i="3"/>
  <c r="D123" i="3"/>
  <c r="C123" i="3"/>
  <c r="B123" i="3"/>
  <c r="J122" i="3"/>
  <c r="I122" i="3"/>
  <c r="H122" i="3"/>
  <c r="G122" i="3"/>
  <c r="F122" i="3"/>
  <c r="E122" i="3"/>
  <c r="D122" i="3"/>
  <c r="C122" i="3"/>
  <c r="B122" i="3"/>
  <c r="J121" i="3"/>
  <c r="I121" i="3"/>
  <c r="H121" i="3"/>
  <c r="G121" i="3"/>
  <c r="F121" i="3"/>
  <c r="E121" i="3"/>
  <c r="D121" i="3"/>
  <c r="C121" i="3"/>
  <c r="B121" i="3"/>
  <c r="J120" i="3"/>
  <c r="I120" i="3"/>
  <c r="H120" i="3"/>
  <c r="G120" i="3"/>
  <c r="F120" i="3"/>
  <c r="E120" i="3"/>
  <c r="D120" i="3"/>
  <c r="C120" i="3"/>
  <c r="B120" i="3"/>
  <c r="J119" i="3"/>
  <c r="I119" i="3"/>
  <c r="H119" i="3"/>
  <c r="G119" i="3"/>
  <c r="F119" i="3"/>
  <c r="E119" i="3"/>
  <c r="D119" i="3"/>
  <c r="C119" i="3"/>
  <c r="B119" i="3"/>
  <c r="J118" i="3"/>
  <c r="I118" i="3"/>
  <c r="H118" i="3"/>
  <c r="G118" i="3"/>
  <c r="F118" i="3"/>
  <c r="E118" i="3"/>
  <c r="D118" i="3"/>
  <c r="C118" i="3"/>
  <c r="B118" i="3"/>
  <c r="J117" i="3"/>
  <c r="I117" i="3"/>
  <c r="H117" i="3"/>
  <c r="G117" i="3"/>
  <c r="F117" i="3"/>
  <c r="E117" i="3"/>
  <c r="D117" i="3"/>
  <c r="C117" i="3"/>
  <c r="B117" i="3"/>
  <c r="H116" i="3"/>
  <c r="E116" i="3"/>
  <c r="B116" i="3"/>
  <c r="J113" i="3"/>
  <c r="I113" i="3"/>
  <c r="H113" i="3"/>
  <c r="G113" i="3"/>
  <c r="F113" i="3"/>
  <c r="E113" i="3"/>
  <c r="D113" i="3"/>
  <c r="C113" i="3"/>
  <c r="B113" i="3"/>
  <c r="J112" i="3"/>
  <c r="I112" i="3"/>
  <c r="H112" i="3"/>
  <c r="G112" i="3"/>
  <c r="F112" i="3"/>
  <c r="E112" i="3"/>
  <c r="D112" i="3"/>
  <c r="C112" i="3"/>
  <c r="B112" i="3"/>
  <c r="J111" i="3"/>
  <c r="I111" i="3"/>
  <c r="H111" i="3"/>
  <c r="G111" i="3"/>
  <c r="F111" i="3"/>
  <c r="E111" i="3"/>
  <c r="D111" i="3"/>
  <c r="C111" i="3"/>
  <c r="B111" i="3"/>
  <c r="J110" i="3"/>
  <c r="I110" i="3"/>
  <c r="H110" i="3"/>
  <c r="G110" i="3"/>
  <c r="F110" i="3"/>
  <c r="E110" i="3"/>
  <c r="D110" i="3"/>
  <c r="C110" i="3"/>
  <c r="B110" i="3"/>
  <c r="J109" i="3"/>
  <c r="I109" i="3"/>
  <c r="H109" i="3"/>
  <c r="G109" i="3"/>
  <c r="F109" i="3"/>
  <c r="E109" i="3"/>
  <c r="D109" i="3"/>
  <c r="C109" i="3"/>
  <c r="B109" i="3"/>
  <c r="J108" i="3"/>
  <c r="I108" i="3"/>
  <c r="H108" i="3"/>
  <c r="G108" i="3"/>
  <c r="F108" i="3"/>
  <c r="E108" i="3"/>
  <c r="D108" i="3"/>
  <c r="C108" i="3"/>
  <c r="B108" i="3"/>
  <c r="J107" i="3"/>
  <c r="I107" i="3"/>
  <c r="H107" i="3"/>
  <c r="G107" i="3"/>
  <c r="F107" i="3"/>
  <c r="E107" i="3"/>
  <c r="D107" i="3"/>
  <c r="C107" i="3"/>
  <c r="B107" i="3"/>
  <c r="J106" i="3"/>
  <c r="I106" i="3"/>
  <c r="H106" i="3"/>
  <c r="G106" i="3"/>
  <c r="F106" i="3"/>
  <c r="E106" i="3"/>
  <c r="D106" i="3"/>
  <c r="C106" i="3"/>
  <c r="B106" i="3"/>
  <c r="J105" i="3"/>
  <c r="I105" i="3"/>
  <c r="H105" i="3"/>
  <c r="G105" i="3"/>
  <c r="F105" i="3"/>
  <c r="E105" i="3"/>
  <c r="D105" i="3"/>
  <c r="C105" i="3"/>
  <c r="B105" i="3"/>
  <c r="J104" i="3"/>
  <c r="I104" i="3"/>
  <c r="H104" i="3"/>
  <c r="G104" i="3"/>
  <c r="F104" i="3"/>
  <c r="E104" i="3"/>
  <c r="D104" i="3"/>
  <c r="C104" i="3"/>
  <c r="B104" i="3"/>
  <c r="J103" i="3"/>
  <c r="I103" i="3"/>
  <c r="H103" i="3"/>
  <c r="G103" i="3"/>
  <c r="F103" i="3"/>
  <c r="E103" i="3"/>
  <c r="D103" i="3"/>
  <c r="C103" i="3"/>
  <c r="B103" i="3"/>
  <c r="J102" i="3"/>
  <c r="I102" i="3"/>
  <c r="H102" i="3"/>
  <c r="G102" i="3"/>
  <c r="F102" i="3"/>
  <c r="E102" i="3"/>
  <c r="D102" i="3"/>
  <c r="C102" i="3"/>
  <c r="B102" i="3"/>
  <c r="J101" i="3"/>
  <c r="I101" i="3"/>
  <c r="H101" i="3"/>
  <c r="G101" i="3"/>
  <c r="F101" i="3"/>
  <c r="E101" i="3"/>
  <c r="D101" i="3"/>
  <c r="C101" i="3"/>
  <c r="B101" i="3"/>
  <c r="J100" i="3"/>
  <c r="I100" i="3"/>
  <c r="H100" i="3"/>
  <c r="G100" i="3"/>
  <c r="F100" i="3"/>
  <c r="E100" i="3"/>
  <c r="D100" i="3"/>
  <c r="C100" i="3"/>
  <c r="B100" i="3"/>
  <c r="J99" i="3"/>
  <c r="I99" i="3"/>
  <c r="H99" i="3"/>
  <c r="G99" i="3"/>
  <c r="F99" i="3"/>
  <c r="E99" i="3"/>
  <c r="D99" i="3"/>
  <c r="C99" i="3"/>
  <c r="B99" i="3"/>
  <c r="J98" i="3"/>
  <c r="I98" i="3"/>
  <c r="H98" i="3"/>
  <c r="G98" i="3"/>
  <c r="F98" i="3"/>
  <c r="E98" i="3"/>
  <c r="D98" i="3"/>
  <c r="C98" i="3"/>
  <c r="B98" i="3"/>
  <c r="H97" i="3"/>
  <c r="E97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D78" i="3"/>
  <c r="C78" i="3"/>
  <c r="B78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5" i="2"/>
  <c r="J25" i="2"/>
  <c r="I25" i="2"/>
  <c r="H25" i="2"/>
  <c r="G25" i="2"/>
  <c r="F25" i="2"/>
  <c r="E25" i="2"/>
  <c r="D25" i="2"/>
  <c r="C25" i="2"/>
  <c r="B97" i="3" s="1"/>
  <c r="B25" i="2"/>
  <c r="H78" i="3" s="1"/>
  <c r="R22" i="2"/>
  <c r="Q22" i="2"/>
  <c r="P22" i="2"/>
  <c r="N22" i="2"/>
  <c r="L22" i="2"/>
  <c r="K22" i="2"/>
  <c r="J22" i="2"/>
  <c r="I22" i="2"/>
  <c r="H22" i="2"/>
  <c r="G22" i="2"/>
  <c r="F22" i="2"/>
  <c r="E22" i="2"/>
  <c r="D22" i="2"/>
  <c r="C22" i="2"/>
  <c r="B22" i="2"/>
  <c r="R21" i="2"/>
  <c r="Q21" i="2"/>
  <c r="P21" i="2"/>
  <c r="N21" i="2"/>
  <c r="L21" i="2"/>
  <c r="K21" i="2"/>
  <c r="J21" i="2"/>
  <c r="I21" i="2"/>
  <c r="H21" i="2"/>
  <c r="G21" i="2"/>
  <c r="F21" i="2"/>
  <c r="E21" i="2"/>
  <c r="D21" i="2"/>
  <c r="C21" i="2"/>
  <c r="B21" i="2"/>
  <c r="R20" i="2"/>
  <c r="Q20" i="2"/>
  <c r="P20" i="2"/>
  <c r="N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N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N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N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N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P15" i="2"/>
  <c r="N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N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N13" i="2"/>
  <c r="L13" i="2"/>
  <c r="K13" i="2"/>
  <c r="J13" i="2"/>
  <c r="I13" i="2"/>
  <c r="H13" i="2"/>
  <c r="G13" i="2"/>
  <c r="F13" i="2"/>
  <c r="E13" i="2"/>
  <c r="D13" i="2"/>
  <c r="C13" i="2"/>
  <c r="B13" i="2"/>
  <c r="R12" i="2"/>
  <c r="Q12" i="2"/>
  <c r="P12" i="2"/>
  <c r="N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N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N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N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N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N7" i="2"/>
  <c r="L7" i="2"/>
  <c r="K7" i="2"/>
  <c r="J7" i="2"/>
  <c r="I7" i="2"/>
  <c r="H7" i="2"/>
  <c r="G7" i="2"/>
  <c r="F7" i="2"/>
  <c r="E7" i="2"/>
  <c r="D7" i="2"/>
  <c r="C7" i="2"/>
  <c r="B7" i="2"/>
  <c r="R6" i="2"/>
  <c r="Q6" i="2"/>
  <c r="P6" i="2"/>
  <c r="N6" i="2"/>
  <c r="L6" i="2"/>
  <c r="K6" i="2"/>
  <c r="J6" i="2"/>
  <c r="I6" i="2"/>
  <c r="H6" i="2"/>
  <c r="G6" i="2"/>
  <c r="F6" i="2"/>
  <c r="E6" i="2"/>
  <c r="D6" i="2"/>
  <c r="C6" i="2"/>
  <c r="B6" i="2"/>
  <c r="A2" i="2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5" i="1"/>
  <c r="J25" i="1"/>
  <c r="I25" i="1"/>
  <c r="H25" i="1"/>
  <c r="G25" i="1"/>
  <c r="F25" i="1"/>
  <c r="E25" i="1"/>
  <c r="D25" i="1"/>
  <c r="C25" i="1"/>
  <c r="B25" i="1"/>
  <c r="R22" i="1"/>
  <c r="Q22" i="1"/>
  <c r="P22" i="1"/>
  <c r="N22" i="1"/>
  <c r="L22" i="1"/>
  <c r="K22" i="1"/>
  <c r="J22" i="1"/>
  <c r="I22" i="1"/>
  <c r="H22" i="1"/>
  <c r="G22" i="1"/>
  <c r="F22" i="1"/>
  <c r="E22" i="1"/>
  <c r="D22" i="1"/>
  <c r="C22" i="1"/>
  <c r="B22" i="1"/>
  <c r="R21" i="1"/>
  <c r="Q21" i="1"/>
  <c r="P21" i="1"/>
  <c r="N21" i="1"/>
  <c r="L21" i="1"/>
  <c r="K21" i="1"/>
  <c r="J21" i="1"/>
  <c r="I21" i="1"/>
  <c r="H21" i="1"/>
  <c r="G21" i="1"/>
  <c r="F21" i="1"/>
  <c r="E21" i="1"/>
  <c r="D21" i="1"/>
  <c r="C21" i="1"/>
  <c r="B21" i="1"/>
  <c r="R20" i="1"/>
  <c r="Q20" i="1"/>
  <c r="P20" i="1"/>
  <c r="N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N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N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N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N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N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N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N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N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N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N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N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N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N7" i="1"/>
  <c r="L7" i="1"/>
  <c r="K7" i="1"/>
  <c r="J7" i="1"/>
  <c r="I7" i="1"/>
  <c r="H7" i="1"/>
  <c r="G7" i="1"/>
  <c r="F7" i="1"/>
  <c r="E7" i="1"/>
  <c r="D7" i="1"/>
  <c r="C7" i="1"/>
  <c r="R6" i="1"/>
  <c r="Q6" i="1"/>
  <c r="P6" i="1"/>
  <c r="N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<sst xmlns="http://schemas.openxmlformats.org/spreadsheetml/2006/main" count="3934" uniqueCount="1245">
  <si>
    <t>Fremont Fire - VHF RADIO</t>
  </si>
  <si>
    <r>
      <t xml:space="preserve">Channel Configuration - </t>
    </r>
    <r>
      <rPr>
        <b/>
        <sz val="14"/>
        <color rgb="FF0000FF"/>
        <rFont val="Arial"/>
        <family val="2"/>
        <charset val="1"/>
      </rPr>
      <t>BK Radio GMH+/DMH</t>
    </r>
  </si>
  <si>
    <t>Version: 2014A</t>
  </si>
  <si>
    <t>GROUP</t>
  </si>
  <si>
    <t>CHANNEL#</t>
  </si>
  <si>
    <t>VFIRE 21</t>
  </si>
  <si>
    <t>RANGER UNIT INFORMATION</t>
  </si>
  <si>
    <t>MEU</t>
  </si>
  <si>
    <t>Mendocino</t>
  </si>
  <si>
    <t>"Howard Forest"</t>
  </si>
  <si>
    <t>HUU</t>
  </si>
  <si>
    <t>Humboldt-Del Norte</t>
  </si>
  <si>
    <t>"Fortuna"</t>
  </si>
  <si>
    <t>LNU</t>
  </si>
  <si>
    <t>Lake-Napa-Sonoma</t>
  </si>
  <si>
    <t>"St. Helena"</t>
  </si>
  <si>
    <t>MRN</t>
  </si>
  <si>
    <t>Marin</t>
  </si>
  <si>
    <t>"Woodacre"</t>
  </si>
  <si>
    <t>SCU</t>
  </si>
  <si>
    <t>Santa Clara</t>
  </si>
  <si>
    <t>"Morgan Hill"</t>
  </si>
  <si>
    <t>CZU</t>
  </si>
  <si>
    <t>San Mateo-Santa Cruz</t>
  </si>
  <si>
    <t>"Felton"</t>
  </si>
  <si>
    <t>BTU</t>
  </si>
  <si>
    <t>Butte</t>
  </si>
  <si>
    <t>"Oroville"</t>
  </si>
  <si>
    <t>LMU</t>
  </si>
  <si>
    <t>Lassen-Modoc</t>
  </si>
  <si>
    <t>"Susanville"</t>
  </si>
  <si>
    <t>NEU</t>
  </si>
  <si>
    <t>Nevada-Yuva-Placer</t>
  </si>
  <si>
    <t>"Grass Valley"</t>
  </si>
  <si>
    <t>SHU</t>
  </si>
  <si>
    <t>Shasta-Trinity</t>
  </si>
  <si>
    <t>"Redding"</t>
  </si>
  <si>
    <t>TGU</t>
  </si>
  <si>
    <t>Tehama-Glenn</t>
  </si>
  <si>
    <t>"Red Bluff"</t>
  </si>
  <si>
    <t>SKU</t>
  </si>
  <si>
    <t>Siskiyou</t>
  </si>
  <si>
    <t>"Yreka"</t>
  </si>
  <si>
    <t>AEU</t>
  </si>
  <si>
    <t>Amador-El Dorado</t>
  </si>
  <si>
    <t>"El Camino"</t>
  </si>
  <si>
    <t>RRU</t>
  </si>
  <si>
    <t>Riverside</t>
  </si>
  <si>
    <t>"Perris"</t>
  </si>
  <si>
    <t>MVU</t>
  </si>
  <si>
    <t>San Diego</t>
  </si>
  <si>
    <t>"Monte Vista"</t>
  </si>
  <si>
    <t>SLU</t>
  </si>
  <si>
    <t>San Luis Obispo</t>
  </si>
  <si>
    <t>"San Luis"</t>
  </si>
  <si>
    <t>BDU</t>
  </si>
  <si>
    <t>San Bernardino</t>
  </si>
  <si>
    <t>"San Bernardino"</t>
  </si>
  <si>
    <t>TUU</t>
  </si>
  <si>
    <t>Tulare</t>
  </si>
  <si>
    <t>"Visalia"</t>
  </si>
  <si>
    <t>MMU</t>
  </si>
  <si>
    <t>Madera-Mariposa-Merced</t>
  </si>
  <si>
    <t>"Mariposa"</t>
  </si>
  <si>
    <t>FSU</t>
  </si>
  <si>
    <t>Fresno-Kings</t>
  </si>
  <si>
    <t>"Fresno"</t>
  </si>
  <si>
    <t>TCU</t>
  </si>
  <si>
    <t>Tuolumne-Calaveras</t>
  </si>
  <si>
    <t>"San Andreas"</t>
  </si>
  <si>
    <t>BEU</t>
  </si>
  <si>
    <t>San Benito-Monterey</t>
  </si>
  <si>
    <t>"Monterey"</t>
  </si>
  <si>
    <t>Version: 2009a</t>
  </si>
  <si>
    <t>Group 1</t>
  </si>
  <si>
    <t>Group 2</t>
  </si>
  <si>
    <t>Group 3</t>
  </si>
  <si>
    <t>XAL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</si>
  <si>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</si>
  <si>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</si>
  <si>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</si>
  <si>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</si>
  <si>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</si>
  <si>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</si>
  <si>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</si>
  <si>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</si>
  <si>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</si>
  <si>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VFIRE/VTAC</t>
  </si>
  <si>
    <t>Federal Interop</t>
  </si>
  <si>
    <t>Fremont Cert</t>
  </si>
  <si>
    <t>Group 13</t>
  </si>
  <si>
    <t>Group 14/15</t>
  </si>
  <si>
    <t>Group 16</t>
  </si>
  <si>
    <t>Clone</t>
  </si>
  <si>
    <t>Group 17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</si>
  <si>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</si>
  <si>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</si>
  <si>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</si>
  <si>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</si>
  <si>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</si>
  <si>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</si>
  <si>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</si>
  <si>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</si>
  <si>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CDF MAC</t>
  </si>
  <si>
    <r>
      <t>COMMUNICATIONS RESOURCE AVAILABILITY WORKSHEET</t>
    </r>
    <r>
      <rPr>
        <sz val="13"/>
        <rFont val="Arial"/>
        <family val="2"/>
        <charset val="1"/>
      </rPr>
      <t xml:space="preserve"> </t>
    </r>
  </si>
  <si>
    <r>
      <t>Frequency Band</t>
    </r>
    <r>
      <rPr>
        <b/>
        <sz val="8"/>
        <rFont val="Arial"/>
        <family val="2"/>
        <charset val="1"/>
      </rPr>
      <t xml:space="preserve"> </t>
    </r>
  </si>
  <si>
    <t>Description</t>
  </si>
  <si>
    <t>VHF Mobile</t>
  </si>
  <si>
    <t>1 - ALAMEDA COUNTY</t>
  </si>
  <si>
    <t>Function</t>
  </si>
  <si>
    <t>Channel Name/Trunked Radio System Talkgroup</t>
  </si>
  <si>
    <t>Assignment</t>
  </si>
  <si>
    <t>Rx Freq   N or W</t>
  </si>
  <si>
    <t>Rx Tone/NAC</t>
  </si>
  <si>
    <t>Tx Freq   N or W</t>
  </si>
  <si>
    <t>Tx Tone/NAC</t>
  </si>
  <si>
    <t>Mode</t>
  </si>
  <si>
    <t>Remarks</t>
  </si>
  <si>
    <t>CalFire statewide</t>
  </si>
  <si>
    <t>Dupes</t>
  </si>
  <si>
    <t>Questions and comments</t>
  </si>
  <si>
    <t>Simplex-Mo only</t>
  </si>
  <si>
    <t>154.2800 N</t>
  </si>
  <si>
    <t>Simplex</t>
  </si>
  <si>
    <t>A</t>
  </si>
  <si>
    <t>Fire Interoperability Coordination</t>
  </si>
  <si>
    <t>1-1, 10-1</t>
  </si>
  <si>
    <t>VFIRE 22</t>
  </si>
  <si>
    <t>154.2650 N</t>
  </si>
  <si>
    <t>Fire Interoperability Tactical</t>
  </si>
  <si>
    <t>1-2, 10-2</t>
  </si>
  <si>
    <t>VFIRE 23</t>
  </si>
  <si>
    <t>154.2950 N</t>
  </si>
  <si>
    <t>1-3, 10-3</t>
  </si>
  <si>
    <t>XAL TAC4</t>
  </si>
  <si>
    <t>154.0700 N</t>
  </si>
  <si>
    <t>Alameda County Tactical</t>
  </si>
  <si>
    <t>–</t>
  </si>
  <si>
    <t>XAL TAC5</t>
  </si>
  <si>
    <t>154.2350 N</t>
  </si>
  <si>
    <t>CALCORD</t>
  </si>
  <si>
    <t>156.0750 N</t>
  </si>
  <si>
    <t>Inter-discipline Coordination</t>
  </si>
  <si>
    <t>1-6, 5-14, 10-12</t>
  </si>
  <si>
    <t>RX tone was 0.0</t>
  </si>
  <si>
    <t>Repeater Pair</t>
  </si>
  <si>
    <t>SCU L T4</t>
  </si>
  <si>
    <t>151.4450 N</t>
  </si>
  <si>
    <t>159.3450 N</t>
  </si>
  <si>
    <t>CDF SCU Local (Mt. Diablo)</t>
  </si>
  <si>
    <t>16 ?</t>
  </si>
  <si>
    <t>Seems to be identical with CalFire statewide 16 (name “SCU L”, Rx tone 156.7, TX tone OST). Is that ok?</t>
  </si>
  <si>
    <t>CDF TAC2</t>
  </si>
  <si>
    <t>151.1600 N</t>
  </si>
  <si>
    <t>CDF TAC 2</t>
  </si>
  <si>
    <t>1-8, 5-11, 19-2</t>
  </si>
  <si>
    <t>CDF TAC6</t>
  </si>
  <si>
    <t>151.3250 N</t>
  </si>
  <si>
    <t>CDF TAC 6</t>
  </si>
  <si>
    <t>1-9, 5-12, 19-6</t>
  </si>
  <si>
    <t>CDF TAC9</t>
  </si>
  <si>
    <t>151.3850 N</t>
  </si>
  <si>
    <t>CDF TAC 9</t>
  </si>
  <si>
    <t>1-10, 5-13, 19-9</t>
  </si>
  <si>
    <t>CDF C1 T1</t>
  </si>
  <si>
    <t>151.3550 N</t>
  </si>
  <si>
    <t>159.3000 N</t>
  </si>
  <si>
    <t>CDF Command 1 / Tone 1</t>
  </si>
  <si>
    <t>[1]</t>
  </si>
  <si>
    <t>CalFire G3 channel 1, but with specific tones assigned</t>
  </si>
  <si>
    <t>CDF C2 T3</t>
  </si>
  <si>
    <t>151.2650 N</t>
  </si>
  <si>
    <t>150.3300 N</t>
  </si>
  <si>
    <t>CDF Command 2 / Tone 3</t>
  </si>
  <si>
    <t>CalFire G3 channel 1 but with specific tones assigned</t>
  </si>
  <si>
    <t>CDF A/G</t>
  </si>
  <si>
    <t>151.2200 N</t>
  </si>
  <si>
    <t>1-13, 5-15</t>
  </si>
  <si>
    <t>CESRS D</t>
  </si>
  <si>
    <t>153.7550  N</t>
  </si>
  <si>
    <t>none</t>
  </si>
  <si>
    <t>153.7550 N</t>
  </si>
  <si>
    <t>None</t>
  </si>
  <si>
    <t>CA Travel Net Direct</t>
  </si>
  <si>
    <t>1-14, 9-1, 25-1</t>
  </si>
  <si>
    <t>Keep TX tone “none”? See dupes!</t>
  </si>
  <si>
    <t>XSM CMD 11</t>
  </si>
  <si>
    <t>154.3700 N</t>
  </si>
  <si>
    <t>155.7450 N</t>
  </si>
  <si>
    <t>San Mateo South Command</t>
  </si>
  <si>
    <t>1-15, 2-1, 3-2</t>
  </si>
  <si>
    <t>AIRGUARD</t>
  </si>
  <si>
    <t>168.6250 N</t>
  </si>
  <si>
    <t>Air/Ground EMERGENCY</t>
  </si>
  <si>
    <t>1-16, 5-16, 6-16, 13-16</t>
  </si>
  <si>
    <t>REVISED</t>
  </si>
  <si>
    <t>The convention calls for frequency lists to show four digits after the decimal place, followed by either an “N” or a “W”, depending on whether the frequency is</t>
  </si>
  <si>
    <t>narrow or wide band.  Mode refers to either “A” or “D” indicating analog or digital (e.g. Project 25) or “M” indicating mixed mode. All channels are shown</t>
  </si>
  <si>
    <t>programmed in a control station, mobile or portable radio.  Repeater and base stations must be programmed with the Rx and Tx reversed.</t>
  </si>
  <si>
    <t>ICS 217A-Draft 022707a</t>
  </si>
  <si>
    <t>Green:</t>
  </si>
  <si>
    <t>apparently already changed in 2013 or earlier</t>
  </si>
  <si>
    <t>Red:</t>
  </si>
  <si>
    <t>Changed 2014</t>
  </si>
  <si>
    <t>2 - Water Rescue</t>
  </si>
  <si>
    <t>Rx Freq N or W</t>
  </si>
  <si>
    <t>Tx Freq N or W</t>
  </si>
  <si>
    <t>MARINE CH 9</t>
  </si>
  <si>
    <t>156.4500 W</t>
  </si>
  <si>
    <t>Marine Channel 9</t>
  </si>
  <si>
    <t>MARINE CH 16</t>
  </si>
  <si>
    <t>156.8000 W</t>
  </si>
  <si>
    <t>Marine Channel 16</t>
  </si>
  <si>
    <t>USCG CH 21A</t>
  </si>
  <si>
    <t>157.0500 W</t>
  </si>
  <si>
    <t>USCG Channel 21A</t>
  </si>
  <si>
    <t>MARINE CH 22A</t>
  </si>
  <si>
    <t>157.1000 W</t>
  </si>
  <si>
    <t>Marine Channel 22A</t>
  </si>
  <si>
    <t>Corrected comment, was “Marine Channel 22”</t>
  </si>
  <si>
    <t>USCG CH 23A</t>
  </si>
  <si>
    <t>157.1500 W</t>
  </si>
  <si>
    <t>USCG Channel 23A</t>
  </si>
  <si>
    <t>MARINE CH 81A</t>
  </si>
  <si>
    <t>157.0750 W</t>
  </si>
  <si>
    <t>Marine Channel 81A</t>
  </si>
  <si>
    <t>Freshly added as per Coast Guard permit letter</t>
  </si>
  <si>
    <t>MARINE CH 83A</t>
  </si>
  <si>
    <t>157.1750 W</t>
  </si>
  <si>
    <t>Marine Channel 83A</t>
  </si>
  <si>
    <t>?</t>
  </si>
  <si>
    <t>CG113</t>
  </si>
  <si>
    <t>163.1375 N</t>
  </si>
  <si>
    <t>Coast Guard CG113</t>
  </si>
  <si>
    <t>CG118</t>
  </si>
  <si>
    <t>164.9000 N</t>
  </si>
  <si>
    <t>Coast Guard CG118</t>
  </si>
  <si>
    <t>CG124</t>
  </si>
  <si>
    <t>166.1875 N</t>
  </si>
  <si>
    <t>Coast Guard CG124</t>
  </si>
  <si>
    <t>Question: digital channels?</t>
  </si>
  <si>
    <t>CG409</t>
  </si>
  <si>
    <t>412.9750 N</t>
  </si>
  <si>
    <t>Coast Guard CG409</t>
  </si>
  <si>
    <t>Question: UHF channels?</t>
  </si>
  <si>
    <t>CG410</t>
  </si>
  <si>
    <t>413.0000 N</t>
  </si>
  <si>
    <t>Coast Guard CG410</t>
  </si>
  <si>
    <t>Moved WX channels to Group 9 (temporarily, could move back if enough room here</t>
  </si>
  <si>
    <t>CG411</t>
  </si>
  <si>
    <t>413.0250 N</t>
  </si>
  <si>
    <t>Coast Guard CG411</t>
  </si>
  <si>
    <t>Inactive</t>
  </si>
  <si>
    <t>CH 15</t>
  </si>
  <si>
    <t>CH 16</t>
  </si>
  <si>
    <t>narrow or wide band. Mode refers to either “A” or “D” indicating analog or digital (e.g. Project 25) or “M” indicating mixed mode. All channels are shown</t>
  </si>
  <si>
    <t>programmed in a control station, mobile or portable radio. Repeater and base stations must be programmed with the Rx and Tx reversed.</t>
  </si>
  <si>
    <t>3 - San Mateo County 1</t>
  </si>
  <si>
    <t>XSM CON 1A</t>
  </si>
  <si>
    <t>153.8900 N</t>
  </si>
  <si>
    <t>159.0750 N</t>
  </si>
  <si>
    <t>San Mateo South Dispatch</t>
  </si>
  <si>
    <t>156.0150 N</t>
  </si>
  <si>
    <t>XSM TAC 15</t>
  </si>
  <si>
    <t>154.0400 N</t>
  </si>
  <si>
    <t>San Mateo South Tactical</t>
  </si>
  <si>
    <t>XSM TAC 16</t>
  </si>
  <si>
    <t>154.0100 N</t>
  </si>
  <si>
    <t>XSM TAC 17</t>
  </si>
  <si>
    <t>155.4000 N</t>
  </si>
  <si>
    <t>XSM CON 2</t>
  </si>
  <si>
    <t>153.7850 N</t>
  </si>
  <si>
    <t>158.8500 N</t>
  </si>
  <si>
    <t>San Mateo Central Dispatch</t>
  </si>
  <si>
    <t>XSM CMD 21</t>
  </si>
  <si>
    <t>153.9500 N</t>
  </si>
  <si>
    <t>156.0450 N</t>
  </si>
  <si>
    <t>San Mateo Central Command</t>
  </si>
  <si>
    <t>XSM TAC 25</t>
  </si>
  <si>
    <t>154.1450 N</t>
  </si>
  <si>
    <t>San Mateo Central Tactical</t>
  </si>
  <si>
    <t>XSM TAC 26</t>
  </si>
  <si>
    <t>153.8300 N</t>
  </si>
  <si>
    <t>XSM TAC 27</t>
  </si>
  <si>
    <t>XSM CON 3</t>
  </si>
  <si>
    <t>154.1000 N</t>
  </si>
  <si>
    <t>160.0650 N</t>
  </si>
  <si>
    <t>San Mateo North Dispatch</t>
  </si>
  <si>
    <t>XSM CMD 31</t>
  </si>
  <si>
    <t>151.0850 N</t>
  </si>
  <si>
    <t>158.7900 N</t>
  </si>
  <si>
    <t>San Mateo North Command</t>
  </si>
  <si>
    <t>XSM TAC 35</t>
  </si>
  <si>
    <t>San Mateo North Tactical</t>
  </si>
  <si>
    <t>XSM TAC 36</t>
  </si>
  <si>
    <t>XSM TAC 37</t>
  </si>
  <si>
    <t>4 - San Mateo County 2</t>
  </si>
  <si>
    <t>XSM CON 1B</t>
  </si>
  <si>
    <t>154.3400 N</t>
  </si>
  <si>
    <t>Half Moon Bay Dispatch</t>
  </si>
  <si>
    <t>XSM CON 1D</t>
  </si>
  <si>
    <t>La Honda Dispatch</t>
  </si>
  <si>
    <t>XSM CON 1E</t>
  </si>
  <si>
    <t>Pigeon Pt. Dispatch</t>
  </si>
  <si>
    <t>XSM CMD 41</t>
  </si>
  <si>
    <t>155.8950 N</t>
  </si>
  <si>
    <t>160.1700 N</t>
  </si>
  <si>
    <t>Coast Command</t>
  </si>
  <si>
    <t>XSM TAC 45</t>
  </si>
  <si>
    <t>Coast Tactical</t>
  </si>
  <si>
    <t>XSM TAC 46</t>
  </si>
  <si>
    <t>154.4450 N</t>
  </si>
  <si>
    <t>XSM TAC 47</t>
  </si>
  <si>
    <t>XSM CMD 51</t>
  </si>
  <si>
    <t>151.4750 N</t>
  </si>
  <si>
    <t>159.0150 N</t>
  </si>
  <si>
    <t>County Command</t>
  </si>
  <si>
    <t>VTAC 36</t>
  </si>
  <si>
    <t>151.1375 N</t>
  </si>
  <si>
    <t>159.4725 N</t>
  </si>
  <si>
    <t>Portable Command</t>
  </si>
  <si>
    <t>VFIRE 26</t>
  </si>
  <si>
    <t>154.3025 N</t>
  </si>
  <si>
    <t>Stand by Tac</t>
  </si>
  <si>
    <t>4-10, 10-6</t>
  </si>
  <si>
    <t>CH 11</t>
  </si>
  <si>
    <t>CH 12</t>
  </si>
  <si>
    <t>CH 13</t>
  </si>
  <si>
    <t>CH 14</t>
  </si>
  <si>
    <t>5 - Contra Costa County</t>
  </si>
  <si>
    <t>VCON CEN</t>
  </si>
  <si>
    <t>160.1100 N</t>
  </si>
  <si>
    <t>151.0250 W</t>
  </si>
  <si>
    <t>Central Contra Costa County</t>
  </si>
  <si>
    <t>VCON EST</t>
  </si>
  <si>
    <t>159.6150 N</t>
  </si>
  <si>
    <t>154.2050 W</t>
  </si>
  <si>
    <t>Eastern Contra Costa County</t>
  </si>
  <si>
    <t>VCON WST</t>
  </si>
  <si>
    <t>159.7350 N</t>
  </si>
  <si>
    <t>Western Contra Costa County</t>
  </si>
  <si>
    <t>VSRM STH</t>
  </si>
  <si>
    <t>153.9950 N</t>
  </si>
  <si>
    <t>154.9950 N</t>
  </si>
  <si>
    <t>D162</t>
  </si>
  <si>
    <t>San Ramon</t>
  </si>
  <si>
    <t>VTAC A</t>
  </si>
  <si>
    <t>154.3850 N</t>
  </si>
  <si>
    <t>XCC Tac A</t>
  </si>
  <si>
    <t>VTAC B</t>
  </si>
  <si>
    <t>XCC Tac B</t>
  </si>
  <si>
    <t>VTAC C</t>
  </si>
  <si>
    <t>153.8150 N</t>
  </si>
  <si>
    <t>XCC Tac C</t>
  </si>
  <si>
    <t>VTAC D</t>
  </si>
  <si>
    <t>XCC Tac D</t>
  </si>
  <si>
    <t>XCC HAZMAT</t>
  </si>
  <si>
    <t>XCC Hazmat</t>
  </si>
  <si>
    <t>VXCC C1</t>
  </si>
  <si>
    <t>155.8200 N</t>
  </si>
  <si>
    <t>XCC Command 1</t>
  </si>
  <si>
    <t>CDF T2</t>
  </si>
  <si>
    <t>Calfire Tac 2</t>
  </si>
  <si>
    <t>CDF T6</t>
  </si>
  <si>
    <t>Calfire Tac 6</t>
  </si>
  <si>
    <t>CDF T9</t>
  </si>
  <si>
    <t>Calfire Tac 9</t>
  </si>
  <si>
    <t>156.0750 W</t>
  </si>
  <si>
    <t>Calcord</t>
  </si>
  <si>
    <t>Calfire Air/Ground</t>
  </si>
  <si>
    <t>6 - Santa Clara County</t>
  </si>
  <si>
    <t>Corrected column header RX Tone/NAC (was “TX tone/NAC”)</t>
  </si>
  <si>
    <t>RX Freq N or W</t>
  </si>
  <si>
    <t>RX Tone/NAC</t>
  </si>
  <si>
    <t>TX Freq N or W</t>
  </si>
  <si>
    <t>TX Tone/NAC</t>
  </si>
  <si>
    <t>XSC DISPATCH</t>
  </si>
  <si>
    <t>154.2500 N</t>
  </si>
  <si>
    <t>158.3550 N</t>
  </si>
  <si>
    <t>Santa Clara Co. Primary</t>
  </si>
  <si>
    <t>Check RX vs TX tones, possible mix-ups here due to incorrect column header</t>
  </si>
  <si>
    <t>XSC CMD 20</t>
  </si>
  <si>
    <t>153.8450 N</t>
  </si>
  <si>
    <t>Santa Clara Co. Wide Cmd</t>
  </si>
  <si>
    <t>XSC CMD 21</t>
  </si>
  <si>
    <t>153.9050 N</t>
  </si>
  <si>
    <t>Santa Clara Co. Command 21</t>
  </si>
  <si>
    <t>XSC CMD 22</t>
  </si>
  <si>
    <t>155.9850 N</t>
  </si>
  <si>
    <t>Santa Clara Co. Command 22</t>
  </si>
  <si>
    <t>XSC CMD 23</t>
  </si>
  <si>
    <t>Santa Clara Co. Command 23</t>
  </si>
  <si>
    <t>XSC CMD 24</t>
  </si>
  <si>
    <t>154.4000 N</t>
  </si>
  <si>
    <t>Santa Clara Co. Command 24</t>
  </si>
  <si>
    <t>XSC TAC 40</t>
  </si>
  <si>
    <t>Santa Clara Co Wide Tac</t>
  </si>
  <si>
    <t>XSC TAC 41</t>
  </si>
  <si>
    <t>154.1750 N</t>
  </si>
  <si>
    <t>Santa Clara Co. TAC 41</t>
  </si>
  <si>
    <t>XSC TAC 42</t>
  </si>
  <si>
    <t>154.2050 N</t>
  </si>
  <si>
    <t>Santa Clara Co. TAC 42</t>
  </si>
  <si>
    <t>GIL DISP</t>
  </si>
  <si>
    <t>Gilroy Dispatch</t>
  </si>
  <si>
    <t>MTV PRIMARY</t>
  </si>
  <si>
    <t>154.0250 N</t>
  </si>
  <si>
    <t>Mountain View Primary</t>
  </si>
  <si>
    <t>MTV CMD 18</t>
  </si>
  <si>
    <t>154.8300 N</t>
  </si>
  <si>
    <t>155.6100 N</t>
  </si>
  <si>
    <t>Mountain View Command 18</t>
  </si>
  <si>
    <t>MTV T38</t>
  </si>
  <si>
    <t>158.8650 N</t>
  </si>
  <si>
    <t>Mountain View Tactical</t>
  </si>
  <si>
    <t>PAF PRIMARY</t>
  </si>
  <si>
    <t>153.7700 N</t>
  </si>
  <si>
    <t>Palo Alto Primary</t>
  </si>
  <si>
    <t>PAF C25</t>
  </si>
  <si>
    <t>154.0550 N</t>
  </si>
  <si>
    <t>156.0600 N</t>
  </si>
  <si>
    <t>Palo Alto Secondary</t>
  </si>
  <si>
    <t>7 - San Jose</t>
  </si>
  <si>
    <t>SJS DISPATCH</t>
  </si>
  <si>
    <t>155.0250 N</t>
  </si>
  <si>
    <t>San Jose Dispatch</t>
  </si>
  <si>
    <t>SJS CMD 11</t>
  </si>
  <si>
    <t>155.9250 N</t>
  </si>
  <si>
    <t>154.3550 N</t>
  </si>
  <si>
    <t>San Jose Command 11</t>
  </si>
  <si>
    <t>SJS CMD 12</t>
  </si>
  <si>
    <t>153.9800 N</t>
  </si>
  <si>
    <t>San Jose Command 12</t>
  </si>
  <si>
    <t>SJS CMD 13</t>
  </si>
  <si>
    <t>154.1150 N</t>
  </si>
  <si>
    <t>155.8800 N</t>
  </si>
  <si>
    <t>San Jose Command 13</t>
  </si>
  <si>
    <t>SJS CMD 14</t>
  </si>
  <si>
    <t>155.1300 N</t>
  </si>
  <si>
    <t>150.7750 N</t>
  </si>
  <si>
    <t>San Jose Command 14</t>
  </si>
  <si>
    <t>SJS CMD 15</t>
  </si>
  <si>
    <t>150.8050 N</t>
  </si>
  <si>
    <t>San Jose Command 15</t>
  </si>
  <si>
    <t>SJS CMD 16</t>
  </si>
  <si>
    <t>RESERVED</t>
  </si>
  <si>
    <t>SJS TAC 31</t>
  </si>
  <si>
    <t>154.4300 N</t>
  </si>
  <si>
    <t>San Jose Fire Tac 31</t>
  </si>
  <si>
    <t>SJS TAC 32</t>
  </si>
  <si>
    <t>154.3100 N</t>
  </si>
  <si>
    <t>San Jose Fire Tac 32</t>
  </si>
  <si>
    <t>SJS TAC 33</t>
  </si>
  <si>
    <t>151.0400 N</t>
  </si>
  <si>
    <t>San Jose Fire Tac 33</t>
  </si>
  <si>
    <t>SJS TAC 34</t>
  </si>
  <si>
    <t>San Jose Fire Tac 34</t>
  </si>
  <si>
    <t>SJS TAC 35</t>
  </si>
  <si>
    <t>San Jose Fire Tac 35</t>
  </si>
  <si>
    <t>SJS TAC 36</t>
  </si>
  <si>
    <t>San Jose Fire Tac 36</t>
  </si>
  <si>
    <t>8 - Napa / Sonoma County</t>
  </si>
  <si>
    <t>RX Freq      N or W</t>
  </si>
  <si>
    <t>NPA DISP</t>
  </si>
  <si>
    <t>154.4150 N</t>
  </si>
  <si>
    <t>154.8600 N</t>
  </si>
  <si>
    <t>Napa County Fire Dispatch</t>
  </si>
  <si>
    <t>134 ?</t>
  </si>
  <si>
    <t>8-1, 25-5</t>
  </si>
  <si>
    <t>Is this identical with statewide 134? That would mean name=”XNA FIRE”, RX tome=131.8, TX tone=OST</t>
  </si>
  <si>
    <t>NPA TAC</t>
  </si>
  <si>
    <t>154.3250 N</t>
  </si>
  <si>
    <t>Napa County Fire Tactical</t>
  </si>
  <si>
    <t>NAP DISP</t>
  </si>
  <si>
    <t>155.8050 N</t>
  </si>
  <si>
    <t>158.9400 N</t>
  </si>
  <si>
    <t>Napa City Fire Dispatch</t>
  </si>
  <si>
    <t>NAP TAC</t>
  </si>
  <si>
    <t>Napa City Fire Tactical</t>
  </si>
  <si>
    <t>REDCOM DISP</t>
  </si>
  <si>
    <t>159.9150 N</t>
  </si>
  <si>
    <t>Sonoma County Regional Dispatch</t>
  </si>
  <si>
    <t>REDCOM CNTL3</t>
  </si>
  <si>
    <t>158.9850 N</t>
  </si>
  <si>
    <t>Sonoma County</t>
  </si>
  <si>
    <t>REDCOM CNTL4</t>
  </si>
  <si>
    <t>BENICIA FD</t>
  </si>
  <si>
    <t>155.9400 N</t>
  </si>
  <si>
    <t>Benicia Dispatch</t>
  </si>
  <si>
    <t>XSO DISP</t>
  </si>
  <si>
    <t>156.0000 N</t>
  </si>
  <si>
    <t>153.8600 N</t>
  </si>
  <si>
    <t>Solano Dispatch</t>
  </si>
  <si>
    <t>XSO FD 2</t>
  </si>
  <si>
    <t>156.1950 N</t>
  </si>
  <si>
    <t>Solano Channel 2</t>
  </si>
  <si>
    <t>XSO FD 3</t>
  </si>
  <si>
    <t>155.5200 N</t>
  </si>
  <si>
    <t>Solano Channel 3</t>
  </si>
  <si>
    <t>DIX DISP</t>
  </si>
  <si>
    <t>Dixon Spare</t>
  </si>
  <si>
    <t>SUC FD1</t>
  </si>
  <si>
    <t>158.8200 N</t>
  </si>
  <si>
    <t>Suisun City Dispatch</t>
  </si>
  <si>
    <t>SUC FD2</t>
  </si>
  <si>
    <t>Suisun City Tactical</t>
  </si>
  <si>
    <t>XSJ</t>
  </si>
  <si>
    <t>154.1300 N</t>
  </si>
  <si>
    <t>156.1200 N</t>
  </si>
  <si>
    <t>San Joaquin County</t>
  </si>
  <si>
    <t>narrow or wide band.   Mode refers to either “A” or “D” indicating analog or digital (e.g. Project 25) or “M” indicating mixed mode.  All channels are shown</t>
  </si>
  <si>
    <t>programmed in a control station, mobile or portable radio.   Repeater and base stations must be programmed with the Rx and Tx reversed.</t>
  </si>
  <si>
    <t>9 - OES</t>
  </si>
  <si>
    <t>Rx Freq      N or W</t>
  </si>
  <si>
    <t>Tx Freq      N or W</t>
  </si>
  <si>
    <t>OST</t>
  </si>
  <si>
    <t>CA Travel Net</t>
  </si>
  <si>
    <r>
      <t xml:space="preserve">Function was “Repeater Pair” </t>
    </r>
    <r>
      <rPr>
        <sz val="10"/>
        <color rgb="FF00FFFF"/>
        <rFont val="Arial"/>
        <family val="2"/>
        <charset val="1"/>
      </rPr>
      <t>Keep TX tone “OST”? See dupes!</t>
    </r>
  </si>
  <si>
    <t>CESRS</t>
  </si>
  <si>
    <t>154.9800 N</t>
  </si>
  <si>
    <t>9-2, 25-2</t>
  </si>
  <si>
    <t>Function was “Simplex Mo only”, RX tone was “none”</t>
  </si>
  <si>
    <t>OES 1</t>
  </si>
  <si>
    <t>154.1600  N</t>
  </si>
  <si>
    <t>OES Tacical</t>
  </si>
  <si>
    <t>OES 1A</t>
  </si>
  <si>
    <t>159.1350  N</t>
  </si>
  <si>
    <t>OES FIRE 1A</t>
  </si>
  <si>
    <t>TX tone was “OST”, added comment (was empty)</t>
  </si>
  <si>
    <t>OES 1B</t>
  </si>
  <si>
    <t>159.1950  N</t>
  </si>
  <si>
    <t>OES FIRE 1B</t>
  </si>
  <si>
    <t>Added comment (was empty)</t>
  </si>
  <si>
    <t>OES 2</t>
  </si>
  <si>
    <t>154.2200  N</t>
  </si>
  <si>
    <t>OES 2A</t>
  </si>
  <si>
    <t>OES FIRE 2A</t>
  </si>
  <si>
    <t>OES 2B</t>
  </si>
  <si>
    <t>OES FIRE 2B</t>
  </si>
  <si>
    <t>CH 9</t>
  </si>
  <si>
    <t>Receive only</t>
  </si>
  <si>
    <t>WX 1</t>
  </si>
  <si>
    <t>162.4000 W</t>
  </si>
  <si>
    <t>Rx only</t>
  </si>
  <si>
    <t>Weather service</t>
  </si>
  <si>
    <t>Moved from group 2</t>
  </si>
  <si>
    <t>WX 2</t>
  </si>
  <si>
    <t>162.4250 W</t>
  </si>
  <si>
    <t>WX 3</t>
  </si>
  <si>
    <t>162.4500 W</t>
  </si>
  <si>
    <t>WX 4</t>
  </si>
  <si>
    <t>162.4750 W</t>
  </si>
  <si>
    <t>WX 5</t>
  </si>
  <si>
    <t>162.5000 W</t>
  </si>
  <si>
    <t>WX 6</t>
  </si>
  <si>
    <t>162.5250 W</t>
  </si>
  <si>
    <t>WX 7</t>
  </si>
  <si>
    <t>162.5500 W</t>
  </si>
  <si>
    <t>10 - VFIRE / VTAC</t>
  </si>
  <si>
    <t>154.2800  N</t>
  </si>
  <si>
    <t>154.2650  N</t>
  </si>
  <si>
    <t>154.2950  N</t>
  </si>
  <si>
    <t>VFIRE 24</t>
  </si>
  <si>
    <t>154.2725 N</t>
  </si>
  <si>
    <t>VFIRE 25</t>
  </si>
  <si>
    <t>154.2875 N</t>
  </si>
  <si>
    <t>VCALL 10</t>
  </si>
  <si>
    <t>155.7525  N</t>
  </si>
  <si>
    <t>VHF Interoperability Calling</t>
  </si>
  <si>
    <t>(Corrected minor typo in comment)</t>
  </si>
  <si>
    <t>VTAC 11</t>
  </si>
  <si>
    <t>151.1375  N</t>
  </si>
  <si>
    <t>VHF Interoperability Tactical</t>
  </si>
  <si>
    <t>VTAC 12</t>
  </si>
  <si>
    <t>154.4525  N</t>
  </si>
  <si>
    <t>VTAC 13</t>
  </si>
  <si>
    <t>158.7375  N</t>
  </si>
  <si>
    <t>VTAC 14</t>
  </si>
  <si>
    <t>159.4725  N</t>
  </si>
  <si>
    <t>156.0750  N</t>
  </si>
  <si>
    <t>Inter-discipline coordination</t>
  </si>
  <si>
    <t>Repeater</t>
  </si>
  <si>
    <t>VTAC 35</t>
  </si>
  <si>
    <t>158.7375 N</t>
  </si>
  <si>
    <t>VHF Interoperability Tactical Repeater</t>
  </si>
  <si>
    <t>VTAC 37</t>
  </si>
  <si>
    <t>154.4525 N</t>
  </si>
  <si>
    <t>VTAC 38</t>
  </si>
  <si>
    <t>11 - Federal Interop</t>
  </si>
  <si>
    <t>NC1 CALLING</t>
  </si>
  <si>
    <t>169.5375  N</t>
  </si>
  <si>
    <t>164.7125  N</t>
  </si>
  <si>
    <t>NIFC CMD 8</t>
  </si>
  <si>
    <t>TX tone was 167.9; added comment (was empty)</t>
  </si>
  <si>
    <t>IR1</t>
  </si>
  <si>
    <t>170.0125  N</t>
  </si>
  <si>
    <t>165.2500  N</t>
  </si>
  <si>
    <t>NIFC CMD 9 – IR1</t>
  </si>
  <si>
    <t>IR2</t>
  </si>
  <si>
    <t>170.4125  N</t>
  </si>
  <si>
    <t>165.9625  N</t>
  </si>
  <si>
    <t>NIFC CMD 10 – IR2</t>
  </si>
  <si>
    <t>IR3</t>
  </si>
  <si>
    <t>170.6875  N</t>
  </si>
  <si>
    <t>166.5750  N</t>
  </si>
  <si>
    <t>NIFC CMD 11 – IR3</t>
  </si>
  <si>
    <t>IR4</t>
  </si>
  <si>
    <t>173.0375  N</t>
  </si>
  <si>
    <t>167.3250  N</t>
  </si>
  <si>
    <t>NIFC CMD 12 – IR4</t>
  </si>
  <si>
    <t>IR5</t>
  </si>
  <si>
    <t>NIFC CMD 8 direct</t>
  </si>
  <si>
    <r>
      <t>NIFC CMD 8 uses TX tone=OST. Change?</t>
    </r>
    <r>
      <rPr>
        <sz val="10"/>
        <color rgb="FFFF0000"/>
        <rFont val="Arial"/>
        <family val="2"/>
        <charset val="1"/>
      </rPr>
      <t xml:space="preserve"> Added comment (was empty)</t>
    </r>
  </si>
  <si>
    <t>IR6</t>
  </si>
  <si>
    <t>NIFC CMD 9 – IR1 direct</t>
  </si>
  <si>
    <r>
      <t>NIFC CMD 9 uses TX tone=OST. Change?</t>
    </r>
    <r>
      <rPr>
        <sz val="10"/>
        <color rgb="FFFF0000"/>
        <rFont val="Arial"/>
        <family val="2"/>
        <charset val="1"/>
      </rPr>
      <t xml:space="preserve"> Added comment (was empty)</t>
    </r>
  </si>
  <si>
    <t>IR7</t>
  </si>
  <si>
    <t>NIFC CMD 10 – IR2 direct</t>
  </si>
  <si>
    <r>
      <t>NIFC CMD 10 uses TX tone=OST. Change?</t>
    </r>
    <r>
      <rPr>
        <sz val="10"/>
        <color rgb="FFFF0000"/>
        <rFont val="Arial"/>
        <family val="2"/>
        <charset val="1"/>
      </rPr>
      <t xml:space="preserve"> Added comment (was empty)</t>
    </r>
  </si>
  <si>
    <t>IR8</t>
  </si>
  <si>
    <t>NIFC CMD 11 – IR3 direct</t>
  </si>
  <si>
    <r>
      <t>NIFC CMD 11 uses TX tone=OST. Change?</t>
    </r>
    <r>
      <rPr>
        <sz val="10"/>
        <color rgb="FFFF0000"/>
        <rFont val="Arial"/>
        <family val="2"/>
        <charset val="1"/>
      </rPr>
      <t xml:space="preserve"> Added comment (was empty)</t>
    </r>
  </si>
  <si>
    <t>IR9</t>
  </si>
  <si>
    <t>NIFC CMD 12 – IR4 direct</t>
  </si>
  <si>
    <r>
      <t>NIFC CMD 12 uses TX tone=OST. Change?</t>
    </r>
    <r>
      <rPr>
        <sz val="10"/>
        <color rgb="FFFF0000"/>
        <rFont val="Arial"/>
        <family val="2"/>
        <charset val="1"/>
      </rPr>
      <t xml:space="preserve"> Added comment (was empty)</t>
    </r>
  </si>
  <si>
    <t>12 - RACES / CERT</t>
  </si>
  <si>
    <t>To be reviewed soon!</t>
  </si>
  <si>
    <t>Repeater pair</t>
  </si>
  <si>
    <t>CERT 147.015</t>
  </si>
  <si>
    <t>147.0150  W</t>
  </si>
  <si>
    <t>147.6150  W</t>
  </si>
  <si>
    <t>Resource net</t>
  </si>
  <si>
    <t>CERT 146.940</t>
  </si>
  <si>
    <t>146.9400  W</t>
  </si>
  <si>
    <t>146.3400  W</t>
  </si>
  <si>
    <t>UNAVAILABLE, do not use</t>
  </si>
  <si>
    <t>CERT 145.700</t>
  </si>
  <si>
    <t>145.7000  W</t>
  </si>
  <si>
    <t>ARES frequency</t>
  </si>
  <si>
    <t>ARDENWOOD</t>
  </si>
  <si>
    <t>146.4200  W</t>
  </si>
  <si>
    <t>Ardenwood to EOC</t>
  </si>
  <si>
    <t>IRVINGTON</t>
  </si>
  <si>
    <t>146.4400  W</t>
  </si>
  <si>
    <t>Irvington to EOC</t>
  </si>
  <si>
    <t>NILES</t>
  </si>
  <si>
    <t>146.4600  W</t>
  </si>
  <si>
    <t>Niles to EOC</t>
  </si>
  <si>
    <t>MISSION SJ</t>
  </si>
  <si>
    <t>146.4800  W</t>
  </si>
  <si>
    <t>Mission San Jose to EOC</t>
  </si>
  <si>
    <t>CENTERVILLE</t>
  </si>
  <si>
    <t>146.5000  W</t>
  </si>
  <si>
    <t>Centerville to EOC</t>
  </si>
  <si>
    <t>WARM SPRINGS</t>
  </si>
  <si>
    <t>146.5400  W</t>
  </si>
  <si>
    <t>Warm Springs to EOC</t>
  </si>
  <si>
    <t>CERT 146.505</t>
  </si>
  <si>
    <t>146.5050  W</t>
  </si>
  <si>
    <t>CERT teams</t>
  </si>
  <si>
    <t>CERT 147.450</t>
  </si>
  <si>
    <t>147.4500  W</t>
  </si>
  <si>
    <t>CERT 146.520</t>
  </si>
  <si>
    <t>146.5200  W</t>
  </si>
  <si>
    <t>National calling channel 2m</t>
  </si>
  <si>
    <t>ALCO RACES</t>
  </si>
  <si>
    <t>147.2400  W</t>
  </si>
  <si>
    <t>147.8400  W</t>
  </si>
  <si>
    <t>Alameda County RACES</t>
  </si>
  <si>
    <t>WB6NDJ/R</t>
  </si>
  <si>
    <t>146.8800  W</t>
  </si>
  <si>
    <t>146.2800  W</t>
  </si>
  <si>
    <t>WB6NDJ repeater, Oakland</t>
  </si>
  <si>
    <t>ARES7585</t>
  </si>
  <si>
    <t>147.5850  W</t>
  </si>
  <si>
    <t>Direction finding</t>
  </si>
  <si>
    <t>ARES6565</t>
  </si>
  <si>
    <t>146.5650  W</t>
  </si>
  <si>
    <t>13 - Air / Ground</t>
  </si>
  <si>
    <t>TX Freq      N or W</t>
  </si>
  <si>
    <t>Simplex-Air/Mo</t>
  </si>
  <si>
    <t>CDF A/G T1</t>
  </si>
  <si>
    <t>CDF A/G Tone 1</t>
  </si>
  <si>
    <t>[102]</t>
  </si>
  <si>
    <t>CDF A/G T2</t>
  </si>
  <si>
    <t>CDF A/G Tone 2</t>
  </si>
  <si>
    <t>CDF A/G T3</t>
  </si>
  <si>
    <t>CDF A/G Tone 3</t>
  </si>
  <si>
    <t>R5 AG-43</t>
  </si>
  <si>
    <t>167.6000 N</t>
  </si>
  <si>
    <t>IA Air/Ground Primary CAO1</t>
  </si>
  <si>
    <t>Name was “R5 A/G-1”, TX tone was “OST”</t>
  </si>
  <si>
    <t>R5 AG-08</t>
  </si>
  <si>
    <t>166.8750 N</t>
  </si>
  <si>
    <t>IA Air/Ground Secondary CAO1</t>
  </si>
  <si>
    <t>Name was “R5 A/G-2”, TX tone was “OST”</t>
  </si>
  <si>
    <t>R5 AG-14</t>
  </si>
  <si>
    <t>167.5000 N</t>
  </si>
  <si>
    <t>IA Air/Ground Primary CAO2</t>
  </si>
  <si>
    <t>Name was “R5 A/G-3”, TX tone was “OST”</t>
  </si>
  <si>
    <t>R5 AG-59</t>
  </si>
  <si>
    <t>169.1125 N</t>
  </si>
  <si>
    <t>IA Air/Ground Primary CAO4</t>
  </si>
  <si>
    <t>Name was “R5 A/G-4”, TX tone was “OST”</t>
  </si>
  <si>
    <t>R5 AG-41</t>
  </si>
  <si>
    <t>167.4750 N</t>
  </si>
  <si>
    <t>IA Air/Ground Primary CA03</t>
  </si>
  <si>
    <t>Name was “R5 A/G-5”, TX tone was “OST”</t>
  </si>
  <si>
    <t>R5 AG-24</t>
  </si>
  <si>
    <t>168.6375 N</t>
  </si>
  <si>
    <t>IA Air/Ground Secondary CAO3</t>
  </si>
  <si>
    <t>Name was “R5 A/G-6”, TX tone was “OST”</t>
  </si>
  <si>
    <t>R5 AG-53</t>
  </si>
  <si>
    <t>168.4875 N</t>
  </si>
  <si>
    <t>IA Air/Ground Secondary CAO4</t>
  </si>
  <si>
    <t>Name was “R5 A/G-7”, TX tone was “OST”</t>
  </si>
  <si>
    <t>USFS A/G</t>
  </si>
  <si>
    <t>170.0000 N</t>
  </si>
  <si>
    <t>A/A - A/G (NIFC)</t>
  </si>
  <si>
    <t>BLM A/G</t>
  </si>
  <si>
    <t>167.9500 N</t>
  </si>
  <si>
    <t>A/G EMERGENCY</t>
  </si>
  <si>
    <t>14 - Air Tactics</t>
  </si>
  <si>
    <t>AIR T1</t>
  </si>
  <si>
    <t>166.6750  N</t>
  </si>
  <si>
    <t>AIR T2</t>
  </si>
  <si>
    <t>169.1500  N</t>
  </si>
  <si>
    <t>AIR T3</t>
  </si>
  <si>
    <t>169.2000  N</t>
  </si>
  <si>
    <t>Receive Only</t>
  </si>
  <si>
    <t>AIR T4</t>
  </si>
  <si>
    <t>151.2800  N</t>
  </si>
  <si>
    <t>n/a</t>
  </si>
  <si>
    <t>A/A Only</t>
  </si>
  <si>
    <t>AIR T5</t>
  </si>
  <si>
    <t>151.2950  N</t>
  </si>
  <si>
    <t>AIR T6</t>
  </si>
  <si>
    <t>151.3100  N</t>
  </si>
  <si>
    <t>AIR T21</t>
  </si>
  <si>
    <t>151.2725  N</t>
  </si>
  <si>
    <t>AIR T22</t>
  </si>
  <si>
    <t>151.2875  N</t>
  </si>
  <si>
    <t>AIR T23</t>
  </si>
  <si>
    <t>151.3025  N</t>
  </si>
  <si>
    <t>CH 10</t>
  </si>
  <si>
    <t>Ver 2014A</t>
  </si>
  <si>
    <t>15 - INCIDENT CLONE</t>
  </si>
  <si>
    <t>TEMP 1</t>
  </si>
  <si>
    <t>For incident cloning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</si>
  <si>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</si>
  <si>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</si>
  <si>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</si>
  <si>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</si>
  <si>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</si>
  <si>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</si>
  <si>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</si>
  <si>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</si>
  <si>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</si>
  <si>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</si>
  <si>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</si>
  <si>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TEMP 13</t>
  </si>
  <si>
    <t>TEMP 14</t>
  </si>
  <si>
    <t>TEMP 15</t>
  </si>
  <si>
    <t>TEMP 16</t>
  </si>
  <si>
    <t>16 - CDF Commands and Local Nets</t>
  </si>
  <si>
    <t>CDF C1</t>
  </si>
  <si>
    <t>CDF COMMAND 1</t>
  </si>
  <si>
    <t>CDF C2</t>
  </si>
  <si>
    <t>159.3300 N</t>
  </si>
  <si>
    <t>CDF COMMAND 2</t>
  </si>
  <si>
    <t>CDF C3</t>
  </si>
  <si>
    <t>151.3400 N</t>
  </si>
  <si>
    <t>CDF COMMAND 3</t>
  </si>
  <si>
    <t>CDF C4</t>
  </si>
  <si>
    <t>151.4000 N</t>
  </si>
  <si>
    <t>159.3750 N</t>
  </si>
  <si>
    <t>CDF COMMAND 4</t>
  </si>
  <si>
    <t>CDF C5</t>
  </si>
  <si>
    <t>151.3175 N</t>
  </si>
  <si>
    <t>159.3525 N</t>
  </si>
  <si>
    <t>CDF COMMAND 5</t>
  </si>
  <si>
    <t>CDF C6</t>
  </si>
  <si>
    <t>151.2500 N</t>
  </si>
  <si>
    <t>159.3600 N</t>
  </si>
  <si>
    <t>CDF COMMAND 6</t>
  </si>
  <si>
    <t>CDF C7</t>
  </si>
  <si>
    <t>151.4600 N</t>
  </si>
  <si>
    <t>159.3900 N</t>
  </si>
  <si>
    <t>CDF COMMAND 7</t>
  </si>
  <si>
    <t>CDF C8</t>
  </si>
  <si>
    <t>CDF COMMAND 8</t>
  </si>
  <si>
    <t>CDF C9</t>
  </si>
  <si>
    <t>151.1750 N</t>
  </si>
  <si>
    <t>159.4500 N</t>
  </si>
  <si>
    <t>CDF COMMAND 9</t>
  </si>
  <si>
    <t>CDF C10</t>
  </si>
  <si>
    <t>151.1900 N</t>
  </si>
  <si>
    <t>159.2250 N</t>
  </si>
  <si>
    <t>CDF COMMAND 10</t>
  </si>
  <si>
    <t>MEU L</t>
  </si>
  <si>
    <t>159.2700 N</t>
  </si>
  <si>
    <t>CDF MEU LOCAL NET</t>
  </si>
  <si>
    <t>HUU L</t>
  </si>
  <si>
    <t>159.4050 N</t>
  </si>
  <si>
    <t>CDF HUU LOCAL NET</t>
  </si>
  <si>
    <t>LNU EAST</t>
  </si>
  <si>
    <t>159.3150 N</t>
  </si>
  <si>
    <t>CDF LNU EAST NET</t>
  </si>
  <si>
    <t>LNU WEST</t>
  </si>
  <si>
    <t>CDF LNU WEST NET</t>
  </si>
  <si>
    <t>159.1800 N</t>
  </si>
  <si>
    <t>MARIN CO MU AID NET</t>
  </si>
  <si>
    <t>Name was “MRN L”</t>
  </si>
  <si>
    <t>SCU L</t>
  </si>
  <si>
    <t>CDF SCU LOCAL</t>
  </si>
  <si>
    <t>COMMUNICATIONS RESOURCE AVAILABILITY WORKSHEET</t>
  </si>
  <si>
    <t>17 -  CDF Local Nets</t>
  </si>
  <si>
    <t>SCC CMD</t>
  </si>
  <si>
    <t>151.1225 N</t>
  </si>
  <si>
    <t>159.1650 N</t>
  </si>
  <si>
    <t>SANTA CLARA CMD</t>
  </si>
  <si>
    <t>Originally marked red, but apparently already corrected</t>
  </si>
  <si>
    <t>CZU L</t>
  </si>
  <si>
    <t>151.3700 N</t>
  </si>
  <si>
    <t>159.2850  N</t>
  </si>
  <si>
    <t>CDF CZU LOCAL NET</t>
  </si>
  <si>
    <t>RX tone apparently already in use</t>
  </si>
  <si>
    <t>BTU L</t>
  </si>
  <si>
    <t>159.3750  N</t>
  </si>
  <si>
    <t>CDF BTU LOCAL NET</t>
  </si>
  <si>
    <t>BUT SUPP</t>
  </si>
  <si>
    <t>154.4150  N</t>
  </si>
  <si>
    <t>159.0000  N</t>
  </si>
  <si>
    <t>BUTTE CO SUPPORT NET</t>
  </si>
  <si>
    <t>LMU L</t>
  </si>
  <si>
    <t>151.2500  N</t>
  </si>
  <si>
    <t>159.4050  N</t>
  </si>
  <si>
    <t>CDF LMU LOCAL NET</t>
  </si>
  <si>
    <t>NEU WEST</t>
  </si>
  <si>
    <t>151.3250  N</t>
  </si>
  <si>
    <t>159.3600  N</t>
  </si>
  <si>
    <t>CDF NEU LOCAL NET</t>
  </si>
  <si>
    <r>
      <t xml:space="preserve">RX tone apparently already in use </t>
    </r>
    <r>
      <rPr>
        <sz val="10"/>
        <color rgb="FFFF0000"/>
        <rFont val="Arial"/>
        <family val="2"/>
        <charset val="1"/>
      </rPr>
      <t>Name was “NEU NEST”</t>
    </r>
  </si>
  <si>
    <t>NEU EAST</t>
  </si>
  <si>
    <t>159.4950  N</t>
  </si>
  <si>
    <t>NEU EAST NET</t>
  </si>
  <si>
    <r>
      <t xml:space="preserve">RX tone apparently already in use </t>
    </r>
    <r>
      <rPr>
        <sz val="10"/>
        <color rgb="FFFF0000"/>
        <rFont val="Arial"/>
        <family val="2"/>
        <charset val="1"/>
      </rPr>
      <t>Comment was “CDF NEU EAST NET”</t>
    </r>
  </si>
  <si>
    <t>SHU L</t>
  </si>
  <si>
    <t>159.2700  N</t>
  </si>
  <si>
    <t>CDL SHU LOCAL NET</t>
  </si>
  <si>
    <t>SHA CMD</t>
  </si>
  <si>
    <t>154.4300  N</t>
  </si>
  <si>
    <t>159.0150  N</t>
  </si>
  <si>
    <t>Shasta Co. Command</t>
  </si>
  <si>
    <t>TGU L</t>
  </si>
  <si>
    <t>151.3700  N</t>
  </si>
  <si>
    <t>CDF TGU LOCAL NET</t>
  </si>
  <si>
    <t>SKU L</t>
  </si>
  <si>
    <t>CDF SKU LOCAL NET</t>
  </si>
  <si>
    <t>AEU L</t>
  </si>
  <si>
    <t>151.1900  N</t>
  </si>
  <si>
    <t>159.2250  N</t>
  </si>
  <si>
    <t>CDF AEU LOCAL NET</t>
  </si>
  <si>
    <t>XED CMD</t>
  </si>
  <si>
    <t>155.9025 N</t>
  </si>
  <si>
    <t>159.2775 N</t>
  </si>
  <si>
    <t>El Dorado OA CMD Net</t>
  </si>
  <si>
    <t>XAM CMD</t>
  </si>
  <si>
    <t>153.9350  N</t>
  </si>
  <si>
    <t>158.8800  N</t>
  </si>
  <si>
    <t>Amador OA CMD Net</t>
  </si>
  <si>
    <t>RRU 1 W</t>
  </si>
  <si>
    <t>151.3850  N</t>
  </si>
  <si>
    <t>CDF RRU LOCAL NET West 1</t>
  </si>
  <si>
    <r>
      <t>RX tone apparently already in use</t>
    </r>
    <r>
      <rPr>
        <sz val="10"/>
        <color rgb="FFFF0000"/>
        <rFont val="Arial"/>
        <family val="2"/>
        <charset val="1"/>
      </rPr>
      <t xml:space="preserve"> Name was “RRU 1W” (without space)</t>
    </r>
  </si>
  <si>
    <t>RRU 2</t>
  </si>
  <si>
    <t>151.1750  N</t>
  </si>
  <si>
    <t>CDF RRU LOCAL NET #2</t>
  </si>
  <si>
    <t>The convention calls for frequency lists to shoN four digits after the decimal place, folloNed by either an “N” or a “N”, depending on Nhether the frequency is</t>
  </si>
  <si>
    <t>narroN or Nide band.   Mode refers to either “A” or “D” indicating analog or digital (e.g. Project 25) or “M” indicating mixed mode.  All channels are shoNn</t>
  </si>
  <si>
    <t>programmed in a control station, mobile or portable radio.   Repeater and base stations must be programmed Nith the Rx and Tx reversed.</t>
  </si>
  <si>
    <t>18 - CDF Local Nets</t>
  </si>
  <si>
    <t>RRU 3 E</t>
  </si>
  <si>
    <t>151.1300 N</t>
  </si>
  <si>
    <t>158.9250 N</t>
  </si>
  <si>
    <t>CDF RRU LOCAL NET East 3</t>
  </si>
  <si>
    <t>Name was “RRU 3E” (without space); comment was “CDF RRU LOCAL EAST NET 3”</t>
  </si>
  <si>
    <t>MVU L</t>
  </si>
  <si>
    <t>CDF MVU LOCAL NET</t>
  </si>
  <si>
    <t>SLU L</t>
  </si>
  <si>
    <t>CDF SLU CMD NET</t>
  </si>
  <si>
    <t>BDU 1</t>
  </si>
  <si>
    <t>CDF BDU LOCAL NET #1</t>
  </si>
  <si>
    <t>BDU 2</t>
  </si>
  <si>
    <t>CDF BDU LOCAL NET #2</t>
  </si>
  <si>
    <t>BDU 3</t>
  </si>
  <si>
    <t>CDF BDU LOCAL NET #3</t>
  </si>
  <si>
    <t>TUU L</t>
  </si>
  <si>
    <t>CDF TUU LOCAL NET</t>
  </si>
  <si>
    <t>MMU L</t>
  </si>
  <si>
    <t>CDF MMU LOCAL NET</t>
  </si>
  <si>
    <t>XMA CMD</t>
  </si>
  <si>
    <t>153.1850 N</t>
  </si>
  <si>
    <t>158.4300 N</t>
  </si>
  <si>
    <t>MADERA COMMAND</t>
  </si>
  <si>
    <t>FKU 1</t>
  </si>
  <si>
    <t>CDF FKU LOCAL 1 NET</t>
  </si>
  <si>
    <t>FKU 2</t>
  </si>
  <si>
    <t>CDF FKU LOCAL 2 NET</t>
  </si>
  <si>
    <t>FCO DST1</t>
  </si>
  <si>
    <t>159.1950 N</t>
  </si>
  <si>
    <t>FKU / FCO DISPATCH</t>
  </si>
  <si>
    <r>
      <t xml:space="preserve">RX tone apparently already in use </t>
    </r>
    <r>
      <rPr>
        <sz val="10"/>
        <color rgb="FFFF0000"/>
        <rFont val="Arial"/>
        <family val="2"/>
        <charset val="1"/>
      </rPr>
      <t>Comment was “FKU/FCO DISPATCH”</t>
    </r>
  </si>
  <si>
    <t>TCU L</t>
  </si>
  <si>
    <t>CDF TCU LOCAL NET</t>
  </si>
  <si>
    <t>TLU CMD</t>
  </si>
  <si>
    <t>158.6925 N</t>
  </si>
  <si>
    <t>TOULUMNE COMMAND</t>
  </si>
  <si>
    <t>CAL CMD</t>
  </si>
  <si>
    <t>151.6625 N</t>
  </si>
  <si>
    <r>
      <t xml:space="preserve">158.7075 </t>
    </r>
    <r>
      <rPr>
        <sz val="12"/>
        <color rgb="FFFF0000"/>
        <rFont val="Arial"/>
        <family val="2"/>
        <charset val="1"/>
      </rPr>
      <t>N</t>
    </r>
  </si>
  <si>
    <t>CALAVERAS COMMAND</t>
  </si>
  <si>
    <r>
      <t xml:space="preserve">Originally marked red, but apparently already corrected </t>
    </r>
    <r>
      <rPr>
        <sz val="10"/>
        <color rgb="FFFF0000"/>
        <rFont val="Arial"/>
        <family val="2"/>
        <charset val="1"/>
      </rPr>
      <t>TX frequency was W</t>
    </r>
  </si>
  <si>
    <t>BEU L</t>
  </si>
  <si>
    <t>CDF BEU LOCAL NET</t>
  </si>
  <si>
    <t>19 - CDF Tacs</t>
  </si>
  <si>
    <t>CDF T1</t>
  </si>
  <si>
    <t>151.1450 N</t>
  </si>
  <si>
    <t>CDF TAC 1</t>
  </si>
  <si>
    <t>CDF T3</t>
  </si>
  <si>
    <t>CDF TAC 3</t>
  </si>
  <si>
    <t>CDF T4</t>
  </si>
  <si>
    <t>CDF TAC 4</t>
  </si>
  <si>
    <t>CDF T5</t>
  </si>
  <si>
    <t>CDF TAC 5</t>
  </si>
  <si>
    <t>CDF T7</t>
  </si>
  <si>
    <t>CDF TAC 7</t>
  </si>
  <si>
    <t>CDF T8</t>
  </si>
  <si>
    <t>CDF TAC 8</t>
  </si>
  <si>
    <t>CDF T10</t>
  </si>
  <si>
    <t>CDF TAC 10</t>
  </si>
  <si>
    <t>CDF T11</t>
  </si>
  <si>
    <t>CDF TAC 11</t>
  </si>
  <si>
    <t>CDF T12</t>
  </si>
  <si>
    <t>CDF TAC 12</t>
  </si>
  <si>
    <t>CDF T13</t>
  </si>
  <si>
    <t>CDF TAC 13</t>
  </si>
  <si>
    <t>CDF T14</t>
  </si>
  <si>
    <t>CDF TAC 14</t>
  </si>
  <si>
    <t>CDF T15</t>
  </si>
  <si>
    <t>CDF TAC 15</t>
  </si>
  <si>
    <t>CDF T16</t>
  </si>
  <si>
    <t>159.2850 N</t>
  </si>
  <si>
    <t>CDF TAC 16</t>
  </si>
  <si>
    <t>20 - CDF Tacs + Fed Comm User</t>
  </si>
  <si>
    <t>CDF T17</t>
  </si>
  <si>
    <t>159.3150  N</t>
  </si>
  <si>
    <t>CDF TAC 17</t>
  </si>
  <si>
    <t>CDF T18</t>
  </si>
  <si>
    <t>159.3450  N</t>
  </si>
  <si>
    <t>CDF TAC 18</t>
  </si>
  <si>
    <t>CDF T19</t>
  </si>
  <si>
    <t>CDF TAC 19</t>
  </si>
  <si>
    <t>CDF T20</t>
  </si>
  <si>
    <t>CDF TAC 20</t>
  </si>
  <si>
    <t>CDF T21</t>
  </si>
  <si>
    <t>159.3900  N</t>
  </si>
  <si>
    <t>CDF TAC 21</t>
  </si>
  <si>
    <t>CDF T22</t>
  </si>
  <si>
    <t>CDF TAC 22</t>
  </si>
  <si>
    <t>CDF T23</t>
  </si>
  <si>
    <t>159.4500  N</t>
  </si>
  <si>
    <t>CDF TAC 23</t>
  </si>
  <si>
    <t>CDF T24</t>
  </si>
  <si>
    <t>CDF TAC 24</t>
  </si>
  <si>
    <t>New</t>
  </si>
  <si>
    <t>CDF T25</t>
  </si>
  <si>
    <t>CDF TAC 25</t>
  </si>
  <si>
    <t>168.3500</t>
  </si>
  <si>
    <t>168.3500 N</t>
  </si>
  <si>
    <t>FED COMMON USER</t>
  </si>
  <si>
    <t>Moved down two positions</t>
  </si>
  <si>
    <t>163.1000</t>
  </si>
  <si>
    <t>163.1000 N</t>
  </si>
  <si>
    <t>21 - FS Forest Nets</t>
  </si>
  <si>
    <t>FS ANF</t>
  </si>
  <si>
    <t>172.3750  N</t>
  </si>
  <si>
    <t>169.9500 N</t>
  </si>
  <si>
    <t>USFS Angeles NF</t>
  </si>
  <si>
    <t>FS BDF</t>
  </si>
  <si>
    <t>171.4750  N</t>
  </si>
  <si>
    <t>169.8750  N</t>
  </si>
  <si>
    <t>USFS San Bernadino NF</t>
  </si>
  <si>
    <t>FS CNF</t>
  </si>
  <si>
    <t>168.7500  N</t>
  </si>
  <si>
    <t>171.4250  N</t>
  </si>
  <si>
    <t>USFS Cleveland NF (PROS)</t>
  </si>
  <si>
    <t>FS ENF</t>
  </si>
  <si>
    <t>171.5250  N</t>
  </si>
  <si>
    <t>169.9500  N</t>
  </si>
  <si>
    <t>USFS El Dorado NF</t>
  </si>
  <si>
    <t>FS HTF</t>
  </si>
  <si>
    <t>170.4750  N</t>
  </si>
  <si>
    <t>USFS Tolyabe NF</t>
  </si>
  <si>
    <t>FS INF N</t>
  </si>
  <si>
    <t>168.1250  N</t>
  </si>
  <si>
    <t>173.8000  N</t>
  </si>
  <si>
    <t>USFS Inyo NF North</t>
  </si>
  <si>
    <t>FS INF S</t>
  </si>
  <si>
    <t>168.7250 N</t>
  </si>
  <si>
    <t>173.8375 N</t>
  </si>
  <si>
    <t>USFS Inyo NF South</t>
  </si>
  <si>
    <t>RX and TX frequencies apparently are already in use</t>
  </si>
  <si>
    <t>FS KNF</t>
  </si>
  <si>
    <t>164.1750  N</t>
  </si>
  <si>
    <t>164.9750  N</t>
  </si>
  <si>
    <t>USFS Klamath NF</t>
  </si>
  <si>
    <t>FS LNF</t>
  </si>
  <si>
    <t>172.2250  N</t>
  </si>
  <si>
    <t>USFS Lassen NF</t>
  </si>
  <si>
    <t>FS LPF</t>
  </si>
  <si>
    <t>170.5500  N</t>
  </si>
  <si>
    <t>169.9000  N</t>
  </si>
  <si>
    <t>USFS Los Padres NF</t>
  </si>
  <si>
    <t>FS MDF</t>
  </si>
  <si>
    <t>170.1750  N</t>
  </si>
  <si>
    <t>USFS Modoc NF</t>
  </si>
  <si>
    <t>FS MNF</t>
  </si>
  <si>
    <t>169.1750  N</t>
  </si>
  <si>
    <t>169.9750  N</t>
  </si>
  <si>
    <t>USFS Mendocino NF FIRENET</t>
  </si>
  <si>
    <t>FS PNF</t>
  </si>
  <si>
    <t>USFS Plumas NF</t>
  </si>
  <si>
    <t>FS SHF</t>
  </si>
  <si>
    <t>171.5750  N</t>
  </si>
  <si>
    <t>169.1000  N</t>
  </si>
  <si>
    <t>USFS Shasta-Trinity NF</t>
  </si>
  <si>
    <t>FS SNF</t>
  </si>
  <si>
    <t>169.9250  N</t>
  </si>
  <si>
    <t>USFS Sierra NF</t>
  </si>
  <si>
    <t>FS SRF</t>
  </si>
  <si>
    <t>168.7250  N</t>
  </si>
  <si>
    <t>170.1250  N</t>
  </si>
  <si>
    <t>USFS Six Rivers NF</t>
  </si>
  <si>
    <t>22 - FS Nets + NIFC Cmds +NIFC T1</t>
  </si>
  <si>
    <t>FS STF</t>
  </si>
  <si>
    <t>170.5000  N</t>
  </si>
  <si>
    <t>USFS Stanislaus NF</t>
  </si>
  <si>
    <t>FS SQF</t>
  </si>
  <si>
    <t>168.7750  N</t>
  </si>
  <si>
    <t>170.6000  N</t>
  </si>
  <si>
    <t>USFS Sequoia NF</t>
  </si>
  <si>
    <t>FS TMU</t>
  </si>
  <si>
    <t>164.9625 N</t>
  </si>
  <si>
    <t>USFS Lake Tahoe Unit Base 1 Net</t>
  </si>
  <si>
    <t>FS TNF</t>
  </si>
  <si>
    <t>170.5750  N</t>
  </si>
  <si>
    <t>USFS Tahoe NF</t>
  </si>
  <si>
    <t>NIFC C1</t>
  </si>
  <si>
    <t>168.7000  N</t>
  </si>
  <si>
    <t>170.9750  N</t>
  </si>
  <si>
    <t>NIFC Command 1</t>
  </si>
  <si>
    <t>NIFC C2</t>
  </si>
  <si>
    <t>168.1000  N</t>
  </si>
  <si>
    <t>170.4500  N</t>
  </si>
  <si>
    <t>NIFC Command 2</t>
  </si>
  <si>
    <t>NIFC C3</t>
  </si>
  <si>
    <t>168.0750  N</t>
  </si>
  <si>
    <t>170.4250  N</t>
  </si>
  <si>
    <t>NIFC Command 3</t>
  </si>
  <si>
    <t>NIFC C4</t>
  </si>
  <si>
    <t>166.6125  N</t>
  </si>
  <si>
    <t>168.4000  N</t>
  </si>
  <si>
    <t>NIFC Command 4</t>
  </si>
  <si>
    <t>NIFC C5</t>
  </si>
  <si>
    <t>167.1000 N</t>
  </si>
  <si>
    <t>169.7500  N</t>
  </si>
  <si>
    <t>NIFC Command 5</t>
  </si>
  <si>
    <t>NIFC C6</t>
  </si>
  <si>
    <t>168.4750  N</t>
  </si>
  <si>
    <t>173.8125  N</t>
  </si>
  <si>
    <t>NIFC Command 6</t>
  </si>
  <si>
    <t>NIFC C8</t>
  </si>
  <si>
    <t>NIFC Command 8</t>
  </si>
  <si>
    <t>NIFC C9</t>
  </si>
  <si>
    <t>NIFC Command 9</t>
  </si>
  <si>
    <t>NIFC C10</t>
  </si>
  <si>
    <t>NIFC Command 10</t>
  </si>
  <si>
    <t>NIFC C11</t>
  </si>
  <si>
    <t>NIFC Command 11</t>
  </si>
  <si>
    <t>NIFC C12</t>
  </si>
  <si>
    <t>NIFC Command 12</t>
  </si>
  <si>
    <t>NIFC T1</t>
  </si>
  <si>
    <t>168.0500  N</t>
  </si>
  <si>
    <t>NIFC TAC 1</t>
  </si>
  <si>
    <t>23 - NIFC T2-7 + FSR5 + BLM</t>
  </si>
  <si>
    <t>NIFC T2</t>
  </si>
  <si>
    <t>168.2000 N</t>
  </si>
  <si>
    <t>NIFC TAC 2</t>
  </si>
  <si>
    <t>NIFC T3</t>
  </si>
  <si>
    <t>168.6000 N</t>
  </si>
  <si>
    <t>NIFC TAC 3</t>
  </si>
  <si>
    <t>NIFC T5</t>
  </si>
  <si>
    <t>166.7250  N</t>
  </si>
  <si>
    <t>NIFC TAC 5</t>
  </si>
  <si>
    <t>NIFC T6</t>
  </si>
  <si>
    <t>166.7750  N</t>
  </si>
  <si>
    <t>NIFC TAC 6</t>
  </si>
  <si>
    <t>NIFC T7</t>
  </si>
  <si>
    <t>168.2500 N</t>
  </si>
  <si>
    <t>NIFC TAC 7</t>
  </si>
  <si>
    <t>R5 T4</t>
  </si>
  <si>
    <t>166.5500  N</t>
  </si>
  <si>
    <t>USFS RGN 5 TAC 4</t>
  </si>
  <si>
    <t>Name was “USR5 T4”, added comment (was empty)</t>
  </si>
  <si>
    <t>R5 T5</t>
  </si>
  <si>
    <t>167.1125  N</t>
  </si>
  <si>
    <t>USFS RGN 5 TAC 5</t>
  </si>
  <si>
    <t>Name was “USR5 T5”, added comment (was empty)</t>
  </si>
  <si>
    <t>R5 T6</t>
  </si>
  <si>
    <t>168.2375  N</t>
  </si>
  <si>
    <t>USFS RGN 5 TAC 6</t>
  </si>
  <si>
    <t>Name was “USR5 T6”, added comment (was empty)</t>
  </si>
  <si>
    <t>BLM SOA</t>
  </si>
  <si>
    <t>168.3000 N</t>
  </si>
  <si>
    <t>BLM SCENE OF ACTION</t>
  </si>
  <si>
    <t>BLMNODW</t>
  </si>
  <si>
    <t>172.6125 N</t>
  </si>
  <si>
    <t>166.3750 N</t>
  </si>
  <si>
    <t>BLM ADMIN NET North West</t>
  </si>
  <si>
    <t>BLMNODEF</t>
  </si>
  <si>
    <t>171.6250 N</t>
  </si>
  <si>
    <t>164.2500 N</t>
  </si>
  <si>
    <t>BLM FIRE North East</t>
  </si>
  <si>
    <t>BLM MLF</t>
  </si>
  <si>
    <t>172.5875 N</t>
  </si>
  <si>
    <t>164.6750 N</t>
  </si>
  <si>
    <t>BLM FIRE NET Mother Lode</t>
  </si>
  <si>
    <t>BLMCND-F</t>
  </si>
  <si>
    <t>169.7750 N</t>
  </si>
  <si>
    <t>163.0250 N</t>
  </si>
  <si>
    <t>BLM FIRE Bakersfield</t>
  </si>
  <si>
    <t>BLMCDD-F</t>
  </si>
  <si>
    <t>166.4875 N</t>
  </si>
  <si>
    <t>167.0750 N</t>
  </si>
  <si>
    <t>BLM FIRE NET South</t>
  </si>
  <si>
    <t>24 - MAC Fixed Tone</t>
  </si>
  <si>
    <t>KRN 1</t>
  </si>
  <si>
    <t>153.7850  N</t>
  </si>
  <si>
    <t>158.8950  N</t>
  </si>
  <si>
    <t>Kern County Fire Dispatch</t>
  </si>
  <si>
    <t>KRN 2</t>
  </si>
  <si>
    <t>155.8800  N</t>
  </si>
  <si>
    <t>158.9400  N</t>
  </si>
  <si>
    <t>Kern County Secondary Command</t>
  </si>
  <si>
    <t>LAC A/G</t>
  </si>
  <si>
    <r>
      <t xml:space="preserve">154.4000  </t>
    </r>
    <r>
      <rPr>
        <sz val="12"/>
        <color rgb="FFFF0000"/>
        <rFont val="Arial"/>
        <family val="2"/>
        <charset val="1"/>
      </rPr>
      <t>N</t>
    </r>
  </si>
  <si>
    <t>LA County Air to Ground</t>
  </si>
  <si>
    <t>RX frequency was W</t>
  </si>
  <si>
    <t>LAC V12D</t>
  </si>
  <si>
    <r>
      <t xml:space="preserve">158.9700  </t>
    </r>
    <r>
      <rPr>
        <sz val="12"/>
        <color rgb="FF00FFFF"/>
        <rFont val="Arial"/>
        <family val="2"/>
        <charset val="1"/>
      </rPr>
      <t>W</t>
    </r>
  </si>
  <si>
    <t>LA County Tac 24</t>
  </si>
  <si>
    <t>Change to N (narrow band)?</t>
  </si>
  <si>
    <t>LA CO C1</t>
  </si>
  <si>
    <t>152.1500 N</t>
  </si>
  <si>
    <t>158.6100 N</t>
  </si>
  <si>
    <t>LA County Command 1</t>
  </si>
  <si>
    <t>OC ACCES</t>
  </si>
  <si>
    <t>151.0850  N</t>
  </si>
  <si>
    <t>Orange County ACCESS</t>
  </si>
  <si>
    <t>OC Fire</t>
  </si>
  <si>
    <t>151.0100 N</t>
  </si>
  <si>
    <t>154.9650 N</t>
  </si>
  <si>
    <t>Orange County Fire Channel</t>
  </si>
  <si>
    <t>SBC CH1</t>
  </si>
  <si>
    <t>153.7700  N</t>
  </si>
  <si>
    <t>154.2500  N</t>
  </si>
  <si>
    <t>Santa Barbara CO Dispatch Ch 1</t>
  </si>
  <si>
    <t>SBC C2</t>
  </si>
  <si>
    <t>153.9050  N</t>
  </si>
  <si>
    <t>154.9950  N</t>
  </si>
  <si>
    <t>Santa Barbara CMD/TAC Ch 2</t>
  </si>
  <si>
    <t>Name was SBC C-2</t>
  </si>
  <si>
    <t>SBC C3</t>
  </si>
  <si>
    <t>153.9800  N</t>
  </si>
  <si>
    <t>155.7150  N</t>
  </si>
  <si>
    <t>Santa Barbara CMD/TAC Ch 3</t>
  </si>
  <si>
    <t>Name was SBC C-3</t>
  </si>
  <si>
    <t>SLC</t>
  </si>
  <si>
    <t>154.3850  N</t>
  </si>
  <si>
    <t>156.0300  N</t>
  </si>
  <si>
    <t>SLC/SLU Dispatch</t>
  </si>
  <si>
    <t>VNC DISP</t>
  </si>
  <si>
    <t>155.0550 N</t>
  </si>
  <si>
    <t>Ventura County Dispatch</t>
  </si>
  <si>
    <t>VNC C 2</t>
  </si>
  <si>
    <t>154.3250  N</t>
  </si>
  <si>
    <t>155.8350 N</t>
  </si>
  <si>
    <t>Ventura County East County</t>
  </si>
  <si>
    <t>Name was VNC C2</t>
  </si>
  <si>
    <t>VNC C 5</t>
  </si>
  <si>
    <t>153.8750 N</t>
  </si>
  <si>
    <t>158.8050 N</t>
  </si>
  <si>
    <t>Ventura County West County</t>
  </si>
  <si>
    <t>Name was VNC C5</t>
  </si>
  <si>
    <t>VNC C 8</t>
  </si>
  <si>
    <t>154.7250 N</t>
  </si>
  <si>
    <t>Ventura County Command 8</t>
  </si>
  <si>
    <t>Name was VNC C8</t>
  </si>
  <si>
    <t>VNC A/G</t>
  </si>
  <si>
    <t>Ventura County Air to Ground</t>
  </si>
  <si>
    <r>
      <t xml:space="preserve">Originally marked red, but apparently already corrected. </t>
    </r>
    <r>
      <rPr>
        <sz val="10"/>
        <color rgb="FF000000"/>
        <rFont val="Arial"/>
        <family val="2"/>
        <charset val="1"/>
      </rPr>
      <t>CalFire statewide sheet replaces VNC C 5 with this one. Keep this AND the other?</t>
    </r>
  </si>
  <si>
    <t>25 - MAC Select Tone</t>
  </si>
  <si>
    <r>
      <t xml:space="preserve">TX frequency was “153.7550 N” </t>
    </r>
    <r>
      <rPr>
        <sz val="10"/>
        <color rgb="FF00FFFF"/>
        <rFont val="Arial"/>
        <family val="2"/>
        <charset val="1"/>
      </rPr>
      <t>Keep TX tone “none”? See dupes!</t>
    </r>
  </si>
  <si>
    <t>RX tone was “none”</t>
  </si>
  <si>
    <t>BDC CO 2</t>
  </si>
  <si>
    <t>159.1200 N</t>
  </si>
  <si>
    <t>San Bernardino Co 2</t>
  </si>
  <si>
    <t>BDC CO 3</t>
  </si>
  <si>
    <t>151.1525 N</t>
  </si>
  <si>
    <t>158.8875 N</t>
  </si>
  <si>
    <t>San Bernardino Co 3</t>
  </si>
  <si>
    <t>XNA FIRE</t>
  </si>
  <si>
    <r>
      <t xml:space="preserve">154.4150  </t>
    </r>
    <r>
      <rPr>
        <sz val="12"/>
        <color rgb="FFFF0000"/>
        <rFont val="Arial"/>
        <family val="2"/>
        <charset val="1"/>
      </rPr>
      <t>N</t>
    </r>
  </si>
  <si>
    <r>
      <t xml:space="preserve">154.8600  </t>
    </r>
    <r>
      <rPr>
        <sz val="12"/>
        <color rgb="FFFF0000"/>
        <rFont val="Arial"/>
        <family val="2"/>
        <charset val="1"/>
      </rPr>
      <t>N</t>
    </r>
  </si>
  <si>
    <t>Napa Co. Fire</t>
  </si>
  <si>
    <r>
      <t>RX and TX freqs were “W”</t>
    </r>
    <r>
      <rPr>
        <sz val="10"/>
        <rFont val="Arial"/>
        <family val="2"/>
        <charset val="1"/>
      </rPr>
      <t xml:space="preserve"> Same as 8-1 (which uses 131.8Hz TX tone instead of OST). Keep?</t>
    </r>
  </si>
  <si>
    <t>XPL CMD</t>
  </si>
  <si>
    <r>
      <t xml:space="preserve">156.2400  </t>
    </r>
    <r>
      <rPr>
        <sz val="12"/>
        <color rgb="FFFF0000"/>
        <rFont val="Arial"/>
        <family val="2"/>
        <charset val="1"/>
      </rPr>
      <t>N</t>
    </r>
  </si>
  <si>
    <r>
      <t xml:space="preserve">159.1200  </t>
    </r>
    <r>
      <rPr>
        <sz val="12"/>
        <color rgb="FFFF0000"/>
        <rFont val="Arial"/>
        <family val="2"/>
        <charset val="1"/>
      </rPr>
      <t>N</t>
    </r>
  </si>
  <si>
    <t>Placer Co. Command</t>
  </si>
  <si>
    <t>RX and TX freqs were “W”, corrected typo in comment (“Place CO.”).</t>
  </si>
  <si>
    <t>XSD CMD1</t>
  </si>
  <si>
    <t>San Diego Co. CMD 1</t>
  </si>
  <si>
    <t>XSD NCMD</t>
  </si>
  <si>
    <t>153.8900  N</t>
  </si>
  <si>
    <t>150.8050  N</t>
  </si>
  <si>
    <t>SD Co. North CMD (Pendleton)</t>
  </si>
  <si>
    <t>TX tone was “none”</t>
  </si>
  <si>
    <t>RVC C1</t>
  </si>
  <si>
    <t>RVC Local Command</t>
  </si>
  <si>
    <t>Simplex-B/Mo</t>
  </si>
  <si>
    <t>RVC A-G</t>
  </si>
  <si>
    <t>155.7000 N</t>
  </si>
  <si>
    <t>RVC Air to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</si>
</sst>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9">
    <font>
      <sz val="10"/>
      <name val="Arial"/>
      <family val="2"/>
      <charset val="1"/>
    </font>
    <font>
      <b/>
      <sz val="18"/>
      <color rgb="FF0000FF"/>
      <name val="Arial"/>
      <family val="2"/>
      <charset val="1"/>
    </font>
    <font>
      <b/>
      <sz val="14"/>
      <name val="Arial"/>
      <family val="2"/>
      <charset val="1"/>
    </font>
    <font>
      <b/>
      <sz val="14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6"/>
      <name val="Arial"/>
      <family val="2"/>
      <charset val="1"/>
    </font>
    <font>
      <b/>
      <sz val="9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sz val="8"/>
      <name val="Arial"/>
      <family val="2"/>
      <charset val="1"/>
    </font>
    <font>
      <b/>
      <sz val="13"/>
      <name val="AvantGarde"/>
      <family val="2"/>
      <charset val="1"/>
    </font>
    <font>
      <sz val="9"/>
      <name val="Arial"/>
      <family val="2"/>
      <charset val="1"/>
    </font>
    <font>
      <sz val="7"/>
      <name val="AvantGarde"/>
      <family val="2"/>
      <charset val="1"/>
    </font>
    <font>
      <sz val="7.5"/>
      <name val="Arial"/>
      <family val="2"/>
      <charset val="1"/>
    </font>
    <font>
      <sz val="9"/>
      <color rgb="FF0000FF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2"/>
      <color rgb="FF00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FFFF"/>
      <name val="Arial"/>
      <family val="2"/>
      <charset val="1"/>
    </font>
    <font>
      <sz val="9"/>
      <name val="AvantGarde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Times New Roman"/>
      <family val="1"/>
      <charset val="1"/>
    </font>
    <font>
      <b/>
      <sz val="8"/>
      <name val="AvantGarde"/>
      <family val="2"/>
      <charset val="1"/>
    </font>
    <font>
      <sz val="10"/>
      <color rgb="FFC0C0C0"/>
      <name val="Arial"/>
      <family val="2"/>
      <charset val="1"/>
    </font>
    <font>
      <b/>
      <sz val="10"/>
      <color rgb="FF008080"/>
      <name val="Arial"/>
      <family val="2"/>
      <charset val="1"/>
    </font>
    <font>
      <sz val="10"/>
      <color rgb="FF00808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FFFF"/>
      <name val="Arial"/>
      <family val="2"/>
      <charset val="1"/>
    </font>
    <font>
      <sz val="9"/>
      <color rgb="FF00FFFF"/>
      <name val="Arial"/>
      <family val="2"/>
      <charset val="1"/>
    </font>
    <font>
      <sz val="7.5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FF0000"/>
      <name val="Arial"/>
      <family val="2"/>
      <charset val="1"/>
    </font>
    <font>
      <sz val="12"/>
      <color rgb="FF008000"/>
      <name val="Arial"/>
      <family val="2"/>
      <charset val="1"/>
    </font>
    <font>
      <b/>
      <sz val="12"/>
      <color rgb="FF008080"/>
      <name val="Arial"/>
      <family val="2"/>
      <charset val="1"/>
    </font>
    <font>
      <sz val="9"/>
      <color rgb="FF008080"/>
      <name val="Arial"/>
      <family val="2"/>
      <charset val="1"/>
    </font>
    <font>
      <sz val="12"/>
      <color rgb="FF008080"/>
      <name val="Arial"/>
      <family val="2"/>
      <charset val="1"/>
    </font>
    <font>
      <sz val="7.5"/>
      <color rgb="FF000000"/>
      <name val="Arial"/>
      <family val="2"/>
      <charset val="1"/>
    </font>
    <font>
      <sz val="8.3000000000000007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6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 shrinkToFit="1"/>
    </xf>
    <xf numFmtId="0" fontId="2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textRotation="90"/>
    </xf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textRotation="90"/>
    </xf>
    <xf numFmtId="0" fontId="8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left" vertical="center" wrapText="1" shrinkToFit="1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vertical="center"/>
    </xf>
    <xf numFmtId="22" fontId="6" fillId="0" borderId="0" xfId="0" applyNumberFormat="1" applyFont="1"/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0" fillId="0" borderId="9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>
      <alignment horizontal="center" textRotation="90"/>
    </xf>
    <xf numFmtId="0" fontId="0" fillId="0" borderId="16" xfId="0" applyFont="1" applyBorder="1"/>
    <xf numFmtId="0" fontId="0" fillId="0" borderId="18" xfId="0" applyFont="1" applyBorder="1"/>
    <xf numFmtId="0" fontId="0" fillId="0" borderId="7" xfId="0" applyFont="1" applyBorder="1" applyAlignment="1"/>
    <xf numFmtId="0" fontId="0" fillId="0" borderId="19" xfId="0" applyFont="1" applyBorder="1" applyAlignment="1"/>
    <xf numFmtId="0" fontId="0" fillId="0" borderId="20" xfId="0" applyFont="1" applyBorder="1"/>
    <xf numFmtId="0" fontId="0" fillId="0" borderId="21" xfId="0" applyFont="1" applyBorder="1" applyAlignment="1">
      <alignment horizontal="center"/>
    </xf>
    <xf numFmtId="49" fontId="0" fillId="0" borderId="0" xfId="0" applyNumberFormat="1"/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top" wrapText="1"/>
    </xf>
    <xf numFmtId="0" fontId="15" fillId="0" borderId="24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49" fontId="17" fillId="0" borderId="0" xfId="0" applyNumberFormat="1" applyFont="1" applyBorder="1" applyAlignment="1">
      <alignment horizontal="center" vertical="top" wrapText="1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vertical="center"/>
    </xf>
    <xf numFmtId="0" fontId="4" fillId="0" borderId="1" xfId="0" applyFont="1" applyBorder="1" applyAlignment="1" applyProtection="1">
      <alignment vertical="center"/>
      <protection locked="0"/>
    </xf>
    <xf numFmtId="164" fontId="19" fillId="0" borderId="1" xfId="0" applyNumberFormat="1" applyFont="1" applyBorder="1" applyAlignment="1" applyProtection="1">
      <alignment horizontal="center" vertical="center"/>
      <protection locked="0"/>
    </xf>
    <xf numFmtId="165" fontId="19" fillId="0" borderId="1" xfId="0" applyNumberFormat="1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 applyProtection="1">
      <alignment vertical="center"/>
      <protection locked="0"/>
    </xf>
    <xf numFmtId="0" fontId="0" fillId="0" borderId="0" xfId="0" applyFont="1" applyAlignment="1">
      <alignment horizontal="right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/>
    <xf numFmtId="164" fontId="19" fillId="0" borderId="25" xfId="0" applyNumberFormat="1" applyFont="1" applyBorder="1" applyAlignment="1" applyProtection="1">
      <alignment horizontal="center" vertical="center"/>
      <protection locked="0"/>
    </xf>
    <xf numFmtId="165" fontId="19" fillId="0" borderId="25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 applyProtection="1">
      <alignment horizontal="center" vertical="center"/>
      <protection locked="0"/>
    </xf>
    <xf numFmtId="0" fontId="23" fillId="0" borderId="1" xfId="0" applyFont="1" applyBorder="1"/>
    <xf numFmtId="0" fontId="24" fillId="0" borderId="0" xfId="0" applyFont="1"/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22" fontId="10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/>
    <xf numFmtId="0" fontId="13" fillId="0" borderId="0" xfId="0" applyFont="1" applyAlignment="1"/>
    <xf numFmtId="0" fontId="13" fillId="0" borderId="0" xfId="0" applyFont="1"/>
    <xf numFmtId="49" fontId="13" fillId="0" borderId="0" xfId="0" applyNumberFormat="1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14" fillId="2" borderId="1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vertical="top" wrapText="1"/>
    </xf>
    <xf numFmtId="0" fontId="15" fillId="2" borderId="24" xfId="0" applyFont="1" applyFill="1" applyBorder="1" applyAlignment="1">
      <alignment vertical="top" wrapText="1"/>
    </xf>
    <xf numFmtId="0" fontId="35" fillId="0" borderId="1" xfId="0" applyFont="1" applyBorder="1" applyAlignment="1" applyProtection="1">
      <alignment vertical="center"/>
      <protection locked="0"/>
    </xf>
    <xf numFmtId="0" fontId="36" fillId="0" borderId="1" xfId="0" applyFont="1" applyBorder="1" applyAlignment="1" applyProtection="1">
      <alignment vertical="center"/>
      <protection locked="0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 applyProtection="1">
      <alignment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horizontal="center" vertical="center"/>
    </xf>
    <xf numFmtId="0" fontId="38" fillId="0" borderId="1" xfId="0" applyFont="1" applyBorder="1" applyAlignment="1" applyProtection="1">
      <alignment vertical="center"/>
      <protection locked="0"/>
    </xf>
    <xf numFmtId="0" fontId="39" fillId="0" borderId="1" xfId="0" applyFont="1" applyBorder="1" applyAlignment="1" applyProtection="1">
      <alignment vertical="center"/>
      <protection locked="0"/>
    </xf>
    <xf numFmtId="164" fontId="22" fillId="0" borderId="1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164" fontId="22" fillId="0" borderId="25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28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top" wrapText="1"/>
    </xf>
    <xf numFmtId="22" fontId="28" fillId="0" borderId="1" xfId="0" applyNumberFormat="1" applyFont="1" applyBorder="1" applyAlignme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164" fontId="20" fillId="0" borderId="25" xfId="0" applyNumberFormat="1" applyFont="1" applyBorder="1" applyAlignment="1" applyProtection="1">
      <alignment horizontal="center" vertical="center"/>
      <protection locked="0"/>
    </xf>
    <xf numFmtId="0" fontId="41" fillId="3" borderId="0" xfId="0" applyFont="1" applyFill="1"/>
    <xf numFmtId="0" fontId="35" fillId="0" borderId="1" xfId="0" applyFont="1" applyBorder="1" applyAlignment="1" applyProtection="1">
      <alignment horizontal="left" vertical="center"/>
      <protection locked="0"/>
    </xf>
    <xf numFmtId="0" fontId="42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Border="1" applyAlignment="1" applyProtection="1">
      <alignment horizontal="center" vertical="center"/>
      <protection locked="0"/>
    </xf>
    <xf numFmtId="165" fontId="43" fillId="0" borderId="1" xfId="0" applyNumberFormat="1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vertical="center"/>
      <protection locked="0"/>
    </xf>
    <xf numFmtId="0" fontId="44" fillId="0" borderId="1" xfId="0" applyFont="1" applyBorder="1" applyAlignment="1" applyProtection="1">
      <alignment vertical="center"/>
      <protection locked="0"/>
    </xf>
    <xf numFmtId="0" fontId="45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165" fontId="46" fillId="0" borderId="1" xfId="0" applyNumberFormat="1" applyFont="1" applyBorder="1" applyAlignment="1" applyProtection="1">
      <alignment horizontal="center" vertical="center"/>
      <protection locked="0"/>
    </xf>
    <xf numFmtId="164" fontId="46" fillId="0" borderId="1" xfId="0" applyNumberFormat="1" applyFont="1" applyBorder="1" applyAlignment="1" applyProtection="1">
      <alignment horizontal="center" vertical="center"/>
      <protection locked="0"/>
    </xf>
    <xf numFmtId="0" fontId="45" fillId="0" borderId="1" xfId="0" applyFont="1" applyBorder="1" applyAlignment="1" applyProtection="1">
      <alignment vertical="center"/>
      <protection locked="0"/>
    </xf>
    <xf numFmtId="0" fontId="18" fillId="0" borderId="14" xfId="0" applyFont="1" applyBorder="1" applyAlignment="1" applyProtection="1">
      <alignment vertical="center"/>
      <protection locked="0"/>
    </xf>
    <xf numFmtId="0" fontId="4" fillId="0" borderId="14" xfId="0" applyFont="1" applyBorder="1" applyAlignment="1" applyProtection="1">
      <alignment vertical="center"/>
      <protection locked="0"/>
    </xf>
    <xf numFmtId="165" fontId="46" fillId="0" borderId="14" xfId="0" applyNumberFormat="1" applyFont="1" applyBorder="1" applyAlignment="1" applyProtection="1">
      <alignment horizontal="center" vertical="center"/>
      <protection locked="0"/>
    </xf>
    <xf numFmtId="164" fontId="19" fillId="0" borderId="14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0" fillId="0" borderId="1" xfId="0" applyBorder="1"/>
    <xf numFmtId="0" fontId="4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vertical="center"/>
    </xf>
    <xf numFmtId="0" fontId="47" fillId="0" borderId="1" xfId="0" applyFont="1" applyBorder="1" applyAlignment="1">
      <alignment vertical="center" wrapText="1"/>
    </xf>
    <xf numFmtId="0" fontId="36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 applyProtection="1">
      <alignment vertical="center"/>
      <protection locked="0"/>
    </xf>
    <xf numFmtId="0" fontId="19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18" fillId="0" borderId="1" xfId="0" applyFont="1" applyBorder="1" applyAlignment="1" applyProtection="1">
      <alignment horizontal="left" vertical="center"/>
      <protection locked="0"/>
    </xf>
    <xf numFmtId="49" fontId="24" fillId="0" borderId="0" xfId="0" applyNumberFormat="1" applyFont="1"/>
    <xf numFmtId="0" fontId="44" fillId="0" borderId="1" xfId="0" applyFont="1" applyBorder="1" applyAlignment="1">
      <alignment horizontal="left" vertical="center"/>
    </xf>
    <xf numFmtId="164" fontId="46" fillId="0" borderId="1" xfId="0" applyNumberFormat="1" applyFont="1" applyBorder="1" applyAlignment="1">
      <alignment horizontal="center" vertical="center"/>
    </xf>
    <xf numFmtId="165" fontId="46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 applyProtection="1">
      <alignment horizontal="left" vertical="center"/>
      <protection locked="0"/>
    </xf>
    <xf numFmtId="49" fontId="21" fillId="0" borderId="0" xfId="0" applyNumberFormat="1" applyFont="1"/>
    <xf numFmtId="0" fontId="41" fillId="0" borderId="0" xfId="0" applyFont="1"/>
    <xf numFmtId="49" fontId="41" fillId="0" borderId="0" xfId="0" applyNumberFormat="1" applyFont="1"/>
    <xf numFmtId="49" fontId="33" fillId="0" borderId="0" xfId="0" applyNumberFormat="1" applyFont="1" applyAlignment="1">
      <alignment wrapText="1"/>
    </xf>
    <xf numFmtId="0" fontId="48" fillId="0" borderId="0" xfId="0" applyFont="1"/>
    <xf numFmtId="0" fontId="21" fillId="0" borderId="1" xfId="0" applyFont="1" applyBorder="1"/>
    <xf numFmtId="0" fontId="23" fillId="0" borderId="1" xfId="0" applyFont="1" applyBorder="1" applyAlignment="1"/>
    <xf numFmtId="0" fontId="0" fillId="0" borderId="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top" wrapText="1"/>
    </xf>
    <xf numFmtId="0" fontId="4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75AE69-4E1C-46C3-A244-F833CFA03FFF}" diskRevisions="1" revisionId="4" version="4" preserveHistory="999">
  <header guid="{CAB9E03E-B057-45D4-BC94-9DA43BDAE6B0}" dateTime="2014-07-10T19:18:20" maxSheetId="29" userName="samercer" r:id="rId1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0AE873F1-37D5-44C8-ABFC-AD1427A2753F}" dateTime="2014-07-10T19:19:34" maxSheetId="29" userName="samercer" r:id="rId2" minRId="1" maxRId="2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F254FF96-963E-47E8-BDB4-779193F601F4}" dateTime="2014-07-10T19:20:44" maxSheetId="29" userName="samercer" r:id="rId3" minRId="3" maxRId="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  <header guid="{8475AE69-4E1C-46C3-A244-F833CFA03FFF}" dateTime="2014-07-10T19:21:06" maxSheetId="29" userName="samercer" r:id="rId4">
    <sheetIdMap count="2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G22" t="inlineStr">
      <is>
        <t>test</t>
      </is>
    </nc>
  </rcc>
  <rcc rId="2" sId="5">
    <nc r="G22" t="inlineStr">
      <is>
        <t>test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4">
    <oc r="G22" t="inlineStr">
      <is>
        <t>test</t>
      </is>
    </oc>
    <nc r="G22"/>
  </rcc>
  <rcc rId="4" sId="5">
    <oc r="G22" t="inlineStr">
      <is>
        <t>test</t>
      </is>
    </oc>
    <nc r="G22"/>
  </rcc>
  <rcv guid="{E5B6CA3B-ABD8-4E7D-9975-A95DE2086A1F}" action="delete"/>
  <rcv guid="{E5B6CA3B-ABD8-4E7D-9975-A95DE2086A1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5B6CA3B-ABD8-4E7D-9975-A95DE2086A1F}" action="delete"/>
  <rcv guid="{E5B6CA3B-ABD8-4E7D-9975-A95DE2086A1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46"/>
  <sheetViews>
    <sheetView tabSelected="1" topLeftCell="A10" zoomScaleNormal="100" workbookViewId="0">
      <selection activeCell="H35" sqref="H35"/>
    </sheetView>
  </sheetViews>
  <sheetFormatPr defaultRowHeight="14.25"/>
  <cols>
    <col min="1" max="1" width="3.1328125"/>
    <col min="2" max="2" width="12.265625"/>
    <col min="3" max="3" width="13.1328125"/>
    <col min="4" max="4" width="11.796875"/>
    <col min="5" max="5" width="13.59765625"/>
    <col min="6" max="6" width="11.796875"/>
    <col min="7" max="7" width="14.6640625"/>
    <col min="8" max="8" width="12.59765625"/>
    <col min="9" max="9" width="14.59765625"/>
    <col min="10" max="10" width="13.46484375"/>
    <col min="11" max="11" width="12.59765625"/>
    <col min="12" max="12" width="2.796875"/>
    <col min="13" max="13" width="10.46484375"/>
    <col min="14" max="14" width="6.53125"/>
    <col min="15" max="15" width="6.3984375"/>
    <col min="16" max="16" width="11.6640625"/>
    <col min="17" max="17" width="13.59765625"/>
    <col min="18" max="18" width="8.73046875"/>
    <col min="19" max="257" width="9"/>
  </cols>
  <sheetData>
    <row r="1" spans="1:18" ht="22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7.649999999999999">
      <c r="A2" s="13" t="s">
        <v>1</v>
      </c>
      <c r="B2" s="13"/>
      <c r="C2" s="13"/>
      <c r="D2" s="13"/>
      <c r="E2" s="13"/>
      <c r="F2" s="13"/>
      <c r="G2" s="13"/>
      <c r="H2" s="13"/>
      <c r="I2" s="13"/>
      <c r="P2" s="12" t="s">
        <v>2</v>
      </c>
      <c r="Q2" s="12"/>
    </row>
    <row r="5" spans="1:18" s="17" customFormat="1" ht="31.5">
      <c r="A5" s="15" t="s">
        <v>3</v>
      </c>
      <c r="B5" s="16">
        <v>1</v>
      </c>
      <c r="C5" s="16">
        <v>2</v>
      </c>
      <c r="D5" s="16">
        <v>3</v>
      </c>
      <c r="E5" s="16">
        <v>4</v>
      </c>
      <c r="F5" s="16">
        <v>5</v>
      </c>
      <c r="G5" s="16">
        <v>6</v>
      </c>
      <c r="H5" s="16">
        <v>7</v>
      </c>
      <c r="I5" s="16">
        <v>8</v>
      </c>
      <c r="J5" s="16">
        <v>9</v>
      </c>
      <c r="K5" s="16">
        <v>10</v>
      </c>
      <c r="L5" s="11">
        <v>11</v>
      </c>
      <c r="M5" s="11"/>
      <c r="N5" s="11">
        <v>12</v>
      </c>
      <c r="O5" s="11"/>
      <c r="P5" s="16">
        <v>13</v>
      </c>
      <c r="Q5" s="16">
        <v>14</v>
      </c>
      <c r="R5" s="16">
        <v>15</v>
      </c>
    </row>
    <row r="6" spans="1:18" s="17" customFormat="1" ht="45.75" customHeight="1">
      <c r="A6" s="18" t="s">
        <v>4</v>
      </c>
      <c r="B6" s="19" t="str">
        <f>'Grp 1'!$I$2</f>
        <v>1 - ALAMEDA COUNTY</v>
      </c>
      <c r="C6" s="19" t="str">
        <f>'Grp 2'!$I$2</f>
        <v>2 - Water Rescue</v>
      </c>
      <c r="D6" s="19" t="str">
        <f>'Grp 3'!$I$2</f>
        <v>3 - San Mateo County 1</v>
      </c>
      <c r="E6" s="19" t="str">
        <f>'Grp 4'!$I$2</f>
        <v>4 - San Mateo County 2</v>
      </c>
      <c r="F6" s="19" t="str">
        <f>'Grp 5'!$I$2</f>
        <v>5 - Contra Costa County</v>
      </c>
      <c r="G6" s="19" t="str">
        <f>'Grp 6'!$I$2</f>
        <v>6 - Santa Clara County</v>
      </c>
      <c r="H6" s="19" t="str">
        <f>'Grp 7'!$I$2</f>
        <v>7 - San Jose</v>
      </c>
      <c r="I6" s="19" t="str">
        <f>'Grp 8'!$I$2</f>
        <v>8 - Napa / Sonoma County</v>
      </c>
      <c r="J6" s="19" t="str">
        <f>'Grp 9'!$I$2</f>
        <v>9 - OES</v>
      </c>
      <c r="K6" s="19" t="str">
        <f>'Grp 10'!$I$2</f>
        <v>10 - VFIRE / VTAC</v>
      </c>
      <c r="L6" s="10" t="str">
        <f>'Grp 11'!I2</f>
        <v>11 - Federal Interop</v>
      </c>
      <c r="M6" s="10"/>
      <c r="N6" s="10" t="str">
        <f>'Grp 12'!I2</f>
        <v>12 - RACES / CERT</v>
      </c>
      <c r="O6" s="10"/>
      <c r="P6" s="19" t="str">
        <f>'Grp 13'!$I$2</f>
        <v>13 - Air / Ground</v>
      </c>
      <c r="Q6" s="19" t="str">
        <f>'Grp 14'!$I$2</f>
        <v>14 - Air Tactics</v>
      </c>
      <c r="R6" s="19" t="str">
        <f>'Grp 15'!$I$2</f>
        <v>15 - INCIDENT CLONE</v>
      </c>
    </row>
    <row r="7" spans="1:18" s="17" customFormat="1" ht="13.15">
      <c r="A7" s="20">
        <v>1</v>
      </c>
      <c r="B7" s="21" t="s">
        <v>5</v>
      </c>
      <c r="C7" s="21" t="str">
        <f>'Grp 2'!C6</f>
        <v>XSM CMD 11</v>
      </c>
      <c r="D7" s="21" t="str">
        <f>'Grp 3'!C6</f>
        <v>XSM CON 1A</v>
      </c>
      <c r="E7" s="21" t="str">
        <f>'Grp 4'!C6</f>
        <v>XSM CON 1B</v>
      </c>
      <c r="F7" s="21" t="str">
        <f>'Grp 5'!C6</f>
        <v>VCON CEN</v>
      </c>
      <c r="G7" s="21" t="str">
        <f>'Grp 6'!C6</f>
        <v>XSC DISPATCH</v>
      </c>
      <c r="H7" s="21" t="str">
        <f>'Grp 7'!C6</f>
        <v>SJS DISPATCH</v>
      </c>
      <c r="I7" s="22" t="str">
        <f>'Grp 8'!C6</f>
        <v>NPA DISP</v>
      </c>
      <c r="J7" s="21" t="str">
        <f>'Grp 9'!C6</f>
        <v>CESRS D</v>
      </c>
      <c r="K7" s="23" t="str">
        <f>'Grp 10'!C6</f>
        <v>VFIRE 21</v>
      </c>
      <c r="L7" s="9" t="str">
        <f>'Grp 11'!C6</f>
        <v>NC1 CALLING</v>
      </c>
      <c r="M7" s="9"/>
      <c r="N7" s="8" t="str">
        <f>'Grp 12'!C6</f>
        <v>CERT 147.015</v>
      </c>
      <c r="O7" s="8"/>
      <c r="P7" s="24" t="str">
        <f>'Grp 13'!C6</f>
        <v>CDF A/G T1</v>
      </c>
      <c r="Q7" s="21" t="str">
        <f>'Grp 14'!C6</f>
        <v>AIR T1</v>
      </c>
      <c r="R7" s="21" t="str">
        <f>'Grp 15'!C6</f>
        <v>TEMP 1</v>
      </c>
    </row>
    <row r="8" spans="1:18" s="17" customFormat="1" ht="13.15">
      <c r="A8" s="20">
        <v>2</v>
      </c>
      <c r="B8" s="21" t="str">
        <f>'Grp 1'!C7</f>
        <v>VFIRE 22</v>
      </c>
      <c r="C8" s="21" t="str">
        <f>'Grp 2'!C7</f>
        <v>MARINE CH 9</v>
      </c>
      <c r="D8" s="21" t="str">
        <f>'Grp 3'!C7</f>
        <v>XSM CMD 11</v>
      </c>
      <c r="E8" s="21" t="str">
        <f>'Grp 4'!C7</f>
        <v>XSM CON 1D</v>
      </c>
      <c r="F8" s="21" t="str">
        <f>'Grp 5'!C7</f>
        <v>VCON EST</v>
      </c>
      <c r="G8" s="21" t="str">
        <f>'Grp 6'!C7</f>
        <v>XSC CMD 20</v>
      </c>
      <c r="H8" s="21" t="str">
        <f>'Grp 7'!C7</f>
        <v>SJS CMD 11</v>
      </c>
      <c r="I8" s="22" t="str">
        <f>'Grp 8'!C7</f>
        <v>NPA TAC</v>
      </c>
      <c r="J8" s="21" t="str">
        <f>'Grp 9'!C7</f>
        <v>CESRS</v>
      </c>
      <c r="K8" s="23" t="str">
        <f>'Grp 10'!C7</f>
        <v>VFIRE 22</v>
      </c>
      <c r="L8" s="9" t="str">
        <f>'Grp 11'!C7</f>
        <v>IR1</v>
      </c>
      <c r="M8" s="9"/>
      <c r="N8" s="8" t="str">
        <f>'Grp 12'!C7</f>
        <v>CERT 146.940</v>
      </c>
      <c r="O8" s="8"/>
      <c r="P8" s="24" t="str">
        <f>'Grp 13'!C7</f>
        <v>CDF A/G T2</v>
      </c>
      <c r="Q8" s="21" t="str">
        <f>'Grp 14'!C7</f>
        <v>AIR T2</v>
      </c>
      <c r="R8" s="21" t="str">
        <f>'Grp 15'!C7</f>
        <v>TEMP 2</v>
      </c>
    </row>
    <row r="9" spans="1:18" s="17" customFormat="1" ht="13.15">
      <c r="A9" s="20">
        <v>3</v>
      </c>
      <c r="B9" s="21" t="str">
        <f>'Grp 1'!C8</f>
        <v>VFIRE 23</v>
      </c>
      <c r="C9" s="21" t="str">
        <f>'Grp 2'!C8</f>
        <v>MARINE CH 16</v>
      </c>
      <c r="D9" s="21" t="str">
        <f>'Grp 3'!C8</f>
        <v>XSM TAC 15</v>
      </c>
      <c r="E9" s="21" t="str">
        <f>'Grp 4'!C8</f>
        <v>XSM CON 1E</v>
      </c>
      <c r="F9" s="21" t="str">
        <f>'Grp 5'!C8</f>
        <v>VCON WST</v>
      </c>
      <c r="G9" s="21" t="str">
        <f>'Grp 6'!C8</f>
        <v>XSC CMD 21</v>
      </c>
      <c r="H9" s="21" t="str">
        <f>'Grp 7'!C8</f>
        <v>SJS CMD 12</v>
      </c>
      <c r="I9" s="22" t="str">
        <f>'Grp 8'!C8</f>
        <v>NAP DISP</v>
      </c>
      <c r="J9" s="21" t="str">
        <f>'Grp 9'!C8</f>
        <v>OES 1</v>
      </c>
      <c r="K9" s="23" t="str">
        <f>'Grp 10'!C8</f>
        <v>VFIRE 23</v>
      </c>
      <c r="L9" s="9" t="str">
        <f>'Grp 11'!C8</f>
        <v>IR2</v>
      </c>
      <c r="M9" s="9"/>
      <c r="N9" s="8" t="str">
        <f>'Grp 12'!C8</f>
        <v>CERT 145.700</v>
      </c>
      <c r="O9" s="8"/>
      <c r="P9" s="24" t="str">
        <f>'Grp 13'!C8</f>
        <v>CDF A/G T3</v>
      </c>
      <c r="Q9" s="21" t="str">
        <f>'Grp 14'!C8</f>
        <v>AIR T3</v>
      </c>
      <c r="R9" s="21" t="str">
        <f>'Grp 15'!C8</f>
        <v>TEMP 3</v>
      </c>
    </row>
    <row r="10" spans="1:18" s="17" customFormat="1" ht="13.15">
      <c r="A10" s="20">
        <v>4</v>
      </c>
      <c r="B10" s="21" t="str">
        <f>'Grp 1'!C9</f>
        <v>XAL TAC4</v>
      </c>
      <c r="C10" s="21" t="str">
        <f>'Grp 2'!C9</f>
        <v>USCG CH 21A</v>
      </c>
      <c r="D10" s="21" t="str">
        <f>'Grp 3'!C9</f>
        <v>XSM TAC 16</v>
      </c>
      <c r="E10" s="21" t="str">
        <f>'Grp 4'!C9</f>
        <v>XSM CMD 41</v>
      </c>
      <c r="F10" s="21" t="str">
        <f>'Grp 5'!C9</f>
        <v>VSRM STH</v>
      </c>
      <c r="G10" s="21" t="str">
        <f>'Grp 6'!C9</f>
        <v>XSC CMD 22</v>
      </c>
      <c r="H10" s="21" t="str">
        <f>'Grp 7'!C9</f>
        <v>SJS CMD 13</v>
      </c>
      <c r="I10" s="22" t="str">
        <f>'Grp 8'!C9</f>
        <v>NAP TAC</v>
      </c>
      <c r="J10" s="21" t="str">
        <f>'Grp 9'!C9</f>
        <v>OES 1A</v>
      </c>
      <c r="K10" s="23" t="str">
        <f>'Grp 10'!C9</f>
        <v>VFIRE 24</v>
      </c>
      <c r="L10" s="9" t="str">
        <f>'Grp 11'!C9</f>
        <v>IR3</v>
      </c>
      <c r="M10" s="9"/>
      <c r="N10" s="8" t="str">
        <f>'Grp 12'!C9</f>
        <v>ARDENWOOD</v>
      </c>
      <c r="O10" s="8"/>
      <c r="P10" s="24" t="str">
        <f>'Grp 13'!C9</f>
        <v>R5 AG-43</v>
      </c>
      <c r="Q10" s="21" t="str">
        <f>'Grp 14'!C9</f>
        <v>AIR T4</v>
      </c>
      <c r="R10" s="21" t="str">
        <f>'Grp 15'!C9</f>
        <v>TEMP 4</v>
      </c>
    </row>
    <row r="11" spans="1:18" s="17" customFormat="1" ht="13.15">
      <c r="A11" s="20">
        <v>5</v>
      </c>
      <c r="B11" s="21" t="str">
        <f>'Grp 1'!C10</f>
        <v>XAL TAC5</v>
      </c>
      <c r="C11" s="21" t="str">
        <f>'Grp 2'!C10</f>
        <v>MARINE CH 22A</v>
      </c>
      <c r="D11" s="21" t="str">
        <f>'Grp 3'!C10</f>
        <v>XSM TAC 17</v>
      </c>
      <c r="E11" s="21" t="str">
        <f>'Grp 4'!C10</f>
        <v>XSM TAC 45</v>
      </c>
      <c r="F11" s="21" t="str">
        <f>'Grp 5'!C10</f>
        <v>VTAC A</v>
      </c>
      <c r="G11" s="21" t="str">
        <f>'Grp 6'!C10</f>
        <v>XSC CMD 23</v>
      </c>
      <c r="H11" s="21" t="str">
        <f>'Grp 7'!C10</f>
        <v>SJS CMD 14</v>
      </c>
      <c r="I11" s="22" t="str">
        <f>'Grp 8'!C10</f>
        <v>REDCOM DISP</v>
      </c>
      <c r="J11" s="21" t="str">
        <f>'Grp 9'!C10</f>
        <v>OES 1B</v>
      </c>
      <c r="K11" s="23" t="str">
        <f>'Grp 10'!C10</f>
        <v>VFIRE 25</v>
      </c>
      <c r="L11" s="9" t="str">
        <f>'Grp 11'!C10</f>
        <v>IR4</v>
      </c>
      <c r="M11" s="9"/>
      <c r="N11" s="8" t="str">
        <f>'Grp 12'!C10</f>
        <v>IRVINGTON</v>
      </c>
      <c r="O11" s="8"/>
      <c r="P11" s="24" t="str">
        <f>'Grp 13'!C10</f>
        <v>R5 AG-08</v>
      </c>
      <c r="Q11" s="21" t="str">
        <f>'Grp 14'!C10</f>
        <v>AIR T5</v>
      </c>
      <c r="R11" s="21" t="str">
        <f>'Grp 15'!C10</f>
        <v>TEMP 5</v>
      </c>
    </row>
    <row r="12" spans="1:18" s="17" customFormat="1" ht="13.15">
      <c r="A12" s="20">
        <v>6</v>
      </c>
      <c r="B12" s="21" t="str">
        <f>'Grp 1'!C11</f>
        <v>CALCORD</v>
      </c>
      <c r="C12" s="21" t="str">
        <f>'Grp 2'!C11</f>
        <v>USCG CH 23A</v>
      </c>
      <c r="D12" s="21" t="str">
        <f>'Grp 3'!C11</f>
        <v>XSM CON 2</v>
      </c>
      <c r="E12" s="21" t="str">
        <f>'Grp 4'!C11</f>
        <v>XSM TAC 46</v>
      </c>
      <c r="F12" s="21" t="str">
        <f>'Grp 5'!C11</f>
        <v>VTAC B</v>
      </c>
      <c r="G12" s="21" t="str">
        <f>'Grp 6'!C11</f>
        <v>XSC CMD 24</v>
      </c>
      <c r="H12" s="21" t="str">
        <f>'Grp 7'!C11</f>
        <v>SJS CMD 15</v>
      </c>
      <c r="I12" s="22" t="str">
        <f>'Grp 8'!C11</f>
        <v>REDCOM CNTL3</v>
      </c>
      <c r="J12" s="21" t="str">
        <f>'Grp 9'!C11</f>
        <v>OES 2</v>
      </c>
      <c r="K12" s="23" t="str">
        <f>'Grp 10'!C11</f>
        <v>VFIRE 26</v>
      </c>
      <c r="L12" s="9" t="str">
        <f>'Grp 11'!C11</f>
        <v>IR5</v>
      </c>
      <c r="M12" s="9"/>
      <c r="N12" s="8" t="str">
        <f>'Grp 12'!C11</f>
        <v>NILES</v>
      </c>
      <c r="O12" s="8"/>
      <c r="P12" s="24" t="str">
        <f>'Grp 13'!C11</f>
        <v>R5 AG-14</v>
      </c>
      <c r="Q12" s="21" t="str">
        <f>'Grp 14'!C11</f>
        <v>AIR T6</v>
      </c>
      <c r="R12" s="21" t="str">
        <f>'Grp 15'!C11</f>
        <v>TEMP 6</v>
      </c>
    </row>
    <row r="13" spans="1:18" s="17" customFormat="1" ht="13.15">
      <c r="A13" s="20">
        <v>7</v>
      </c>
      <c r="B13" s="21" t="str">
        <f>'Grp 1'!C12</f>
        <v>SCU L T4</v>
      </c>
      <c r="C13" s="21" t="str">
        <f>'Grp 2'!C12</f>
        <v>MARINE CH 81A</v>
      </c>
      <c r="D13" s="21" t="str">
        <f>'Grp 3'!C12</f>
        <v>XSM CMD 21</v>
      </c>
      <c r="E13" s="21" t="str">
        <f>'Grp 4'!C12</f>
        <v>XSM TAC 47</v>
      </c>
      <c r="F13" s="21" t="str">
        <f>'Grp 5'!C12</f>
        <v>VTAC C</v>
      </c>
      <c r="G13" s="21" t="str">
        <f>'Grp 6'!C12</f>
        <v>XSC TAC 40</v>
      </c>
      <c r="H13" s="21" t="str">
        <f>'Grp 7'!C12</f>
        <v>SJS CMD 16</v>
      </c>
      <c r="I13" s="22" t="str">
        <f>'Grp 8'!C12</f>
        <v>REDCOM CNTL4</v>
      </c>
      <c r="J13" s="21" t="str">
        <f>'Grp 9'!C12</f>
        <v>OES 2A</v>
      </c>
      <c r="K13" s="23" t="str">
        <f>'Grp 10'!C12</f>
        <v>VCALL 10</v>
      </c>
      <c r="L13" s="9" t="str">
        <f>'Grp 11'!C12</f>
        <v>IR6</v>
      </c>
      <c r="M13" s="9"/>
      <c r="N13" s="8" t="str">
        <f>'Grp 12'!C12</f>
        <v>MISSION SJ</v>
      </c>
      <c r="O13" s="8"/>
      <c r="P13" s="24" t="str">
        <f>'Grp 13'!C12</f>
        <v>R5 AG-59</v>
      </c>
      <c r="Q13" s="21" t="str">
        <f>'Grp 14'!C12</f>
        <v>AIR T21</v>
      </c>
      <c r="R13" s="21" t="str">
        <f>'Grp 15'!C12</f>
        <v>TEMP 7</v>
      </c>
    </row>
    <row r="14" spans="1:18" s="17" customFormat="1" ht="13.15">
      <c r="A14" s="20">
        <v>8</v>
      </c>
      <c r="B14" s="21" t="str">
        <f>'Grp 1'!C13</f>
        <v>CDF TAC2</v>
      </c>
      <c r="C14" s="21" t="str">
        <f>'Grp 2'!C13</f>
        <v>MARINE CH 83A</v>
      </c>
      <c r="D14" s="21" t="str">
        <f>'Grp 3'!C13</f>
        <v>XSM TAC 25</v>
      </c>
      <c r="E14" s="21" t="str">
        <f>'Grp 4'!C13</f>
        <v>XSM CMD 51</v>
      </c>
      <c r="F14" s="21" t="str">
        <f>'Grp 5'!C13</f>
        <v>VTAC D</v>
      </c>
      <c r="G14" s="21" t="str">
        <f>'Grp 6'!C13</f>
        <v>XSC TAC 41</v>
      </c>
      <c r="H14" s="21" t="str">
        <f>'Grp 7'!C13</f>
        <v>SJS TAC 31</v>
      </c>
      <c r="I14" s="22" t="str">
        <f>'Grp 8'!C13</f>
        <v>BENICIA FD</v>
      </c>
      <c r="J14" s="21" t="str">
        <f>'Grp 9'!C13</f>
        <v>OES 2B</v>
      </c>
      <c r="K14" s="23" t="str">
        <f>'Grp 10'!C13</f>
        <v>VTAC 11</v>
      </c>
      <c r="L14" s="9" t="str">
        <f>'Grp 11'!C13</f>
        <v>IR7</v>
      </c>
      <c r="M14" s="9"/>
      <c r="N14" s="8" t="str">
        <f>'Grp 12'!C13</f>
        <v>CENTERVILLE</v>
      </c>
      <c r="O14" s="8"/>
      <c r="P14" s="24" t="str">
        <f>'Grp 13'!C13</f>
        <v>R5 AG-41</v>
      </c>
      <c r="Q14" s="21" t="str">
        <f>'Grp 14'!C13</f>
        <v>AIR T22</v>
      </c>
      <c r="R14" s="21" t="str">
        <f>'Grp 15'!C13</f>
        <v>TEMP 8</v>
      </c>
    </row>
    <row r="15" spans="1:18" s="17" customFormat="1" ht="13.15">
      <c r="A15" s="20">
        <v>9</v>
      </c>
      <c r="B15" s="21" t="str">
        <f>'Grp 1'!C14</f>
        <v>CDF TAC6</v>
      </c>
      <c r="C15" s="21" t="str">
        <f>'Grp 2'!C14</f>
        <v>CG113</v>
      </c>
      <c r="D15" s="21" t="str">
        <f>'Grp 3'!C14</f>
        <v>XSM TAC 26</v>
      </c>
      <c r="E15" s="21" t="str">
        <f>'Grp 4'!C14</f>
        <v>VTAC 36</v>
      </c>
      <c r="F15" s="21" t="str">
        <f>'Grp 5'!C14</f>
        <v>XCC HAZMAT</v>
      </c>
      <c r="G15" s="21" t="str">
        <f>'Grp 6'!C14</f>
        <v>XSC TAC 42</v>
      </c>
      <c r="H15" s="21" t="str">
        <f>'Grp 7'!C14</f>
        <v>SJS TAC 32</v>
      </c>
      <c r="I15" s="22" t="str">
        <f>'Grp 8'!C14</f>
        <v>XSO DISP</v>
      </c>
      <c r="J15" s="21" t="str">
        <f>'Grp 9'!C14</f>
        <v>CH 9</v>
      </c>
      <c r="K15" s="23" t="str">
        <f>'Grp 10'!C14</f>
        <v>VTAC 12</v>
      </c>
      <c r="L15" s="9" t="str">
        <f>'Grp 11'!C14</f>
        <v>IR8</v>
      </c>
      <c r="M15" s="9"/>
      <c r="N15" s="8" t="str">
        <f>'Grp 12'!C14</f>
        <v>WARM SPRINGS</v>
      </c>
      <c r="O15" s="8"/>
      <c r="P15" s="24" t="str">
        <f>'Grp 13'!C14</f>
        <v>R5 AG-24</v>
      </c>
      <c r="Q15" s="21" t="str">
        <f>'Grp 14'!C14</f>
        <v>AIR T23</v>
      </c>
      <c r="R15" s="21" t="str">
        <f>'Grp 15'!C14</f>
        <v>TEMP 9</v>
      </c>
    </row>
    <row r="16" spans="1:18" s="17" customFormat="1" ht="13.15">
      <c r="A16" s="20">
        <v>10</v>
      </c>
      <c r="B16" s="21" t="str">
        <f>'Grp 1'!C15</f>
        <v>CDF TAC9</v>
      </c>
      <c r="C16" s="21" t="str">
        <f>'Grp 2'!C15</f>
        <v>CG118</v>
      </c>
      <c r="D16" s="21" t="str">
        <f>'Grp 3'!C15</f>
        <v>XSM TAC 27</v>
      </c>
      <c r="E16" s="21" t="str">
        <f>'Grp 4'!C15</f>
        <v>VFIRE 26</v>
      </c>
      <c r="F16" s="21" t="str">
        <f>'Grp 5'!C15</f>
        <v>VXCC C1</v>
      </c>
      <c r="G16" s="21" t="str">
        <f>'Grp 6'!C15</f>
        <v>GIL DISP</v>
      </c>
      <c r="H16" s="21" t="str">
        <f>'Grp 7'!C15</f>
        <v>SJS TAC 33</v>
      </c>
      <c r="I16" s="22" t="str">
        <f>'Grp 8'!C15</f>
        <v>XSO FD 2</v>
      </c>
      <c r="J16" s="21" t="str">
        <f>'Grp 9'!C15</f>
        <v>WX 1</v>
      </c>
      <c r="K16" s="23" t="str">
        <f>'Grp 10'!C15</f>
        <v>VTAC 13</v>
      </c>
      <c r="L16" s="9" t="str">
        <f>'Grp 11'!C15</f>
        <v>IR9</v>
      </c>
      <c r="M16" s="9"/>
      <c r="N16" s="8" t="str">
        <f>'Grp 12'!C15</f>
        <v>CERT 146.505</v>
      </c>
      <c r="O16" s="8"/>
      <c r="P16" s="24" t="str">
        <f>'Grp 13'!C15</f>
        <v>R5 AG-53</v>
      </c>
      <c r="Q16" s="21" t="str">
        <f>'Grp 14'!C15</f>
        <v>CH 10</v>
      </c>
      <c r="R16" s="21" t="str">
        <f>'Grp 15'!C15</f>
        <v>TEMP 10</v>
      </c>
    </row>
    <row r="17" spans="1:18" s="17" customFormat="1" ht="13.15">
      <c r="A17" s="20">
        <v>11</v>
      </c>
      <c r="B17" s="21" t="str">
        <f>'Grp 1'!C16</f>
        <v>CDF C1 T1</v>
      </c>
      <c r="C17" s="21" t="str">
        <f>'Grp 2'!C16</f>
        <v>CG124</v>
      </c>
      <c r="D17" s="21" t="str">
        <f>'Grp 3'!C16</f>
        <v>XSM CON 3</v>
      </c>
      <c r="E17" s="21" t="str">
        <f>'Grp 4'!C16</f>
        <v>CH 11</v>
      </c>
      <c r="F17" s="21" t="str">
        <f>'Grp 5'!C16</f>
        <v>CDF T2</v>
      </c>
      <c r="G17" s="21" t="str">
        <f>'Grp 6'!C16</f>
        <v>MTV PRIMARY</v>
      </c>
      <c r="H17" s="21" t="str">
        <f>'Grp 7'!C16</f>
        <v>SJS TAC 34</v>
      </c>
      <c r="I17" s="22" t="str">
        <f>'Grp 8'!C16</f>
        <v>XSO FD 3</v>
      </c>
      <c r="J17" s="21" t="str">
        <f>'Grp 9'!C16</f>
        <v>WX 2</v>
      </c>
      <c r="K17" s="23" t="str">
        <f>'Grp 10'!C16</f>
        <v>VTAC 14</v>
      </c>
      <c r="L17" s="9" t="str">
        <f>'Grp 11'!C16</f>
        <v>CH 11</v>
      </c>
      <c r="M17" s="9"/>
      <c r="N17" s="8" t="str">
        <f>'Grp 12'!C16</f>
        <v>CERT 147.450</v>
      </c>
      <c r="O17" s="8"/>
      <c r="P17" s="24" t="str">
        <f>'Grp 13'!C16</f>
        <v>USFS A/G</v>
      </c>
      <c r="Q17" s="21" t="str">
        <f>'Grp 14'!C16</f>
        <v>CH 11</v>
      </c>
      <c r="R17" s="21" t="str">
        <f>'Grp 15'!C16</f>
        <v>TEMP 11</v>
      </c>
    </row>
    <row r="18" spans="1:18" s="17" customFormat="1" ht="13.15">
      <c r="A18" s="20">
        <v>12</v>
      </c>
      <c r="B18" s="21" t="str">
        <f>'Grp 1'!C17</f>
        <v>CDF C2 T3</v>
      </c>
      <c r="C18" s="21" t="str">
        <f>'Grp 2'!C17</f>
        <v>CG409</v>
      </c>
      <c r="D18" s="21" t="str">
        <f>'Grp 3'!C17</f>
        <v>XSM CMD 31</v>
      </c>
      <c r="E18" s="21" t="str">
        <f>'Grp 4'!C17</f>
        <v>CH 12</v>
      </c>
      <c r="F18" s="21" t="str">
        <f>'Grp 5'!C17</f>
        <v>CDF T6</v>
      </c>
      <c r="G18" s="21" t="str">
        <f>'Grp 6'!C17</f>
        <v>MTV CMD 18</v>
      </c>
      <c r="H18" s="21" t="str">
        <f>'Grp 7'!C17</f>
        <v>SJS TAC 35</v>
      </c>
      <c r="I18" s="22" t="str">
        <f>'Grp 8'!C17</f>
        <v>DIX DISP</v>
      </c>
      <c r="J18" s="21" t="str">
        <f>'Grp 9'!C17</f>
        <v>WX 3</v>
      </c>
      <c r="K18" s="23" t="str">
        <f>'Grp 10'!C17</f>
        <v>CALCORD</v>
      </c>
      <c r="L18" s="9" t="str">
        <f>'Grp 11'!C17</f>
        <v>CH 12</v>
      </c>
      <c r="M18" s="9"/>
      <c r="N18" s="8" t="str">
        <f>'Grp 12'!C17</f>
        <v>CERT 146.520</v>
      </c>
      <c r="O18" s="8"/>
      <c r="P18" s="24" t="str">
        <f>'Grp 13'!C17</f>
        <v>BLM A/G</v>
      </c>
      <c r="Q18" s="21" t="str">
        <f>'Grp 14'!C17</f>
        <v>CH 12</v>
      </c>
      <c r="R18" s="21" t="str">
        <f>'Grp 15'!C17</f>
        <v>TEMP 12</v>
      </c>
    </row>
    <row r="19" spans="1:18" s="17" customFormat="1" ht="13.15">
      <c r="A19" s="20">
        <v>13</v>
      </c>
      <c r="B19" s="21" t="str">
        <f>'Grp 1'!C18</f>
        <v>CDF A/G</v>
      </c>
      <c r="C19" s="21" t="str">
        <f>'Grp 2'!C18</f>
        <v>CG410</v>
      </c>
      <c r="D19" s="21" t="str">
        <f>'Grp 3'!C18</f>
        <v>XSM TAC 35</v>
      </c>
      <c r="E19" s="21" t="str">
        <f>'Grp 4'!C18</f>
        <v>CH 13</v>
      </c>
      <c r="F19" s="21" t="str">
        <f>'Grp 5'!C18</f>
        <v>CDF T9</v>
      </c>
      <c r="G19" s="21" t="str">
        <f>'Grp 6'!C18</f>
        <v>MTV T38</v>
      </c>
      <c r="H19" s="21" t="str">
        <f>'Grp 7'!C18</f>
        <v>SJS TAC 36</v>
      </c>
      <c r="I19" s="22" t="str">
        <f>'Grp 8'!C18</f>
        <v>SUC FD1</v>
      </c>
      <c r="J19" s="21" t="str">
        <f>'Grp 9'!C18</f>
        <v>WX 4</v>
      </c>
      <c r="K19" s="23" t="str">
        <f>'Grp 10'!C18</f>
        <v>VTAC 35</v>
      </c>
      <c r="L19" s="9" t="str">
        <f>'Grp 11'!C18</f>
        <v>CH 13</v>
      </c>
      <c r="M19" s="9"/>
      <c r="N19" s="8" t="str">
        <f>'Grp 12'!C18</f>
        <v>ALCO RACES</v>
      </c>
      <c r="O19" s="8"/>
      <c r="P19" s="24" t="str">
        <f>'Grp 13'!C18</f>
        <v>CH 13</v>
      </c>
      <c r="Q19" s="21" t="str">
        <f>'Grp 14'!C18</f>
        <v>CH 13</v>
      </c>
      <c r="R19" s="21" t="str">
        <f>'Grp 15'!C18</f>
        <v>TEMP 13</v>
      </c>
    </row>
    <row r="20" spans="1:18" s="17" customFormat="1" ht="13.15">
      <c r="A20" s="20">
        <v>14</v>
      </c>
      <c r="B20" s="21" t="str">
        <f>'Grp 1'!C19</f>
        <v>CESRS D</v>
      </c>
      <c r="C20" s="21" t="str">
        <f>'Grp 2'!C19</f>
        <v>CG411</v>
      </c>
      <c r="D20" s="21" t="str">
        <f>'Grp 3'!C19</f>
        <v>XSM TAC 36</v>
      </c>
      <c r="E20" s="21" t="str">
        <f>'Grp 4'!C19</f>
        <v>CH 14</v>
      </c>
      <c r="F20" s="21" t="str">
        <f>'Grp 5'!C19</f>
        <v>CALCORD</v>
      </c>
      <c r="G20" s="21" t="str">
        <f>'Grp 6'!C19</f>
        <v>PAF PRIMARY</v>
      </c>
      <c r="H20" s="21" t="str">
        <f>'Grp 7'!C19</f>
        <v>CH 14</v>
      </c>
      <c r="I20" s="22" t="str">
        <f>'Grp 8'!C19</f>
        <v>SUC FD2</v>
      </c>
      <c r="J20" s="21" t="str">
        <f>'Grp 9'!C19</f>
        <v>WX 5</v>
      </c>
      <c r="K20" s="23" t="str">
        <f>'Grp 10'!C19</f>
        <v>VTAC 36</v>
      </c>
      <c r="L20" s="9" t="str">
        <f>'Grp 11'!C19</f>
        <v>CH 14</v>
      </c>
      <c r="M20" s="9"/>
      <c r="N20" s="8" t="str">
        <f>'Grp 12'!C19</f>
        <v>WB6NDJ/R</v>
      </c>
      <c r="O20" s="8"/>
      <c r="P20" s="24" t="str">
        <f>'Grp 13'!C19</f>
        <v>CH 14</v>
      </c>
      <c r="Q20" s="21" t="str">
        <f>'Grp 14'!C19</f>
        <v>CH 14</v>
      </c>
      <c r="R20" s="21" t="str">
        <f>'Grp 15'!C19</f>
        <v>TEMP 14</v>
      </c>
    </row>
    <row r="21" spans="1:18" s="17" customFormat="1" ht="13.15">
      <c r="A21" s="20">
        <v>15</v>
      </c>
      <c r="B21" s="21" t="str">
        <f>'Grp 1'!C20</f>
        <v>XSM CMD 11</v>
      </c>
      <c r="C21" s="21" t="str">
        <f>'Grp 2'!C20</f>
        <v>CH 15</v>
      </c>
      <c r="D21" s="21" t="str">
        <f>'Grp 3'!C20</f>
        <v>XSM TAC 37</v>
      </c>
      <c r="E21" s="21" t="str">
        <f>'Grp 4'!C20</f>
        <v>CH 15</v>
      </c>
      <c r="F21" s="21" t="str">
        <f>'Grp 5'!C20</f>
        <v>CDF A/G</v>
      </c>
      <c r="G21" s="21" t="str">
        <f>'Grp 6'!C20</f>
        <v>PAF C25</v>
      </c>
      <c r="H21" s="21" t="str">
        <f>'Grp 7'!C20</f>
        <v>CH 15</v>
      </c>
      <c r="I21" s="22" t="str">
        <f>'Grp 8'!C20</f>
        <v>XSJ</v>
      </c>
      <c r="J21" s="21" t="str">
        <f>'Grp 9'!C20</f>
        <v>WX 6</v>
      </c>
      <c r="K21" s="23" t="str">
        <f>'Grp 10'!C20</f>
        <v>VTAC 37</v>
      </c>
      <c r="L21" s="9" t="str">
        <f>'Grp 11'!C20</f>
        <v>CH 15</v>
      </c>
      <c r="M21" s="9"/>
      <c r="N21" s="8" t="str">
        <f>'Grp 12'!C20</f>
        <v>ARES7585</v>
      </c>
      <c r="O21" s="8"/>
      <c r="P21" s="24" t="str">
        <f>'Grp 13'!C20</f>
        <v>CH 15</v>
      </c>
      <c r="Q21" s="21" t="str">
        <f>'Grp 14'!C20</f>
        <v>CH 15</v>
      </c>
      <c r="R21" s="21" t="str">
        <f>'Grp 15'!C20</f>
        <v>TEMP 15</v>
      </c>
    </row>
    <row r="22" spans="1:18" s="17" customFormat="1" ht="13.15">
      <c r="A22" s="20">
        <v>16</v>
      </c>
      <c r="B22" s="21" t="str">
        <f>'Grp 1'!C21</f>
        <v>AIRGUARD</v>
      </c>
      <c r="C22" s="21" t="str">
        <f>'Grp 2'!C21</f>
        <v>CH 16</v>
      </c>
      <c r="D22" s="21">
        <f>'Grp 3'!C21</f>
        <v>0</v>
      </c>
      <c r="E22" s="21" t="str">
        <f>'Grp 4'!C21</f>
        <v>CH 16</v>
      </c>
      <c r="F22" s="21" t="str">
        <f>'Grp 5'!C21</f>
        <v>AIRGUARD</v>
      </c>
      <c r="G22" s="21" t="str">
        <f>'Grp 6'!C21</f>
        <v>AIRGUARD</v>
      </c>
      <c r="H22" s="21" t="str">
        <f>'Grp 7'!C21</f>
        <v>CH 16</v>
      </c>
      <c r="I22" s="22" t="str">
        <f>'Grp 8'!C21</f>
        <v>CH 16</v>
      </c>
      <c r="J22" s="21" t="str">
        <f>'Grp 9'!C21</f>
        <v>WX 7</v>
      </c>
      <c r="K22" s="23" t="str">
        <f>'Grp 10'!C21</f>
        <v>VTAC 38</v>
      </c>
      <c r="L22" s="9" t="str">
        <f>'Grp 11'!C21</f>
        <v>CH 16</v>
      </c>
      <c r="M22" s="9"/>
      <c r="N22" s="8" t="str">
        <f>'Grp 12'!C21</f>
        <v>ARES6565</v>
      </c>
      <c r="O22" s="8"/>
      <c r="P22" s="24" t="str">
        <f>'Grp 13'!C21</f>
        <v>AIRGUARD</v>
      </c>
      <c r="Q22" s="21" t="str">
        <f>'Grp 14'!C21</f>
        <v>Ver 2014A</v>
      </c>
      <c r="R22" s="21" t="str">
        <f>'Grp 15'!C21</f>
        <v>TEMP 16</v>
      </c>
    </row>
    <row r="23" spans="1:18" s="17" customFormat="1" ht="15.75" customHeight="1">
      <c r="J23" s="25"/>
    </row>
    <row r="24" spans="1:18" s="17" customFormat="1" ht="31.5">
      <c r="A24" s="15" t="s">
        <v>3</v>
      </c>
      <c r="B24" s="16">
        <v>16</v>
      </c>
      <c r="C24" s="16">
        <v>17</v>
      </c>
      <c r="D24" s="16">
        <v>18</v>
      </c>
      <c r="E24" s="16">
        <v>19</v>
      </c>
      <c r="F24" s="16">
        <v>20</v>
      </c>
      <c r="G24" s="16">
        <v>21</v>
      </c>
      <c r="H24" s="16">
        <v>22</v>
      </c>
      <c r="I24" s="16">
        <v>23</v>
      </c>
      <c r="J24" s="16">
        <v>24</v>
      </c>
      <c r="K24" s="16">
        <v>25</v>
      </c>
      <c r="M24" s="7" t="s">
        <v>6</v>
      </c>
      <c r="N24" s="7"/>
      <c r="O24" s="7"/>
      <c r="P24" s="7"/>
      <c r="Q24" s="7"/>
      <c r="R24" s="7"/>
    </row>
    <row r="25" spans="1:18" s="17" customFormat="1" ht="12.75" customHeight="1">
      <c r="A25" s="6" t="s">
        <v>4</v>
      </c>
      <c r="B25" s="5" t="str">
        <f>'Grp 16'!$I$2</f>
        <v>16 - CDF Commands and Local Nets</v>
      </c>
      <c r="C25" s="5" t="str">
        <f>'Grp 17'!$I$2</f>
        <v>17 -  CDF Local Nets</v>
      </c>
      <c r="D25" s="5" t="str">
        <f>'Grp 18'!$I$2</f>
        <v>18 - CDF Local Nets</v>
      </c>
      <c r="E25" s="5" t="str">
        <f>'Grp 19'!$I$2</f>
        <v>19 - CDF Tacs</v>
      </c>
      <c r="F25" s="5" t="str">
        <f>'Grp 20'!$I$2</f>
        <v>20 - CDF Tacs + Fed Comm User</v>
      </c>
      <c r="G25" s="5" t="str">
        <f>'Grp 21'!$I$2</f>
        <v>21 - FS Forest Nets</v>
      </c>
      <c r="H25" s="5" t="str">
        <f>'Grp 22'!$I$2</f>
        <v>22 - FS Nets + NIFC Cmds +NIFC T1</v>
      </c>
      <c r="I25" s="5" t="str">
        <f>'Grp 23'!$I$2</f>
        <v>23 - NIFC T2-7 + FSR5 + BLM</v>
      </c>
      <c r="J25" s="5" t="str">
        <f>'Grp 24'!$I$2</f>
        <v>24 - MAC Fixed Tone</v>
      </c>
      <c r="K25" s="5" t="str">
        <f>'Grp 25'!$I$2</f>
        <v>25 - MAC Select Tone</v>
      </c>
      <c r="M25" s="26">
        <v>1100</v>
      </c>
      <c r="N25" s="27" t="s">
        <v>7</v>
      </c>
      <c r="O25" s="28" t="s">
        <v>8</v>
      </c>
      <c r="P25" s="28"/>
      <c r="Q25" s="28"/>
      <c r="R25" s="29" t="s">
        <v>9</v>
      </c>
    </row>
    <row r="26" spans="1:18" s="17" customFormat="1" ht="12.75" customHeight="1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M26" s="30">
        <v>1200</v>
      </c>
      <c r="N26" s="31" t="s">
        <v>10</v>
      </c>
      <c r="O26" s="32" t="s">
        <v>11</v>
      </c>
      <c r="P26" s="32"/>
      <c r="Q26" s="32"/>
      <c r="R26" s="33" t="s">
        <v>12</v>
      </c>
    </row>
    <row r="27" spans="1:18" s="17" customFormat="1" ht="12.75" customHeight="1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M27" s="30">
        <v>1400</v>
      </c>
      <c r="N27" s="31" t="s">
        <v>13</v>
      </c>
      <c r="O27" s="32" t="s">
        <v>14</v>
      </c>
      <c r="P27" s="32"/>
      <c r="Q27" s="32"/>
      <c r="R27" s="33" t="s">
        <v>15</v>
      </c>
    </row>
    <row r="28" spans="1:18" s="17" customFormat="1" ht="12.75" customHeight="1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M28" s="30">
        <v>1500</v>
      </c>
      <c r="N28" s="31" t="s">
        <v>16</v>
      </c>
      <c r="O28" s="32" t="s">
        <v>17</v>
      </c>
      <c r="P28" s="32"/>
      <c r="Q28" s="32"/>
      <c r="R28" s="33" t="s">
        <v>18</v>
      </c>
    </row>
    <row r="29" spans="1:18" s="17" customFormat="1" ht="13.15">
      <c r="A29" s="34">
        <v>1</v>
      </c>
      <c r="B29" s="21" t="str">
        <f>'Grp 16'!C6</f>
        <v>CDF C1</v>
      </c>
      <c r="C29" s="21" t="str">
        <f>'Grp 17'!C6</f>
        <v>SCC CMD</v>
      </c>
      <c r="D29" s="21" t="str">
        <f>'Grp 18'!C6</f>
        <v>RRU 3 E</v>
      </c>
      <c r="E29" s="24" t="str">
        <f>'Grp 19'!C6</f>
        <v>CDF T1</v>
      </c>
      <c r="F29" s="24" t="str">
        <f>'Grp 20'!C6</f>
        <v>CDF T17</v>
      </c>
      <c r="G29" s="24" t="str">
        <f>'Grp 21'!C6</f>
        <v>FS ANF</v>
      </c>
      <c r="H29" s="24" t="str">
        <f>'Grp 22'!C6</f>
        <v>FS STF</v>
      </c>
      <c r="I29" s="24" t="str">
        <f>'Grp 23'!C6</f>
        <v>NIFC T2</v>
      </c>
      <c r="J29" s="24" t="str">
        <f>'Grp 24'!C6</f>
        <v>KRN 1</v>
      </c>
      <c r="K29" s="35" t="str">
        <f>'Grp 25'!C6</f>
        <v>CESRS D</v>
      </c>
      <c r="M29" s="30">
        <v>1600</v>
      </c>
      <c r="N29" s="31" t="s">
        <v>19</v>
      </c>
      <c r="O29" s="32" t="s">
        <v>20</v>
      </c>
      <c r="P29" s="32"/>
      <c r="Q29" s="32"/>
      <c r="R29" s="33" t="s">
        <v>21</v>
      </c>
    </row>
    <row r="30" spans="1:18" s="17" customFormat="1" ht="13.15">
      <c r="A30" s="34">
        <v>2</v>
      </c>
      <c r="B30" s="21" t="str">
        <f>'Grp 16'!C7</f>
        <v>CDF C2</v>
      </c>
      <c r="C30" s="21" t="str">
        <f>'Grp 17'!C7</f>
        <v>CZU L</v>
      </c>
      <c r="D30" s="21" t="str">
        <f>'Grp 18'!C7</f>
        <v>MVU L</v>
      </c>
      <c r="E30" s="24" t="str">
        <f>'Grp 19'!C7</f>
        <v>CDF T2</v>
      </c>
      <c r="F30" s="24" t="str">
        <f>'Grp 20'!C7</f>
        <v>CDF T18</v>
      </c>
      <c r="G30" s="24" t="str">
        <f>'Grp 21'!C7</f>
        <v>FS BDF</v>
      </c>
      <c r="H30" s="24" t="str">
        <f>'Grp 22'!C7</f>
        <v>FS SQF</v>
      </c>
      <c r="I30" s="24" t="str">
        <f>'Grp 23'!C7</f>
        <v>NIFC T3</v>
      </c>
      <c r="J30" s="24" t="str">
        <f>'Grp 24'!C7</f>
        <v>KRN 2</v>
      </c>
      <c r="K30" s="35" t="str">
        <f>'Grp 25'!C7</f>
        <v>CESRS</v>
      </c>
      <c r="M30" s="30">
        <v>1700</v>
      </c>
      <c r="N30" s="31" t="s">
        <v>22</v>
      </c>
      <c r="O30" s="32" t="s">
        <v>23</v>
      </c>
      <c r="P30" s="32"/>
      <c r="Q30" s="32"/>
      <c r="R30" s="33" t="s">
        <v>24</v>
      </c>
    </row>
    <row r="31" spans="1:18" s="17" customFormat="1" ht="13.15">
      <c r="A31" s="34">
        <v>3</v>
      </c>
      <c r="B31" s="21" t="str">
        <f>'Grp 16'!C8</f>
        <v>CDF C3</v>
      </c>
      <c r="C31" s="21" t="str">
        <f>'Grp 17'!C8</f>
        <v>BTU L</v>
      </c>
      <c r="D31" s="21" t="str">
        <f>'Grp 18'!C8</f>
        <v>SLU L</v>
      </c>
      <c r="E31" s="24" t="str">
        <f>'Grp 19'!C8</f>
        <v>CDF T3</v>
      </c>
      <c r="F31" s="24" t="str">
        <f>'Grp 20'!C8</f>
        <v>CDF T19</v>
      </c>
      <c r="G31" s="24" t="str">
        <f>'Grp 21'!C8</f>
        <v>FS CNF</v>
      </c>
      <c r="H31" s="24" t="str">
        <f>'Grp 22'!C8</f>
        <v>FS TMU</v>
      </c>
      <c r="I31" s="24" t="str">
        <f>'Grp 23'!C8</f>
        <v>NIFC T5</v>
      </c>
      <c r="J31" s="24" t="str">
        <f>'Grp 24'!C8</f>
        <v>LAC A/G</v>
      </c>
      <c r="K31" s="35" t="str">
        <f>'Grp 25'!C8</f>
        <v>BDC CO 2</v>
      </c>
      <c r="M31" s="30">
        <v>2100</v>
      </c>
      <c r="N31" s="31" t="s">
        <v>25</v>
      </c>
      <c r="O31" s="32" t="s">
        <v>26</v>
      </c>
      <c r="P31" s="32"/>
      <c r="Q31" s="32"/>
      <c r="R31" s="33" t="s">
        <v>27</v>
      </c>
    </row>
    <row r="32" spans="1:18" s="17" customFormat="1" ht="13.15">
      <c r="A32" s="34">
        <v>4</v>
      </c>
      <c r="B32" s="21" t="str">
        <f>'Grp 16'!C9</f>
        <v>CDF C4</v>
      </c>
      <c r="C32" s="21" t="str">
        <f>'Grp 17'!C9</f>
        <v>BUT SUPP</v>
      </c>
      <c r="D32" s="21" t="str">
        <f>'Grp 18'!C9</f>
        <v>BDU 1</v>
      </c>
      <c r="E32" s="24" t="str">
        <f>'Grp 19'!C9</f>
        <v>CDF T4</v>
      </c>
      <c r="F32" s="24" t="str">
        <f>'Grp 20'!C9</f>
        <v>CDF T20</v>
      </c>
      <c r="G32" s="24" t="str">
        <f>'Grp 21'!C9</f>
        <v>FS ENF</v>
      </c>
      <c r="H32" s="24" t="str">
        <f>'Grp 22'!C9</f>
        <v>FS TNF</v>
      </c>
      <c r="I32" s="24" t="str">
        <f>'Grp 23'!C9</f>
        <v>NIFC T6</v>
      </c>
      <c r="J32" s="24" t="str">
        <f>'Grp 24'!C9</f>
        <v>LAC V12D</v>
      </c>
      <c r="K32" s="35" t="str">
        <f>'Grp 25'!C9</f>
        <v>BDC CO 3</v>
      </c>
      <c r="M32" s="30">
        <v>2200</v>
      </c>
      <c r="N32" s="31" t="s">
        <v>28</v>
      </c>
      <c r="O32" s="32" t="s">
        <v>29</v>
      </c>
      <c r="P32" s="32"/>
      <c r="Q32" s="32"/>
      <c r="R32" s="33" t="s">
        <v>30</v>
      </c>
    </row>
    <row r="33" spans="1:18" s="17" customFormat="1" ht="13.15">
      <c r="A33" s="34">
        <v>5</v>
      </c>
      <c r="B33" s="21" t="str">
        <f>'Grp 16'!C10</f>
        <v>CDF C5</v>
      </c>
      <c r="C33" s="21" t="str">
        <f>'Grp 17'!C10</f>
        <v>LMU L</v>
      </c>
      <c r="D33" s="21" t="str">
        <f>'Grp 18'!C10</f>
        <v>BDU 2</v>
      </c>
      <c r="E33" s="24" t="str">
        <f>'Grp 19'!C10</f>
        <v>CDF T5</v>
      </c>
      <c r="F33" s="24" t="str">
        <f>'Grp 20'!C10</f>
        <v>CDF T21</v>
      </c>
      <c r="G33" s="24" t="str">
        <f>'Grp 21'!C10</f>
        <v>FS HTF</v>
      </c>
      <c r="H33" s="24" t="str">
        <f>'Grp 22'!C10</f>
        <v>NIFC C1</v>
      </c>
      <c r="I33" s="24" t="str">
        <f>'Grp 23'!C10</f>
        <v>NIFC T7</v>
      </c>
      <c r="J33" s="24" t="str">
        <f>'Grp 24'!C10</f>
        <v>LA CO C1</v>
      </c>
      <c r="K33" s="35" t="str">
        <f>'Grp 25'!C10</f>
        <v>XNA FIRE</v>
      </c>
      <c r="M33" s="30">
        <v>2300</v>
      </c>
      <c r="N33" s="31" t="s">
        <v>31</v>
      </c>
      <c r="O33" s="32" t="s">
        <v>32</v>
      </c>
      <c r="P33" s="32"/>
      <c r="Q33" s="32"/>
      <c r="R33" s="33" t="s">
        <v>33</v>
      </c>
    </row>
    <row r="34" spans="1:18" s="17" customFormat="1" ht="13.15">
      <c r="A34" s="34">
        <v>6</v>
      </c>
      <c r="B34" s="21" t="str">
        <f>'Grp 16'!C11</f>
        <v>CDF C6</v>
      </c>
      <c r="C34" s="21" t="str">
        <f>'Grp 17'!C11</f>
        <v>NEU WEST</v>
      </c>
      <c r="D34" s="21" t="str">
        <f>'Grp 18'!C11</f>
        <v>BDU 3</v>
      </c>
      <c r="E34" s="24" t="str">
        <f>'Grp 19'!C11</f>
        <v>CDF T6</v>
      </c>
      <c r="F34" s="24" t="str">
        <f>'Grp 20'!C11</f>
        <v>CDF T22</v>
      </c>
      <c r="G34" s="24" t="str">
        <f>'Grp 21'!C11</f>
        <v>FS INF N</v>
      </c>
      <c r="H34" s="24" t="str">
        <f>'Grp 22'!C11</f>
        <v>NIFC C2</v>
      </c>
      <c r="I34" s="24" t="str">
        <f>'Grp 23'!C11</f>
        <v>R5 T4</v>
      </c>
      <c r="J34" s="24" t="str">
        <f>'Grp 24'!C11</f>
        <v>OC ACCES</v>
      </c>
      <c r="K34" s="35" t="str">
        <f>'Grp 25'!C11</f>
        <v>XPL CMD</v>
      </c>
      <c r="M34" s="30">
        <v>2400</v>
      </c>
      <c r="N34" s="31" t="s">
        <v>34</v>
      </c>
      <c r="O34" s="32" t="s">
        <v>35</v>
      </c>
      <c r="P34" s="32"/>
      <c r="Q34" s="32"/>
      <c r="R34" s="33" t="s">
        <v>36</v>
      </c>
    </row>
    <row r="35" spans="1:18" s="17" customFormat="1" ht="13.15">
      <c r="A35" s="34">
        <v>7</v>
      </c>
      <c r="B35" s="21" t="str">
        <f>'Grp 16'!C12</f>
        <v>CDF C7</v>
      </c>
      <c r="C35" s="21" t="str">
        <f>'Grp 17'!C12</f>
        <v>NEU EAST</v>
      </c>
      <c r="D35" s="21" t="str">
        <f>'Grp 18'!C12</f>
        <v>TUU L</v>
      </c>
      <c r="E35" s="24" t="str">
        <f>'Grp 19'!C12</f>
        <v>CDF T7</v>
      </c>
      <c r="F35" s="24" t="str">
        <f>'Grp 20'!C12</f>
        <v>CDF T23</v>
      </c>
      <c r="G35" s="24" t="str">
        <f>'Grp 21'!C12</f>
        <v>FS INF S</v>
      </c>
      <c r="H35" s="24" t="str">
        <f>'Grp 22'!C12</f>
        <v>NIFC C3</v>
      </c>
      <c r="I35" s="24" t="str">
        <f>'Grp 23'!C12</f>
        <v>R5 T5</v>
      </c>
      <c r="J35" s="24" t="str">
        <f>'Grp 24'!C12</f>
        <v>OC Fire</v>
      </c>
      <c r="K35" s="35" t="str">
        <f>'Grp 25'!C12</f>
        <v>XSD CMD1</v>
      </c>
      <c r="M35" s="30">
        <v>2500</v>
      </c>
      <c r="N35" s="31" t="s">
        <v>37</v>
      </c>
      <c r="O35" s="32" t="s">
        <v>38</v>
      </c>
      <c r="P35" s="32"/>
      <c r="Q35" s="32"/>
      <c r="R35" s="33" t="s">
        <v>39</v>
      </c>
    </row>
    <row r="36" spans="1:18" s="17" customFormat="1" ht="13.15">
      <c r="A36" s="34">
        <v>8</v>
      </c>
      <c r="B36" s="21" t="str">
        <f>'Grp 16'!C13</f>
        <v>CDF C8</v>
      </c>
      <c r="C36" s="21" t="str">
        <f>'Grp 17'!C13</f>
        <v>SHU L</v>
      </c>
      <c r="D36" s="21" t="str">
        <f>'Grp 18'!C13</f>
        <v>MMU L</v>
      </c>
      <c r="E36" s="24" t="str">
        <f>'Grp 19'!C13</f>
        <v>CDF T8</v>
      </c>
      <c r="F36" s="24" t="str">
        <f>'Grp 20'!C13</f>
        <v>CDF T24</v>
      </c>
      <c r="G36" s="24" t="str">
        <f>'Grp 21'!C13</f>
        <v>FS KNF</v>
      </c>
      <c r="H36" s="24" t="str">
        <f>'Grp 22'!C13</f>
        <v>NIFC C4</v>
      </c>
      <c r="I36" s="24" t="str">
        <f>'Grp 23'!C13</f>
        <v>R5 T6</v>
      </c>
      <c r="J36" s="24" t="str">
        <f>'Grp 24'!C13</f>
        <v>SBC CH1</v>
      </c>
      <c r="K36" s="35" t="str">
        <f>'Grp 25'!C13</f>
        <v>XSD NCMD</v>
      </c>
      <c r="M36" s="30">
        <v>2600</v>
      </c>
      <c r="N36" s="31" t="s">
        <v>40</v>
      </c>
      <c r="O36" s="32" t="s">
        <v>41</v>
      </c>
      <c r="P36" s="32"/>
      <c r="Q36" s="32"/>
      <c r="R36" s="33" t="s">
        <v>42</v>
      </c>
    </row>
    <row r="37" spans="1:18" s="17" customFormat="1" ht="13.15">
      <c r="A37" s="34">
        <v>9</v>
      </c>
      <c r="B37" s="21" t="str">
        <f>'Grp 16'!C14</f>
        <v>CDF C9</v>
      </c>
      <c r="C37" s="21" t="str">
        <f>'Grp 17'!C14</f>
        <v>SHA CMD</v>
      </c>
      <c r="D37" s="21" t="str">
        <f>'Grp 18'!C14</f>
        <v>XMA CMD</v>
      </c>
      <c r="E37" s="24" t="str">
        <f>'Grp 19'!C14</f>
        <v>CDF T9</v>
      </c>
      <c r="F37" s="24" t="str">
        <f>'Grp 20'!C14</f>
        <v>CDF T25</v>
      </c>
      <c r="G37" s="24" t="str">
        <f>'Grp 21'!C14</f>
        <v>FS LNF</v>
      </c>
      <c r="H37" s="24" t="str">
        <f>'Grp 22'!C14</f>
        <v>NIFC C5</v>
      </c>
      <c r="I37" s="24" t="str">
        <f>'Grp 23'!C14</f>
        <v>BLM SOA</v>
      </c>
      <c r="J37" s="24" t="str">
        <f>'Grp 24'!C14</f>
        <v>SBC C2</v>
      </c>
      <c r="K37" s="35" t="str">
        <f>'Grp 25'!C14</f>
        <v>CH 9</v>
      </c>
      <c r="M37" s="30">
        <v>3700</v>
      </c>
      <c r="N37" s="31" t="s">
        <v>43</v>
      </c>
      <c r="O37" s="32" t="s">
        <v>44</v>
      </c>
      <c r="P37" s="32"/>
      <c r="Q37" s="32"/>
      <c r="R37" s="33" t="s">
        <v>45</v>
      </c>
    </row>
    <row r="38" spans="1:18" s="17" customFormat="1" ht="13.15">
      <c r="A38" s="34">
        <v>10</v>
      </c>
      <c r="B38" s="21" t="str">
        <f>'Grp 16'!C15</f>
        <v>CDF C10</v>
      </c>
      <c r="C38" s="21" t="str">
        <f>'Grp 17'!C15</f>
        <v>TGU L</v>
      </c>
      <c r="D38" s="21" t="str">
        <f>'Grp 18'!C15</f>
        <v>FKU 1</v>
      </c>
      <c r="E38" s="24" t="str">
        <f>'Grp 19'!C15</f>
        <v>CDF T10</v>
      </c>
      <c r="F38" s="24" t="str">
        <f>'Grp 20'!C15</f>
        <v>168.3500</v>
      </c>
      <c r="G38" s="24" t="str">
        <f>'Grp 21'!C15</f>
        <v>FS LPF</v>
      </c>
      <c r="H38" s="24" t="str">
        <f>'Grp 22'!C15</f>
        <v>NIFC C6</v>
      </c>
      <c r="I38" s="24" t="str">
        <f>'Grp 23'!C15</f>
        <v>BLMNODW</v>
      </c>
      <c r="J38" s="24" t="str">
        <f>'Grp 24'!C15</f>
        <v>SBC C3</v>
      </c>
      <c r="K38" s="35" t="str">
        <f>'Grp 25'!C15</f>
        <v>CH 10</v>
      </c>
      <c r="M38" s="30">
        <v>3100</v>
      </c>
      <c r="N38" s="31" t="s">
        <v>46</v>
      </c>
      <c r="O38" s="32" t="s">
        <v>47</v>
      </c>
      <c r="P38" s="32"/>
      <c r="Q38" s="32"/>
      <c r="R38" s="33" t="s">
        <v>48</v>
      </c>
    </row>
    <row r="39" spans="1:18" s="17" customFormat="1" ht="13.15">
      <c r="A39" s="34">
        <v>11</v>
      </c>
      <c r="B39" s="21" t="str">
        <f>'Grp 16'!C16</f>
        <v>MEU L</v>
      </c>
      <c r="C39" s="21" t="str">
        <f>'Grp 17'!C16</f>
        <v>SKU L</v>
      </c>
      <c r="D39" s="21" t="str">
        <f>'Grp 18'!C16</f>
        <v>FKU 2</v>
      </c>
      <c r="E39" s="24" t="str">
        <f>'Grp 19'!C16</f>
        <v>CDF T11</v>
      </c>
      <c r="F39" s="24" t="str">
        <f>'Grp 20'!C16</f>
        <v>163.1000</v>
      </c>
      <c r="G39" s="24" t="str">
        <f>'Grp 21'!C16</f>
        <v>FS MDF</v>
      </c>
      <c r="H39" s="24" t="str">
        <f>'Grp 22'!C16</f>
        <v>NIFC C8</v>
      </c>
      <c r="I39" s="24" t="str">
        <f>'Grp 23'!C16</f>
        <v>BLMNODEF</v>
      </c>
      <c r="J39" s="24" t="str">
        <f>'Grp 24'!C16</f>
        <v>SLC</v>
      </c>
      <c r="K39" s="35" t="str">
        <f>'Grp 25'!C16</f>
        <v>CH 11</v>
      </c>
      <c r="M39" s="30">
        <v>3300</v>
      </c>
      <c r="N39" s="31" t="s">
        <v>49</v>
      </c>
      <c r="O39" s="32" t="s">
        <v>50</v>
      </c>
      <c r="P39" s="32"/>
      <c r="Q39" s="32"/>
      <c r="R39" s="33" t="s">
        <v>51</v>
      </c>
    </row>
    <row r="40" spans="1:18" s="17" customFormat="1" ht="13.15">
      <c r="A40" s="34">
        <v>12</v>
      </c>
      <c r="B40" s="21" t="str">
        <f>'Grp 16'!C17</f>
        <v>HUU L</v>
      </c>
      <c r="C40" s="21" t="str">
        <f>'Grp 17'!C17</f>
        <v>AEU L</v>
      </c>
      <c r="D40" s="21" t="str">
        <f>'Grp 18'!C17</f>
        <v>FCO DST1</v>
      </c>
      <c r="E40" s="24" t="str">
        <f>'Grp 19'!C17</f>
        <v>CDF T12</v>
      </c>
      <c r="F40" s="24" t="str">
        <f>'Grp 20'!C17</f>
        <v>CH 12</v>
      </c>
      <c r="G40" s="24" t="str">
        <f>'Grp 21'!C17</f>
        <v>FS MNF</v>
      </c>
      <c r="H40" s="24" t="str">
        <f>'Grp 22'!C17</f>
        <v>NIFC C9</v>
      </c>
      <c r="I40" s="24" t="str">
        <f>'Grp 23'!C17</f>
        <v>BLM MLF</v>
      </c>
      <c r="J40" s="24" t="str">
        <f>'Grp 24'!C17</f>
        <v>VNC DISP</v>
      </c>
      <c r="K40" s="35" t="str">
        <f>'Grp 25'!C17</f>
        <v>CH 12</v>
      </c>
      <c r="M40" s="30">
        <v>3400</v>
      </c>
      <c r="N40" s="31" t="s">
        <v>52</v>
      </c>
      <c r="O40" s="32" t="s">
        <v>53</v>
      </c>
      <c r="P40" s="32"/>
      <c r="Q40" s="32"/>
      <c r="R40" s="33" t="s">
        <v>54</v>
      </c>
    </row>
    <row r="41" spans="1:18" s="17" customFormat="1" ht="13.15">
      <c r="A41" s="34">
        <v>13</v>
      </c>
      <c r="B41" s="21" t="str">
        <f>'Grp 16'!C18</f>
        <v>LNU EAST</v>
      </c>
      <c r="C41" s="21" t="str">
        <f>'Grp 17'!C18</f>
        <v>XED CMD</v>
      </c>
      <c r="D41" s="21" t="str">
        <f>'Grp 18'!C18</f>
        <v>TCU L</v>
      </c>
      <c r="E41" s="24" t="str">
        <f>'Grp 19'!C18</f>
        <v>CDF T13</v>
      </c>
      <c r="F41" s="24" t="str">
        <f>'Grp 20'!C18</f>
        <v>CH 13</v>
      </c>
      <c r="G41" s="24" t="str">
        <f>'Grp 21'!C18</f>
        <v>FS PNF</v>
      </c>
      <c r="H41" s="24" t="str">
        <f>'Grp 22'!C18</f>
        <v>NIFC C10</v>
      </c>
      <c r="I41" s="24" t="str">
        <f>'Grp 23'!C18</f>
        <v>BLMCND-F</v>
      </c>
      <c r="J41" s="24" t="str">
        <f>'Grp 24'!C18</f>
        <v>VNC C 2</v>
      </c>
      <c r="K41" s="35" t="str">
        <f>'Grp 25'!C18</f>
        <v>CH 13</v>
      </c>
      <c r="M41" s="30">
        <v>3500</v>
      </c>
      <c r="N41" s="31" t="s">
        <v>55</v>
      </c>
      <c r="O41" s="32" t="s">
        <v>56</v>
      </c>
      <c r="P41" s="32"/>
      <c r="Q41" s="32"/>
      <c r="R41" s="33" t="s">
        <v>57</v>
      </c>
    </row>
    <row r="42" spans="1:18" s="17" customFormat="1" ht="13.15">
      <c r="A42" s="34">
        <v>14</v>
      </c>
      <c r="B42" s="21" t="str">
        <f>'Grp 16'!C19</f>
        <v>LNU WEST</v>
      </c>
      <c r="C42" s="21" t="str">
        <f>'Grp 17'!C19</f>
        <v>XAM CMD</v>
      </c>
      <c r="D42" s="21" t="str">
        <f>'Grp 18'!C19</f>
        <v>TLU CMD</v>
      </c>
      <c r="E42" s="24" t="str">
        <f>'Grp 19'!C19</f>
        <v>CDF T14</v>
      </c>
      <c r="F42" s="24" t="str">
        <f>'Grp 20'!C19</f>
        <v>CH 14</v>
      </c>
      <c r="G42" s="24" t="str">
        <f>'Grp 21'!C19</f>
        <v>FS SHF</v>
      </c>
      <c r="H42" s="24" t="str">
        <f>'Grp 22'!C19</f>
        <v>NIFC C11</v>
      </c>
      <c r="I42" s="24" t="str">
        <f>'Grp 23'!C19</f>
        <v>BLMCDD-F</v>
      </c>
      <c r="J42" s="24" t="str">
        <f>'Grp 24'!C19</f>
        <v>VNC C 5</v>
      </c>
      <c r="K42" s="35" t="str">
        <f>'Grp 25'!C19</f>
        <v>CH 14</v>
      </c>
      <c r="M42" s="30">
        <v>4100</v>
      </c>
      <c r="N42" s="31" t="s">
        <v>58</v>
      </c>
      <c r="O42" s="32" t="s">
        <v>59</v>
      </c>
      <c r="P42" s="32"/>
      <c r="Q42" s="32"/>
      <c r="R42" s="33" t="s">
        <v>60</v>
      </c>
    </row>
    <row r="43" spans="1:18" s="17" customFormat="1" ht="13.15">
      <c r="A43" s="34">
        <v>15</v>
      </c>
      <c r="B43" s="21" t="str">
        <f>'Grp 16'!C20</f>
        <v>MRN</v>
      </c>
      <c r="C43" s="21" t="str">
        <f>'Grp 17'!C20</f>
        <v>RRU 1 W</v>
      </c>
      <c r="D43" s="21" t="str">
        <f>'Grp 18'!C20</f>
        <v>CAL CMD</v>
      </c>
      <c r="E43" s="24" t="str">
        <f>'Grp 19'!C20</f>
        <v>CDF T15</v>
      </c>
      <c r="F43" s="24" t="str">
        <f>'Grp 20'!C20</f>
        <v>CH 15</v>
      </c>
      <c r="G43" s="24" t="str">
        <f>'Grp 21'!C20</f>
        <v>FS SNF</v>
      </c>
      <c r="H43" s="24" t="str">
        <f>'Grp 22'!C20</f>
        <v>NIFC C12</v>
      </c>
      <c r="I43" s="24" t="str">
        <f>'Grp 23'!C20</f>
        <v>CH 15</v>
      </c>
      <c r="J43" s="24" t="str">
        <f>'Grp 24'!C20</f>
        <v>VNC C 8</v>
      </c>
      <c r="K43" s="35" t="str">
        <f>'Grp 25'!C20</f>
        <v>RVC C1</v>
      </c>
      <c r="M43" s="30">
        <v>4200</v>
      </c>
      <c r="N43" s="31" t="s">
        <v>61</v>
      </c>
      <c r="O43" s="32" t="s">
        <v>62</v>
      </c>
      <c r="P43" s="32"/>
      <c r="Q43" s="32"/>
      <c r="R43" s="33" t="s">
        <v>63</v>
      </c>
    </row>
    <row r="44" spans="1:18" s="17" customFormat="1" ht="13.15">
      <c r="A44" s="34">
        <v>16</v>
      </c>
      <c r="B44" s="21" t="str">
        <f>'Grp 16'!C21</f>
        <v>SCU L</v>
      </c>
      <c r="C44" s="21" t="str">
        <f>'Grp 17'!C21</f>
        <v>RRU 2</v>
      </c>
      <c r="D44" s="21" t="str">
        <f>'Grp 18'!C21</f>
        <v>BEU L</v>
      </c>
      <c r="E44" s="24" t="str">
        <f>'Grp 19'!C21</f>
        <v>CDF T16</v>
      </c>
      <c r="F44" s="24" t="str">
        <f>'Grp 20'!C21</f>
        <v>CH 16</v>
      </c>
      <c r="G44" s="24" t="str">
        <f>'Grp 21'!C21</f>
        <v>FS SRF</v>
      </c>
      <c r="H44" s="24" t="str">
        <f>'Grp 22'!C21</f>
        <v>NIFC T1</v>
      </c>
      <c r="I44" s="24" t="str">
        <f>'Grp 23'!C21</f>
        <v>CH 16</v>
      </c>
      <c r="J44" s="24" t="str">
        <f>'Grp 24'!C21</f>
        <v>VNC A/G</v>
      </c>
      <c r="K44" s="35" t="str">
        <f>'Grp 25'!C21</f>
        <v>RVC A-G</v>
      </c>
      <c r="M44" s="30">
        <v>4300</v>
      </c>
      <c r="N44" s="31" t="s">
        <v>64</v>
      </c>
      <c r="O44" s="32" t="s">
        <v>65</v>
      </c>
      <c r="P44" s="32"/>
      <c r="Q44" s="32"/>
      <c r="R44" s="33" t="s">
        <v>66</v>
      </c>
    </row>
    <row r="45" spans="1:18" s="17" customFormat="1" ht="13.15">
      <c r="M45" s="30">
        <v>4400</v>
      </c>
      <c r="N45" s="31" t="s">
        <v>67</v>
      </c>
      <c r="O45" s="32" t="s">
        <v>68</v>
      </c>
      <c r="P45" s="32"/>
      <c r="Q45" s="32"/>
      <c r="R45" s="33" t="s">
        <v>69</v>
      </c>
    </row>
    <row r="46" spans="1:18" s="17" customFormat="1" ht="13.15">
      <c r="M46" s="36">
        <v>4600</v>
      </c>
      <c r="N46" s="37" t="s">
        <v>70</v>
      </c>
      <c r="O46" s="38" t="s">
        <v>71</v>
      </c>
      <c r="P46" s="38"/>
      <c r="Q46" s="38"/>
      <c r="R46" s="39" t="s">
        <v>72</v>
      </c>
    </row>
  </sheetData>
  <customSheetViews>
    <customSheetView guid="{E5B6CA3B-ABD8-4E7D-9975-A95DE2086A1F}" fitToPage="1" topLeftCell="A10">
      <selection activeCell="H35" sqref="H35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1">
    <mergeCell ref="K25:K28"/>
    <mergeCell ref="F25:F28"/>
    <mergeCell ref="G25:G28"/>
    <mergeCell ref="H25:H28"/>
    <mergeCell ref="I25:I28"/>
    <mergeCell ref="J25:J28"/>
    <mergeCell ref="A25:A28"/>
    <mergeCell ref="B25:B28"/>
    <mergeCell ref="C25:C28"/>
    <mergeCell ref="D25:D28"/>
    <mergeCell ref="E25:E28"/>
    <mergeCell ref="L21:M21"/>
    <mergeCell ref="N21:O21"/>
    <mergeCell ref="L22:M22"/>
    <mergeCell ref="N22:O22"/>
    <mergeCell ref="M24:R24"/>
    <mergeCell ref="L18:M18"/>
    <mergeCell ref="N18:O18"/>
    <mergeCell ref="L19:M19"/>
    <mergeCell ref="N19:O19"/>
    <mergeCell ref="L20:M20"/>
    <mergeCell ref="N20:O20"/>
    <mergeCell ref="L15:M15"/>
    <mergeCell ref="N15:O15"/>
    <mergeCell ref="L16:M16"/>
    <mergeCell ref="N16:O16"/>
    <mergeCell ref="L17:M17"/>
    <mergeCell ref="N17:O17"/>
    <mergeCell ref="L12:M12"/>
    <mergeCell ref="N12:O12"/>
    <mergeCell ref="L13:M13"/>
    <mergeCell ref="N13:O13"/>
    <mergeCell ref="L14:M14"/>
    <mergeCell ref="N14:O14"/>
    <mergeCell ref="L9:M9"/>
    <mergeCell ref="N9:O9"/>
    <mergeCell ref="L10:M10"/>
    <mergeCell ref="N10:O10"/>
    <mergeCell ref="L11:M11"/>
    <mergeCell ref="N11:O11"/>
    <mergeCell ref="L6:M6"/>
    <mergeCell ref="N6:O6"/>
    <mergeCell ref="L7:M7"/>
    <mergeCell ref="N7:O7"/>
    <mergeCell ref="L8:M8"/>
    <mergeCell ref="N8:O8"/>
    <mergeCell ref="A1:R1"/>
    <mergeCell ref="A2:I2"/>
    <mergeCell ref="P2:Q2"/>
    <mergeCell ref="L5:M5"/>
    <mergeCell ref="N5:O5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65.86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422</v>
      </c>
      <c r="J2" s="173"/>
      <c r="M2" s="70" t="s">
        <v>371</v>
      </c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372</v>
      </c>
      <c r="F5" s="114" t="s">
        <v>373</v>
      </c>
      <c r="G5" s="58" t="s">
        <v>374</v>
      </c>
      <c r="H5" s="58" t="s">
        <v>375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423</v>
      </c>
      <c r="D6" s="62"/>
      <c r="E6" s="64" t="s">
        <v>424</v>
      </c>
      <c r="F6" s="65">
        <v>0</v>
      </c>
      <c r="G6" s="64" t="s">
        <v>267</v>
      </c>
      <c r="H6" s="65">
        <v>173.8</v>
      </c>
      <c r="I6" s="66" t="s">
        <v>124</v>
      </c>
      <c r="J6" s="67" t="s">
        <v>425</v>
      </c>
      <c r="K6" s="68" t="s">
        <v>137</v>
      </c>
      <c r="M6" t="s">
        <v>380</v>
      </c>
    </row>
    <row r="7" spans="1:13" ht="20.100000000000001" customHeight="1">
      <c r="A7" s="61">
        <v>2</v>
      </c>
      <c r="B7" s="62" t="s">
        <v>145</v>
      </c>
      <c r="C7" s="63" t="s">
        <v>426</v>
      </c>
      <c r="D7" s="62"/>
      <c r="E7" s="64" t="s">
        <v>427</v>
      </c>
      <c r="F7" s="65">
        <v>0</v>
      </c>
      <c r="G7" s="64" t="s">
        <v>428</v>
      </c>
      <c r="H7" s="65">
        <v>123</v>
      </c>
      <c r="I7" s="66" t="s">
        <v>124</v>
      </c>
      <c r="J7" s="67" t="s">
        <v>429</v>
      </c>
      <c r="K7" s="68" t="s">
        <v>137</v>
      </c>
      <c r="M7" t="s">
        <v>380</v>
      </c>
    </row>
    <row r="8" spans="1:13" ht="20.100000000000001" customHeight="1">
      <c r="A8" s="61">
        <v>3</v>
      </c>
      <c r="B8" s="62" t="s">
        <v>145</v>
      </c>
      <c r="C8" s="63" t="s">
        <v>430</v>
      </c>
      <c r="D8" s="62"/>
      <c r="E8" s="64" t="s">
        <v>431</v>
      </c>
      <c r="F8" s="65">
        <v>0</v>
      </c>
      <c r="G8" s="64" t="s">
        <v>359</v>
      </c>
      <c r="H8" s="65">
        <v>151.4</v>
      </c>
      <c r="I8" s="66" t="s">
        <v>124</v>
      </c>
      <c r="J8" s="67" t="s">
        <v>432</v>
      </c>
      <c r="K8" s="68" t="s">
        <v>137</v>
      </c>
      <c r="M8" t="s">
        <v>380</v>
      </c>
    </row>
    <row r="9" spans="1:13" ht="20.100000000000001" customHeight="1">
      <c r="A9" s="61">
        <v>4</v>
      </c>
      <c r="B9" s="62" t="s">
        <v>145</v>
      </c>
      <c r="C9" s="63" t="s">
        <v>433</v>
      </c>
      <c r="D9" s="62"/>
      <c r="E9" s="64" t="s">
        <v>434</v>
      </c>
      <c r="F9" s="65">
        <v>0</v>
      </c>
      <c r="G9" s="64" t="s">
        <v>435</v>
      </c>
      <c r="H9" s="65">
        <v>136.5</v>
      </c>
      <c r="I9" s="66" t="s">
        <v>124</v>
      </c>
      <c r="J9" s="67" t="s">
        <v>436</v>
      </c>
      <c r="K9" s="68" t="s">
        <v>137</v>
      </c>
      <c r="M9" t="s">
        <v>380</v>
      </c>
    </row>
    <row r="10" spans="1:13" ht="20.100000000000001" customHeight="1">
      <c r="A10" s="61">
        <v>5</v>
      </c>
      <c r="B10" s="62" t="s">
        <v>145</v>
      </c>
      <c r="C10" s="63" t="s">
        <v>437</v>
      </c>
      <c r="D10" s="62"/>
      <c r="E10" s="64" t="s">
        <v>438</v>
      </c>
      <c r="F10" s="65">
        <v>0</v>
      </c>
      <c r="G10" s="64" t="s">
        <v>439</v>
      </c>
      <c r="H10" s="65">
        <v>97.4</v>
      </c>
      <c r="I10" s="66" t="s">
        <v>124</v>
      </c>
      <c r="J10" s="67" t="s">
        <v>440</v>
      </c>
      <c r="K10" s="68" t="s">
        <v>137</v>
      </c>
      <c r="M10" t="s">
        <v>380</v>
      </c>
    </row>
    <row r="11" spans="1:13" ht="20.100000000000001" customHeight="1">
      <c r="A11" s="61">
        <v>6</v>
      </c>
      <c r="B11" s="62" t="s">
        <v>145</v>
      </c>
      <c r="C11" s="63" t="s">
        <v>441</v>
      </c>
      <c r="D11" s="62"/>
      <c r="E11" s="64" t="s">
        <v>438</v>
      </c>
      <c r="F11" s="65">
        <v>0</v>
      </c>
      <c r="G11" s="64" t="s">
        <v>442</v>
      </c>
      <c r="H11" s="65">
        <v>167.9</v>
      </c>
      <c r="I11" s="66" t="s">
        <v>124</v>
      </c>
      <c r="J11" s="67" t="s">
        <v>443</v>
      </c>
      <c r="K11" s="68" t="s">
        <v>137</v>
      </c>
      <c r="M11" t="s">
        <v>380</v>
      </c>
    </row>
    <row r="12" spans="1:13" ht="20.100000000000001" customHeight="1">
      <c r="A12" s="61">
        <v>7</v>
      </c>
      <c r="B12" s="62" t="s">
        <v>252</v>
      </c>
      <c r="C12" s="63" t="s">
        <v>444</v>
      </c>
      <c r="D12" s="62"/>
      <c r="E12" s="64" t="s">
        <v>252</v>
      </c>
      <c r="F12" s="65">
        <v>0</v>
      </c>
      <c r="G12" s="64" t="s">
        <v>252</v>
      </c>
      <c r="H12" s="65">
        <v>0</v>
      </c>
      <c r="I12" s="66" t="s">
        <v>124</v>
      </c>
      <c r="J12" s="67" t="s">
        <v>445</v>
      </c>
      <c r="K12" s="68" t="s">
        <v>137</v>
      </c>
      <c r="M12" t="s">
        <v>380</v>
      </c>
    </row>
    <row r="13" spans="1:13" ht="20.100000000000001" customHeight="1">
      <c r="A13" s="61">
        <v>8</v>
      </c>
      <c r="B13" s="62" t="s">
        <v>123</v>
      </c>
      <c r="C13" s="110" t="s">
        <v>446</v>
      </c>
      <c r="D13" s="67"/>
      <c r="E13" s="64" t="s">
        <v>447</v>
      </c>
      <c r="F13" s="65">
        <v>0</v>
      </c>
      <c r="G13" s="64" t="s">
        <v>123</v>
      </c>
      <c r="H13" s="65">
        <v>118.8</v>
      </c>
      <c r="I13" s="66" t="s">
        <v>124</v>
      </c>
      <c r="J13" s="67" t="s">
        <v>448</v>
      </c>
      <c r="K13" s="68" t="s">
        <v>137</v>
      </c>
      <c r="M13" t="s">
        <v>380</v>
      </c>
    </row>
    <row r="14" spans="1:13" ht="20.100000000000001" customHeight="1">
      <c r="A14" s="61">
        <v>9</v>
      </c>
      <c r="B14" s="62" t="s">
        <v>123</v>
      </c>
      <c r="C14" s="110" t="s">
        <v>449</v>
      </c>
      <c r="D14" s="67"/>
      <c r="E14" s="64" t="s">
        <v>450</v>
      </c>
      <c r="F14" s="65">
        <v>0</v>
      </c>
      <c r="G14" s="64" t="s">
        <v>123</v>
      </c>
      <c r="H14" s="65">
        <v>127.3</v>
      </c>
      <c r="I14" s="66" t="s">
        <v>124</v>
      </c>
      <c r="J14" s="67" t="s">
        <v>451</v>
      </c>
      <c r="K14" s="68" t="s">
        <v>137</v>
      </c>
      <c r="M14" t="s">
        <v>380</v>
      </c>
    </row>
    <row r="15" spans="1:13" ht="20.100000000000001" customHeight="1">
      <c r="A15" s="61">
        <v>10</v>
      </c>
      <c r="B15" s="62" t="s">
        <v>123</v>
      </c>
      <c r="C15" s="110" t="s">
        <v>452</v>
      </c>
      <c r="D15" s="67"/>
      <c r="E15" s="64" t="s">
        <v>453</v>
      </c>
      <c r="F15" s="65">
        <v>0</v>
      </c>
      <c r="G15" s="64" t="s">
        <v>123</v>
      </c>
      <c r="H15" s="65">
        <v>103.5</v>
      </c>
      <c r="I15" s="66" t="s">
        <v>124</v>
      </c>
      <c r="J15" s="67" t="s">
        <v>454</v>
      </c>
      <c r="K15" s="68" t="s">
        <v>137</v>
      </c>
      <c r="M15" t="s">
        <v>380</v>
      </c>
    </row>
    <row r="16" spans="1:13" ht="20.100000000000001" customHeight="1">
      <c r="A16" s="61">
        <v>11</v>
      </c>
      <c r="B16" s="62" t="s">
        <v>123</v>
      </c>
      <c r="C16" s="110" t="s">
        <v>455</v>
      </c>
      <c r="D16" s="67"/>
      <c r="E16" s="64" t="s">
        <v>439</v>
      </c>
      <c r="F16" s="65">
        <v>0</v>
      </c>
      <c r="G16" s="64" t="s">
        <v>123</v>
      </c>
      <c r="H16" s="65">
        <v>192.8</v>
      </c>
      <c r="I16" s="66" t="s">
        <v>124</v>
      </c>
      <c r="J16" s="67" t="s">
        <v>456</v>
      </c>
      <c r="K16" s="68" t="s">
        <v>137</v>
      </c>
      <c r="M16" t="s">
        <v>380</v>
      </c>
    </row>
    <row r="17" spans="1:13" ht="20.100000000000001" customHeight="1">
      <c r="A17" s="61">
        <v>12</v>
      </c>
      <c r="B17" s="62" t="s">
        <v>123</v>
      </c>
      <c r="C17" s="110" t="s">
        <v>457</v>
      </c>
      <c r="D17" s="67"/>
      <c r="E17" s="64" t="s">
        <v>438</v>
      </c>
      <c r="F17" s="65">
        <v>0</v>
      </c>
      <c r="G17" s="64" t="s">
        <v>123</v>
      </c>
      <c r="H17" s="65">
        <v>229.1</v>
      </c>
      <c r="I17" s="66" t="s">
        <v>124</v>
      </c>
      <c r="J17" s="67" t="s">
        <v>458</v>
      </c>
      <c r="K17" s="68" t="s">
        <v>137</v>
      </c>
      <c r="M17" t="s">
        <v>380</v>
      </c>
    </row>
    <row r="18" spans="1:13" ht="20.100000000000001" customHeight="1">
      <c r="A18" s="61">
        <v>13</v>
      </c>
      <c r="B18" s="62" t="s">
        <v>123</v>
      </c>
      <c r="C18" s="110" t="s">
        <v>459</v>
      </c>
      <c r="D18" s="67"/>
      <c r="E18" s="64" t="s">
        <v>442</v>
      </c>
      <c r="F18" s="65">
        <v>0</v>
      </c>
      <c r="G18" s="64" t="s">
        <v>123</v>
      </c>
      <c r="H18" s="65">
        <v>225.7</v>
      </c>
      <c r="I18" s="66" t="s">
        <v>124</v>
      </c>
      <c r="J18" s="67" t="s">
        <v>460</v>
      </c>
      <c r="K18" s="68" t="s">
        <v>137</v>
      </c>
      <c r="M18" t="s">
        <v>380</v>
      </c>
    </row>
    <row r="19" spans="1:13" ht="20.100000000000001" customHeight="1">
      <c r="A19" s="61">
        <v>14</v>
      </c>
      <c r="B19" s="62" t="s">
        <v>252</v>
      </c>
      <c r="C19" s="63" t="s">
        <v>328</v>
      </c>
      <c r="D19" s="67"/>
      <c r="E19" s="64" t="s">
        <v>252</v>
      </c>
      <c r="F19" s="65">
        <v>0</v>
      </c>
      <c r="G19" s="64" t="s">
        <v>252</v>
      </c>
      <c r="H19" s="65">
        <v>0</v>
      </c>
      <c r="I19" s="66" t="s">
        <v>124</v>
      </c>
      <c r="J19" s="67" t="s">
        <v>252</v>
      </c>
    </row>
    <row r="20" spans="1:13" ht="20.100000000000001" customHeight="1">
      <c r="A20" s="61">
        <v>15</v>
      </c>
      <c r="B20" s="62" t="s">
        <v>252</v>
      </c>
      <c r="C20" s="63" t="s">
        <v>253</v>
      </c>
      <c r="D20" s="67"/>
      <c r="E20" s="64" t="s">
        <v>252</v>
      </c>
      <c r="F20" s="65">
        <v>0</v>
      </c>
      <c r="G20" s="64" t="s">
        <v>252</v>
      </c>
      <c r="H20" s="65">
        <v>0</v>
      </c>
      <c r="I20" s="66" t="s">
        <v>124</v>
      </c>
      <c r="J20" s="67" t="s">
        <v>252</v>
      </c>
      <c r="K20" s="68"/>
    </row>
    <row r="21" spans="1:13" ht="20.100000000000001" customHeight="1">
      <c r="A21" s="61">
        <v>16</v>
      </c>
      <c r="B21" s="62" t="s">
        <v>252</v>
      </c>
      <c r="C21" s="63" t="s">
        <v>254</v>
      </c>
      <c r="D21" s="67"/>
      <c r="E21" s="64" t="s">
        <v>252</v>
      </c>
      <c r="F21" s="65">
        <v>0</v>
      </c>
      <c r="G21" s="64" t="s">
        <v>252</v>
      </c>
      <c r="H21" s="65">
        <v>0</v>
      </c>
      <c r="I21" s="66" t="s">
        <v>124</v>
      </c>
      <c r="J21" s="67" t="s">
        <v>252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1"/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115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255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256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88.1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461</v>
      </c>
      <c r="J2" s="173"/>
      <c r="M2" s="70" t="s">
        <v>371</v>
      </c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462</v>
      </c>
      <c r="F5" s="114" t="s">
        <v>373</v>
      </c>
      <c r="G5" s="58" t="s">
        <v>374</v>
      </c>
      <c r="H5" s="58" t="s">
        <v>375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463</v>
      </c>
      <c r="D6" s="62"/>
      <c r="E6" s="64" t="s">
        <v>464</v>
      </c>
      <c r="F6" s="65">
        <v>0</v>
      </c>
      <c r="G6" s="64" t="s">
        <v>465</v>
      </c>
      <c r="H6" s="65">
        <v>131.80000000000001</v>
      </c>
      <c r="I6" s="66" t="s">
        <v>124</v>
      </c>
      <c r="J6" s="67" t="s">
        <v>466</v>
      </c>
      <c r="K6" t="s">
        <v>467</v>
      </c>
      <c r="L6" s="51" t="s">
        <v>468</v>
      </c>
      <c r="M6" t="s">
        <v>469</v>
      </c>
    </row>
    <row r="7" spans="1:13" ht="20.100000000000001" customHeight="1">
      <c r="A7" s="61">
        <v>2</v>
      </c>
      <c r="B7" s="62" t="s">
        <v>121</v>
      </c>
      <c r="C7" s="63" t="s">
        <v>470</v>
      </c>
      <c r="D7" s="62"/>
      <c r="E7" s="64" t="s">
        <v>471</v>
      </c>
      <c r="F7" s="65">
        <v>0</v>
      </c>
      <c r="G7" s="64" t="s">
        <v>123</v>
      </c>
      <c r="H7" s="65">
        <v>131.80000000000001</v>
      </c>
      <c r="I7" s="66" t="s">
        <v>124</v>
      </c>
      <c r="J7" s="67" t="s">
        <v>472</v>
      </c>
      <c r="K7" s="68" t="s">
        <v>137</v>
      </c>
      <c r="M7" t="s">
        <v>380</v>
      </c>
    </row>
    <row r="8" spans="1:13" ht="20.100000000000001" customHeight="1">
      <c r="A8" s="61">
        <v>3</v>
      </c>
      <c r="B8" s="62" t="s">
        <v>145</v>
      </c>
      <c r="C8" s="110" t="s">
        <v>473</v>
      </c>
      <c r="D8" s="67"/>
      <c r="E8" s="64" t="s">
        <v>474</v>
      </c>
      <c r="F8" s="65">
        <v>0</v>
      </c>
      <c r="G8" s="64" t="s">
        <v>475</v>
      </c>
      <c r="H8" s="65">
        <v>131.80000000000001</v>
      </c>
      <c r="I8" s="66" t="s">
        <v>124</v>
      </c>
      <c r="J8" s="67" t="s">
        <v>476</v>
      </c>
      <c r="K8" s="68" t="s">
        <v>137</v>
      </c>
      <c r="M8" t="s">
        <v>380</v>
      </c>
    </row>
    <row r="9" spans="1:13" ht="20.100000000000001" customHeight="1">
      <c r="A9" s="61">
        <v>4</v>
      </c>
      <c r="B9" s="62" t="s">
        <v>121</v>
      </c>
      <c r="C9" s="110" t="s">
        <v>477</v>
      </c>
      <c r="D9" s="67"/>
      <c r="E9" s="64" t="s">
        <v>275</v>
      </c>
      <c r="F9" s="65">
        <v>0</v>
      </c>
      <c r="G9" s="64" t="s">
        <v>123</v>
      </c>
      <c r="H9" s="65">
        <v>146.19999999999999</v>
      </c>
      <c r="I9" s="66" t="s">
        <v>124</v>
      </c>
      <c r="J9" s="67" t="s">
        <v>478</v>
      </c>
      <c r="K9" s="68" t="s">
        <v>137</v>
      </c>
      <c r="M9" t="s">
        <v>380</v>
      </c>
    </row>
    <row r="10" spans="1:13" ht="20.100000000000001" customHeight="1">
      <c r="A10" s="61">
        <v>5</v>
      </c>
      <c r="B10" s="62" t="s">
        <v>145</v>
      </c>
      <c r="C10" s="110" t="s">
        <v>479</v>
      </c>
      <c r="D10" s="67"/>
      <c r="E10" s="71" t="s">
        <v>480</v>
      </c>
      <c r="F10" s="72">
        <v>0</v>
      </c>
      <c r="G10" s="71" t="s">
        <v>450</v>
      </c>
      <c r="H10" s="72">
        <v>146.19999999999999</v>
      </c>
      <c r="I10" s="66" t="s">
        <v>124</v>
      </c>
      <c r="J10" s="67" t="s">
        <v>481</v>
      </c>
      <c r="K10" s="68" t="s">
        <v>137</v>
      </c>
      <c r="M10" t="s">
        <v>380</v>
      </c>
    </row>
    <row r="11" spans="1:13" ht="20.100000000000001" customHeight="1">
      <c r="A11" s="61">
        <v>6</v>
      </c>
      <c r="B11" s="62" t="s">
        <v>145</v>
      </c>
      <c r="C11" s="63" t="s">
        <v>482</v>
      </c>
      <c r="D11" s="67"/>
      <c r="E11" s="64" t="s">
        <v>483</v>
      </c>
      <c r="F11" s="65">
        <v>0</v>
      </c>
      <c r="G11" s="64" t="s">
        <v>279</v>
      </c>
      <c r="H11" s="65">
        <v>146.19999999999999</v>
      </c>
      <c r="I11" s="66" t="s">
        <v>124</v>
      </c>
      <c r="J11" s="67" t="s">
        <v>484</v>
      </c>
      <c r="K11" s="68" t="s">
        <v>137</v>
      </c>
      <c r="M11" t="s">
        <v>380</v>
      </c>
    </row>
    <row r="12" spans="1:13" ht="20.100000000000001" customHeight="1">
      <c r="A12" s="61">
        <v>7</v>
      </c>
      <c r="B12" s="62" t="s">
        <v>121</v>
      </c>
      <c r="C12" s="63" t="s">
        <v>485</v>
      </c>
      <c r="D12" s="67"/>
      <c r="E12" s="64" t="s">
        <v>398</v>
      </c>
      <c r="F12" s="65">
        <v>0</v>
      </c>
      <c r="G12" s="64" t="s">
        <v>123</v>
      </c>
      <c r="H12" s="65">
        <v>156.69999999999999</v>
      </c>
      <c r="I12" s="66" t="s">
        <v>124</v>
      </c>
      <c r="J12" s="67" t="s">
        <v>484</v>
      </c>
      <c r="K12" s="68" t="s">
        <v>137</v>
      </c>
      <c r="M12" t="s">
        <v>380</v>
      </c>
    </row>
    <row r="13" spans="1:13" ht="20.100000000000001" customHeight="1">
      <c r="A13" s="61">
        <v>8</v>
      </c>
      <c r="B13" s="62" t="s">
        <v>145</v>
      </c>
      <c r="C13" s="63" t="s">
        <v>486</v>
      </c>
      <c r="D13" s="67"/>
      <c r="E13" s="64" t="s">
        <v>487</v>
      </c>
      <c r="F13" s="65">
        <v>0</v>
      </c>
      <c r="G13" s="64" t="s">
        <v>264</v>
      </c>
      <c r="H13" s="65">
        <v>179.9</v>
      </c>
      <c r="I13" s="66" t="s">
        <v>124</v>
      </c>
      <c r="J13" s="67" t="s">
        <v>488</v>
      </c>
      <c r="K13" s="68" t="s">
        <v>137</v>
      </c>
      <c r="M13" t="s">
        <v>380</v>
      </c>
    </row>
    <row r="14" spans="1:13" ht="20.100000000000001" customHeight="1">
      <c r="A14" s="61">
        <v>9</v>
      </c>
      <c r="B14" s="62" t="s">
        <v>145</v>
      </c>
      <c r="C14" s="63" t="s">
        <v>489</v>
      </c>
      <c r="D14" s="62"/>
      <c r="E14" s="64" t="s">
        <v>490</v>
      </c>
      <c r="F14" s="65">
        <v>0</v>
      </c>
      <c r="G14" s="64" t="s">
        <v>491</v>
      </c>
      <c r="H14" s="65">
        <v>107.2</v>
      </c>
      <c r="I14" s="66" t="s">
        <v>124</v>
      </c>
      <c r="J14" s="67" t="s">
        <v>492</v>
      </c>
      <c r="K14" s="68" t="s">
        <v>137</v>
      </c>
      <c r="M14" t="s">
        <v>380</v>
      </c>
    </row>
    <row r="15" spans="1:13" ht="20.100000000000001" customHeight="1">
      <c r="A15" s="61">
        <v>10</v>
      </c>
      <c r="B15" s="62" t="s">
        <v>121</v>
      </c>
      <c r="C15" s="63" t="s">
        <v>493</v>
      </c>
      <c r="D15" s="62"/>
      <c r="E15" s="64" t="s">
        <v>298</v>
      </c>
      <c r="F15" s="65">
        <v>0</v>
      </c>
      <c r="G15" s="64" t="s">
        <v>494</v>
      </c>
      <c r="H15" s="65">
        <v>107.2</v>
      </c>
      <c r="I15" s="66" t="s">
        <v>124</v>
      </c>
      <c r="J15" s="67" t="s">
        <v>495</v>
      </c>
      <c r="K15" s="68" t="s">
        <v>137</v>
      </c>
      <c r="M15" t="s">
        <v>380</v>
      </c>
    </row>
    <row r="16" spans="1:13" ht="20.100000000000001" customHeight="1">
      <c r="A16" s="61">
        <v>11</v>
      </c>
      <c r="B16" s="62" t="s">
        <v>145</v>
      </c>
      <c r="C16" s="63" t="s">
        <v>496</v>
      </c>
      <c r="D16" s="62"/>
      <c r="E16" s="64" t="s">
        <v>497</v>
      </c>
      <c r="F16" s="65">
        <v>0</v>
      </c>
      <c r="G16" s="64" t="s">
        <v>497</v>
      </c>
      <c r="H16" s="65">
        <v>107.2</v>
      </c>
      <c r="I16" s="66" t="s">
        <v>124</v>
      </c>
      <c r="J16" s="67" t="s">
        <v>498</v>
      </c>
      <c r="K16" s="68" t="s">
        <v>137</v>
      </c>
      <c r="M16" t="s">
        <v>380</v>
      </c>
    </row>
    <row r="17" spans="1:13" ht="20.100000000000001" customHeight="1">
      <c r="A17" s="61">
        <v>12</v>
      </c>
      <c r="B17" s="62" t="s">
        <v>145</v>
      </c>
      <c r="C17" s="63" t="s">
        <v>499</v>
      </c>
      <c r="D17" s="62"/>
      <c r="E17" s="64" t="s">
        <v>279</v>
      </c>
      <c r="F17" s="65">
        <v>0</v>
      </c>
      <c r="G17" s="64" t="s">
        <v>427</v>
      </c>
      <c r="H17" s="65">
        <v>107.2</v>
      </c>
      <c r="I17" s="66" t="s">
        <v>124</v>
      </c>
      <c r="J17" s="67" t="s">
        <v>500</v>
      </c>
      <c r="K17" s="68" t="s">
        <v>137</v>
      </c>
      <c r="M17" t="s">
        <v>380</v>
      </c>
    </row>
    <row r="18" spans="1:13" ht="20.100000000000001" customHeight="1">
      <c r="A18" s="61">
        <v>13</v>
      </c>
      <c r="B18" s="62" t="s">
        <v>145</v>
      </c>
      <c r="C18" s="63" t="s">
        <v>501</v>
      </c>
      <c r="D18" s="67"/>
      <c r="E18" s="64" t="s">
        <v>398</v>
      </c>
      <c r="F18" s="65">
        <v>0</v>
      </c>
      <c r="G18" s="64" t="s">
        <v>502</v>
      </c>
      <c r="H18" s="65">
        <v>107.2</v>
      </c>
      <c r="I18" s="66" t="s">
        <v>124</v>
      </c>
      <c r="J18" s="67" t="s">
        <v>503</v>
      </c>
      <c r="K18" s="68" t="s">
        <v>137</v>
      </c>
      <c r="M18" t="s">
        <v>380</v>
      </c>
    </row>
    <row r="19" spans="1:13" ht="20.100000000000001" customHeight="1">
      <c r="A19" s="61">
        <v>14</v>
      </c>
      <c r="B19" s="62" t="s">
        <v>121</v>
      </c>
      <c r="C19" s="63" t="s">
        <v>504</v>
      </c>
      <c r="D19" s="67"/>
      <c r="E19" s="64" t="s">
        <v>401</v>
      </c>
      <c r="F19" s="65">
        <v>0</v>
      </c>
      <c r="G19" s="64" t="s">
        <v>123</v>
      </c>
      <c r="H19" s="65">
        <v>107.2</v>
      </c>
      <c r="I19" s="66" t="s">
        <v>124</v>
      </c>
      <c r="J19" s="67" t="s">
        <v>505</v>
      </c>
      <c r="K19" s="68" t="s">
        <v>137</v>
      </c>
      <c r="M19" t="s">
        <v>380</v>
      </c>
    </row>
    <row r="20" spans="1:13" ht="20.100000000000001" customHeight="1">
      <c r="A20" s="61">
        <v>15</v>
      </c>
      <c r="B20" s="62" t="s">
        <v>145</v>
      </c>
      <c r="C20" s="63" t="s">
        <v>506</v>
      </c>
      <c r="D20" s="111"/>
      <c r="E20" s="64" t="s">
        <v>507</v>
      </c>
      <c r="F20" s="65">
        <v>0</v>
      </c>
      <c r="G20" s="64" t="s">
        <v>508</v>
      </c>
      <c r="H20" s="65">
        <v>110.9</v>
      </c>
      <c r="I20" s="66" t="s">
        <v>124</v>
      </c>
      <c r="J20" s="67" t="s">
        <v>509</v>
      </c>
      <c r="K20" s="68" t="s">
        <v>137</v>
      </c>
      <c r="M20" t="s">
        <v>380</v>
      </c>
    </row>
    <row r="21" spans="1:13" ht="20.100000000000001" customHeight="1">
      <c r="A21" s="61">
        <v>16</v>
      </c>
      <c r="B21" s="62"/>
      <c r="C21" s="63" t="s">
        <v>254</v>
      </c>
      <c r="D21" s="67"/>
      <c r="E21" s="64" t="s">
        <v>252</v>
      </c>
      <c r="F21" s="65">
        <v>0</v>
      </c>
      <c r="G21" s="64" t="s">
        <v>252</v>
      </c>
      <c r="H21" s="65">
        <v>0</v>
      </c>
      <c r="I21" s="66" t="s">
        <v>124</v>
      </c>
      <c r="J21" s="67" t="s">
        <v>252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1"/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115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9296875"/>
    <col min="11" max="11" width="8.19921875"/>
    <col min="12" max="12" width="20.53125" style="51"/>
    <col min="13" max="13" width="45.597656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512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101" t="s">
        <v>121</v>
      </c>
      <c r="C6" s="63" t="s">
        <v>178</v>
      </c>
      <c r="D6" s="62"/>
      <c r="E6" s="64" t="s">
        <v>181</v>
      </c>
      <c r="F6" s="65" t="s">
        <v>180</v>
      </c>
      <c r="G6" s="64" t="s">
        <v>123</v>
      </c>
      <c r="H6" s="75" t="s">
        <v>515</v>
      </c>
      <c r="I6" s="66" t="s">
        <v>124</v>
      </c>
      <c r="J6" s="67" t="s">
        <v>516</v>
      </c>
      <c r="K6" s="68" t="s">
        <v>137</v>
      </c>
      <c r="L6" s="51" t="s">
        <v>184</v>
      </c>
      <c r="M6" s="70" t="s">
        <v>517</v>
      </c>
    </row>
    <row r="7" spans="1:13" ht="20.100000000000001" customHeight="1">
      <c r="A7" s="61">
        <v>2</v>
      </c>
      <c r="B7" s="101" t="s">
        <v>145</v>
      </c>
      <c r="C7" s="63" t="s">
        <v>518</v>
      </c>
      <c r="D7" s="62"/>
      <c r="E7" s="64" t="s">
        <v>181</v>
      </c>
      <c r="F7" s="69">
        <v>192.8</v>
      </c>
      <c r="G7" s="64" t="s">
        <v>519</v>
      </c>
      <c r="H7" s="65" t="s">
        <v>515</v>
      </c>
      <c r="I7" s="66" t="s">
        <v>124</v>
      </c>
      <c r="J7" s="67" t="s">
        <v>516</v>
      </c>
      <c r="K7">
        <v>152</v>
      </c>
      <c r="L7" s="51" t="s">
        <v>520</v>
      </c>
      <c r="M7" s="70" t="s">
        <v>521</v>
      </c>
    </row>
    <row r="8" spans="1:13" ht="20.100000000000001" customHeight="1">
      <c r="A8" s="61">
        <v>3</v>
      </c>
      <c r="B8" s="62" t="s">
        <v>145</v>
      </c>
      <c r="C8" s="73" t="s">
        <v>522</v>
      </c>
      <c r="D8" s="62"/>
      <c r="E8" s="74" t="s">
        <v>523</v>
      </c>
      <c r="F8" s="65">
        <v>0</v>
      </c>
      <c r="G8" s="74" t="s">
        <v>123</v>
      </c>
      <c r="H8" s="65" t="s">
        <v>515</v>
      </c>
      <c r="I8" s="116" t="s">
        <v>124</v>
      </c>
      <c r="J8" s="67" t="s">
        <v>524</v>
      </c>
      <c r="K8" s="68" t="s">
        <v>137</v>
      </c>
      <c r="M8" s="70"/>
    </row>
    <row r="9" spans="1:13" ht="20.100000000000001" customHeight="1">
      <c r="A9" s="61">
        <v>4</v>
      </c>
      <c r="B9" s="62" t="s">
        <v>145</v>
      </c>
      <c r="C9" s="73" t="s">
        <v>525</v>
      </c>
      <c r="D9" s="62"/>
      <c r="E9" s="74" t="s">
        <v>523</v>
      </c>
      <c r="F9" s="65">
        <v>0</v>
      </c>
      <c r="G9" s="74" t="s">
        <v>526</v>
      </c>
      <c r="H9" s="69" t="s">
        <v>180</v>
      </c>
      <c r="I9" s="116" t="s">
        <v>124</v>
      </c>
      <c r="J9" s="100" t="s">
        <v>527</v>
      </c>
      <c r="K9" s="68">
        <v>116</v>
      </c>
      <c r="M9" s="70" t="s">
        <v>528</v>
      </c>
    </row>
    <row r="10" spans="1:13" ht="20.100000000000001" customHeight="1">
      <c r="A10" s="61">
        <v>5</v>
      </c>
      <c r="B10" s="62" t="s">
        <v>121</v>
      </c>
      <c r="C10" s="73" t="s">
        <v>529</v>
      </c>
      <c r="D10" s="62"/>
      <c r="E10" s="74" t="s">
        <v>523</v>
      </c>
      <c r="F10" s="65">
        <v>0</v>
      </c>
      <c r="G10" s="74" t="s">
        <v>530</v>
      </c>
      <c r="H10" s="65" t="s">
        <v>515</v>
      </c>
      <c r="I10" s="116" t="s">
        <v>124</v>
      </c>
      <c r="J10" s="100" t="s">
        <v>531</v>
      </c>
      <c r="K10" s="68">
        <v>117</v>
      </c>
      <c r="M10" s="70" t="s">
        <v>532</v>
      </c>
    </row>
    <row r="11" spans="1:13" ht="20.100000000000001" customHeight="1">
      <c r="A11" s="61">
        <v>6</v>
      </c>
      <c r="B11" s="62" t="s">
        <v>145</v>
      </c>
      <c r="C11" s="73" t="s">
        <v>533</v>
      </c>
      <c r="D11" s="62"/>
      <c r="E11" s="74" t="s">
        <v>534</v>
      </c>
      <c r="F11" s="65">
        <v>0</v>
      </c>
      <c r="G11" s="74" t="s">
        <v>123</v>
      </c>
      <c r="H11" s="65" t="s">
        <v>515</v>
      </c>
      <c r="I11" s="116" t="s">
        <v>124</v>
      </c>
      <c r="J11" s="67" t="s">
        <v>524</v>
      </c>
      <c r="K11" s="68" t="s">
        <v>137</v>
      </c>
      <c r="M11" s="70"/>
    </row>
    <row r="12" spans="1:13" ht="20.100000000000001" customHeight="1">
      <c r="A12" s="61">
        <v>7</v>
      </c>
      <c r="B12" s="62" t="s">
        <v>145</v>
      </c>
      <c r="C12" s="73" t="s">
        <v>535</v>
      </c>
      <c r="D12" s="62"/>
      <c r="E12" s="74" t="s">
        <v>534</v>
      </c>
      <c r="F12" s="65">
        <v>0</v>
      </c>
      <c r="G12" s="74" t="s">
        <v>526</v>
      </c>
      <c r="H12" s="65" t="s">
        <v>515</v>
      </c>
      <c r="I12" s="116" t="s">
        <v>124</v>
      </c>
      <c r="J12" s="100" t="s">
        <v>536</v>
      </c>
      <c r="K12" s="68">
        <v>118</v>
      </c>
      <c r="M12" s="70" t="s">
        <v>532</v>
      </c>
    </row>
    <row r="13" spans="1:13" ht="20.100000000000001" customHeight="1">
      <c r="A13" s="61">
        <v>8</v>
      </c>
      <c r="B13" s="62" t="s">
        <v>121</v>
      </c>
      <c r="C13" s="73" t="s">
        <v>537</v>
      </c>
      <c r="D13" s="62"/>
      <c r="E13" s="74" t="s">
        <v>534</v>
      </c>
      <c r="F13" s="65">
        <v>0</v>
      </c>
      <c r="G13" s="74" t="s">
        <v>530</v>
      </c>
      <c r="H13" s="65" t="s">
        <v>515</v>
      </c>
      <c r="I13" s="116" t="s">
        <v>124</v>
      </c>
      <c r="J13" s="100" t="s">
        <v>538</v>
      </c>
      <c r="K13">
        <v>119</v>
      </c>
      <c r="M13" s="70" t="s">
        <v>532</v>
      </c>
    </row>
    <row r="14" spans="1:13" ht="20.100000000000001" customHeight="1">
      <c r="A14" s="61">
        <v>9</v>
      </c>
      <c r="B14" s="62" t="s">
        <v>252</v>
      </c>
      <c r="C14" s="73" t="s">
        <v>539</v>
      </c>
      <c r="D14" s="62"/>
      <c r="E14" s="64" t="s">
        <v>252</v>
      </c>
      <c r="F14" s="65">
        <v>0</v>
      </c>
      <c r="G14" s="64" t="s">
        <v>252</v>
      </c>
      <c r="H14" s="65" t="s">
        <v>515</v>
      </c>
      <c r="I14" s="66" t="s">
        <v>124</v>
      </c>
      <c r="J14" s="67" t="s">
        <v>252</v>
      </c>
    </row>
    <row r="15" spans="1:13" ht="20.100000000000001" customHeight="1">
      <c r="A15" s="61">
        <v>10</v>
      </c>
      <c r="B15" s="101" t="s">
        <v>540</v>
      </c>
      <c r="C15" s="102" t="s">
        <v>541</v>
      </c>
      <c r="D15" s="101"/>
      <c r="E15" s="103" t="s">
        <v>542</v>
      </c>
      <c r="F15" s="69">
        <v>0</v>
      </c>
      <c r="G15" s="103" t="s">
        <v>543</v>
      </c>
      <c r="H15" s="69">
        <v>0</v>
      </c>
      <c r="I15" s="104" t="s">
        <v>124</v>
      </c>
      <c r="J15" s="100" t="s">
        <v>544</v>
      </c>
      <c r="K15" s="117" t="s">
        <v>137</v>
      </c>
      <c r="M15" s="70" t="s">
        <v>545</v>
      </c>
    </row>
    <row r="16" spans="1:13" ht="20.100000000000001" customHeight="1">
      <c r="A16" s="61">
        <v>11</v>
      </c>
      <c r="B16" s="101" t="s">
        <v>540</v>
      </c>
      <c r="C16" s="102" t="s">
        <v>546</v>
      </c>
      <c r="D16" s="101"/>
      <c r="E16" s="103" t="s">
        <v>547</v>
      </c>
      <c r="F16" s="69">
        <v>0</v>
      </c>
      <c r="G16" s="103" t="s">
        <v>543</v>
      </c>
      <c r="H16" s="69">
        <v>0</v>
      </c>
      <c r="I16" s="104" t="s">
        <v>124</v>
      </c>
      <c r="J16" s="100" t="s">
        <v>544</v>
      </c>
      <c r="K16" s="117" t="s">
        <v>137</v>
      </c>
      <c r="M16" s="70" t="s">
        <v>545</v>
      </c>
    </row>
    <row r="17" spans="1:13" ht="20.100000000000001" customHeight="1">
      <c r="A17" s="61">
        <v>12</v>
      </c>
      <c r="B17" s="101" t="s">
        <v>540</v>
      </c>
      <c r="C17" s="102" t="s">
        <v>548</v>
      </c>
      <c r="D17" s="100"/>
      <c r="E17" s="103" t="s">
        <v>549</v>
      </c>
      <c r="F17" s="69">
        <v>0</v>
      </c>
      <c r="G17" s="103" t="s">
        <v>543</v>
      </c>
      <c r="H17" s="69">
        <v>0</v>
      </c>
      <c r="I17" s="104" t="s">
        <v>124</v>
      </c>
      <c r="J17" s="100" t="s">
        <v>544</v>
      </c>
      <c r="K17" s="117" t="s">
        <v>137</v>
      </c>
      <c r="M17" s="70" t="s">
        <v>545</v>
      </c>
    </row>
    <row r="18" spans="1:13" ht="20.100000000000001" customHeight="1">
      <c r="A18" s="61">
        <v>13</v>
      </c>
      <c r="B18" s="101" t="s">
        <v>540</v>
      </c>
      <c r="C18" s="102" t="s">
        <v>550</v>
      </c>
      <c r="D18" s="100"/>
      <c r="E18" s="103" t="s">
        <v>551</v>
      </c>
      <c r="F18" s="69">
        <v>0</v>
      </c>
      <c r="G18" s="103" t="s">
        <v>543</v>
      </c>
      <c r="H18" s="69">
        <v>0</v>
      </c>
      <c r="I18" s="104" t="s">
        <v>124</v>
      </c>
      <c r="J18" s="100" t="s">
        <v>544</v>
      </c>
      <c r="K18" s="117" t="s">
        <v>137</v>
      </c>
      <c r="M18" s="70" t="s">
        <v>545</v>
      </c>
    </row>
    <row r="19" spans="1:13" ht="20.100000000000001" customHeight="1">
      <c r="A19" s="61">
        <v>14</v>
      </c>
      <c r="B19" s="101" t="s">
        <v>540</v>
      </c>
      <c r="C19" s="102" t="s">
        <v>552</v>
      </c>
      <c r="D19" s="100"/>
      <c r="E19" s="118" t="s">
        <v>553</v>
      </c>
      <c r="F19" s="69">
        <v>0</v>
      </c>
      <c r="G19" s="103" t="s">
        <v>543</v>
      </c>
      <c r="H19" s="69">
        <v>0</v>
      </c>
      <c r="I19" s="104" t="s">
        <v>124</v>
      </c>
      <c r="J19" s="100" t="s">
        <v>544</v>
      </c>
      <c r="K19" s="117" t="s">
        <v>137</v>
      </c>
      <c r="M19" s="70" t="s">
        <v>545</v>
      </c>
    </row>
    <row r="20" spans="1:13" ht="20.100000000000001" customHeight="1">
      <c r="A20" s="61">
        <v>15</v>
      </c>
      <c r="B20" s="101" t="s">
        <v>540</v>
      </c>
      <c r="C20" s="102" t="s">
        <v>554</v>
      </c>
      <c r="D20" s="100"/>
      <c r="E20" s="103" t="s">
        <v>555</v>
      </c>
      <c r="F20" s="69">
        <v>0</v>
      </c>
      <c r="G20" s="103" t="s">
        <v>543</v>
      </c>
      <c r="H20" s="69">
        <v>0</v>
      </c>
      <c r="I20" s="104" t="s">
        <v>124</v>
      </c>
      <c r="J20" s="100" t="s">
        <v>544</v>
      </c>
      <c r="K20" s="117" t="s">
        <v>137</v>
      </c>
      <c r="M20" s="70" t="s">
        <v>545</v>
      </c>
    </row>
    <row r="21" spans="1:13" ht="20.100000000000001" customHeight="1">
      <c r="A21" s="61">
        <v>16</v>
      </c>
      <c r="B21" s="101" t="s">
        <v>540</v>
      </c>
      <c r="C21" s="102" t="s">
        <v>556</v>
      </c>
      <c r="D21" s="100"/>
      <c r="E21" s="103" t="s">
        <v>557</v>
      </c>
      <c r="F21" s="69">
        <v>0</v>
      </c>
      <c r="G21" s="103" t="s">
        <v>543</v>
      </c>
      <c r="H21" s="69">
        <v>0</v>
      </c>
      <c r="I21" s="104" t="s">
        <v>124</v>
      </c>
      <c r="J21" s="100" t="s">
        <v>544</v>
      </c>
      <c r="K21" s="117" t="s">
        <v>137</v>
      </c>
      <c r="M21" s="70" t="s">
        <v>545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30.464843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558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121</v>
      </c>
      <c r="C6" s="63" t="s">
        <v>5</v>
      </c>
      <c r="D6" s="62"/>
      <c r="E6" s="64" t="s">
        <v>559</v>
      </c>
      <c r="F6" s="65">
        <v>156.69999999999999</v>
      </c>
      <c r="G6" s="64" t="s">
        <v>123</v>
      </c>
      <c r="H6" s="65">
        <v>156.69999999999999</v>
      </c>
      <c r="I6" s="66" t="s">
        <v>124</v>
      </c>
      <c r="J6" s="67" t="s">
        <v>125</v>
      </c>
      <c r="K6">
        <v>126</v>
      </c>
      <c r="L6" s="51" t="s">
        <v>126</v>
      </c>
    </row>
    <row r="7" spans="1:13" ht="20.100000000000001" customHeight="1">
      <c r="A7" s="61">
        <v>2</v>
      </c>
      <c r="B7" s="62" t="s">
        <v>121</v>
      </c>
      <c r="C7" s="63" t="s">
        <v>127</v>
      </c>
      <c r="D7" s="62"/>
      <c r="E7" s="64" t="s">
        <v>560</v>
      </c>
      <c r="F7" s="65">
        <v>156.69999999999999</v>
      </c>
      <c r="G7" s="64" t="s">
        <v>123</v>
      </c>
      <c r="H7" s="65">
        <v>156.69999999999999</v>
      </c>
      <c r="I7" s="66" t="s">
        <v>124</v>
      </c>
      <c r="J7" s="67" t="s">
        <v>129</v>
      </c>
      <c r="K7">
        <v>127</v>
      </c>
      <c r="L7" s="51" t="s">
        <v>130</v>
      </c>
    </row>
    <row r="8" spans="1:13" ht="20.100000000000001" customHeight="1">
      <c r="A8" s="61">
        <v>3</v>
      </c>
      <c r="B8" s="62" t="s">
        <v>121</v>
      </c>
      <c r="C8" s="63" t="s">
        <v>131</v>
      </c>
      <c r="D8" s="62"/>
      <c r="E8" s="64" t="s">
        <v>561</v>
      </c>
      <c r="F8" s="65">
        <v>156.69999999999999</v>
      </c>
      <c r="G8" s="64" t="s">
        <v>123</v>
      </c>
      <c r="H8" s="65">
        <v>156.69999999999999</v>
      </c>
      <c r="I8" s="66" t="s">
        <v>124</v>
      </c>
      <c r="J8" s="67" t="s">
        <v>129</v>
      </c>
      <c r="K8">
        <v>128</v>
      </c>
      <c r="L8" s="51" t="s">
        <v>133</v>
      </c>
    </row>
    <row r="9" spans="1:13" ht="20.100000000000001" customHeight="1">
      <c r="A9" s="61">
        <v>4</v>
      </c>
      <c r="B9" s="62" t="s">
        <v>121</v>
      </c>
      <c r="C9" s="63" t="s">
        <v>562</v>
      </c>
      <c r="D9" s="62"/>
      <c r="E9" s="64" t="s">
        <v>563</v>
      </c>
      <c r="F9" s="65">
        <v>156.69999999999999</v>
      </c>
      <c r="G9" s="64" t="s">
        <v>123</v>
      </c>
      <c r="H9" s="65">
        <v>156.69999999999999</v>
      </c>
      <c r="I9" s="66" t="s">
        <v>124</v>
      </c>
      <c r="J9" s="67" t="s">
        <v>129</v>
      </c>
      <c r="K9" s="68">
        <v>129</v>
      </c>
    </row>
    <row r="10" spans="1:13" ht="20.100000000000001" customHeight="1">
      <c r="A10" s="61">
        <v>5</v>
      </c>
      <c r="B10" s="62" t="s">
        <v>121</v>
      </c>
      <c r="C10" s="63" t="s">
        <v>564</v>
      </c>
      <c r="D10" s="62"/>
      <c r="E10" s="64" t="s">
        <v>565</v>
      </c>
      <c r="F10" s="65">
        <v>156.69999999999999</v>
      </c>
      <c r="G10" s="64" t="s">
        <v>123</v>
      </c>
      <c r="H10" s="65">
        <v>156.69999999999999</v>
      </c>
      <c r="I10" s="66" t="s">
        <v>124</v>
      </c>
      <c r="J10" s="67" t="s">
        <v>129</v>
      </c>
      <c r="K10" s="68">
        <v>130</v>
      </c>
    </row>
    <row r="11" spans="1:13" ht="20.100000000000001" customHeight="1">
      <c r="A11" s="61">
        <v>6</v>
      </c>
      <c r="B11" s="62" t="s">
        <v>121</v>
      </c>
      <c r="C11" s="73" t="s">
        <v>321</v>
      </c>
      <c r="D11" s="62"/>
      <c r="E11" s="74" t="s">
        <v>322</v>
      </c>
      <c r="F11" s="65">
        <v>156.69999999999999</v>
      </c>
      <c r="G11" s="74" t="s">
        <v>123</v>
      </c>
      <c r="H11" s="65">
        <v>156.69999999999999</v>
      </c>
      <c r="I11" s="116" t="s">
        <v>124</v>
      </c>
      <c r="J11" s="67" t="s">
        <v>129</v>
      </c>
      <c r="K11">
        <v>131</v>
      </c>
      <c r="L11" s="51" t="s">
        <v>324</v>
      </c>
    </row>
    <row r="12" spans="1:13" ht="20.100000000000001" customHeight="1">
      <c r="A12" s="61">
        <v>7</v>
      </c>
      <c r="B12" s="62" t="s">
        <v>121</v>
      </c>
      <c r="C12" s="63" t="s">
        <v>566</v>
      </c>
      <c r="D12" s="62"/>
      <c r="E12" s="64" t="s">
        <v>567</v>
      </c>
      <c r="F12" s="65">
        <v>0</v>
      </c>
      <c r="G12" s="64" t="s">
        <v>123</v>
      </c>
      <c r="H12" s="65">
        <v>156.69999999999999</v>
      </c>
      <c r="I12" s="66" t="s">
        <v>124</v>
      </c>
      <c r="J12" s="100" t="s">
        <v>568</v>
      </c>
      <c r="K12" s="68">
        <v>121</v>
      </c>
      <c r="M12" s="70" t="s">
        <v>569</v>
      </c>
    </row>
    <row r="13" spans="1:13" ht="20.100000000000001" customHeight="1">
      <c r="A13" s="61">
        <v>8</v>
      </c>
      <c r="B13" s="62" t="s">
        <v>121</v>
      </c>
      <c r="C13" s="63" t="s">
        <v>570</v>
      </c>
      <c r="D13" s="62"/>
      <c r="E13" s="64" t="s">
        <v>571</v>
      </c>
      <c r="F13" s="65">
        <v>0</v>
      </c>
      <c r="G13" s="64" t="s">
        <v>123</v>
      </c>
      <c r="H13" s="65">
        <v>156.69999999999999</v>
      </c>
      <c r="I13" s="66" t="s">
        <v>124</v>
      </c>
      <c r="J13" s="100" t="s">
        <v>572</v>
      </c>
      <c r="K13">
        <v>122</v>
      </c>
      <c r="M13" s="70" t="s">
        <v>569</v>
      </c>
    </row>
    <row r="14" spans="1:13" ht="20.100000000000001" customHeight="1">
      <c r="A14" s="61">
        <v>9</v>
      </c>
      <c r="B14" s="62" t="s">
        <v>121</v>
      </c>
      <c r="C14" s="63" t="s">
        <v>573</v>
      </c>
      <c r="D14" s="62"/>
      <c r="E14" s="64" t="s">
        <v>574</v>
      </c>
      <c r="F14" s="65">
        <v>0</v>
      </c>
      <c r="G14" s="64" t="s">
        <v>123</v>
      </c>
      <c r="H14" s="65">
        <v>156.69999999999999</v>
      </c>
      <c r="I14" s="66" t="s">
        <v>124</v>
      </c>
      <c r="J14" s="100" t="s">
        <v>572</v>
      </c>
      <c r="K14">
        <v>123</v>
      </c>
      <c r="M14" s="70" t="s">
        <v>569</v>
      </c>
    </row>
    <row r="15" spans="1:13" ht="20.100000000000001" customHeight="1">
      <c r="A15" s="61">
        <v>10</v>
      </c>
      <c r="B15" s="62" t="s">
        <v>121</v>
      </c>
      <c r="C15" s="63" t="s">
        <v>575</v>
      </c>
      <c r="D15" s="62"/>
      <c r="E15" s="64" t="s">
        <v>576</v>
      </c>
      <c r="F15" s="65">
        <v>0</v>
      </c>
      <c r="G15" s="64" t="s">
        <v>123</v>
      </c>
      <c r="H15" s="65">
        <v>156.69999999999999</v>
      </c>
      <c r="I15" s="66" t="s">
        <v>124</v>
      </c>
      <c r="J15" s="100" t="s">
        <v>572</v>
      </c>
      <c r="K15">
        <v>124</v>
      </c>
      <c r="M15" s="70" t="s">
        <v>569</v>
      </c>
    </row>
    <row r="16" spans="1:13" ht="20.100000000000001" customHeight="1">
      <c r="A16" s="61">
        <v>11</v>
      </c>
      <c r="B16" s="62" t="s">
        <v>121</v>
      </c>
      <c r="C16" s="63" t="s">
        <v>577</v>
      </c>
      <c r="D16" s="62"/>
      <c r="E16" s="64" t="s">
        <v>578</v>
      </c>
      <c r="F16" s="65">
        <v>0</v>
      </c>
      <c r="G16" s="64" t="s">
        <v>123</v>
      </c>
      <c r="H16" s="65">
        <v>156.69999999999999</v>
      </c>
      <c r="I16" s="66" t="s">
        <v>124</v>
      </c>
      <c r="J16" s="100" t="s">
        <v>572</v>
      </c>
      <c r="K16" s="68">
        <v>125</v>
      </c>
      <c r="M16" s="70" t="s">
        <v>569</v>
      </c>
    </row>
    <row r="17" spans="1:13" ht="20.100000000000001" customHeight="1">
      <c r="A17" s="61">
        <v>12</v>
      </c>
      <c r="B17" s="62" t="s">
        <v>121</v>
      </c>
      <c r="C17" s="63" t="s">
        <v>140</v>
      </c>
      <c r="D17" s="67"/>
      <c r="E17" s="64" t="s">
        <v>579</v>
      </c>
      <c r="F17" s="69">
        <v>156.69999999999999</v>
      </c>
      <c r="G17" s="64" t="s">
        <v>123</v>
      </c>
      <c r="H17" s="65">
        <v>156.69999999999999</v>
      </c>
      <c r="I17" s="66" t="s">
        <v>124</v>
      </c>
      <c r="J17" s="67" t="s">
        <v>580</v>
      </c>
      <c r="K17" s="68">
        <v>120</v>
      </c>
      <c r="L17" s="51" t="s">
        <v>143</v>
      </c>
      <c r="M17" s="70" t="s">
        <v>144</v>
      </c>
    </row>
    <row r="18" spans="1:13" ht="20.100000000000001" customHeight="1">
      <c r="A18" s="61">
        <v>13</v>
      </c>
      <c r="B18" s="62" t="s">
        <v>581</v>
      </c>
      <c r="C18" s="73" t="s">
        <v>582</v>
      </c>
      <c r="D18" s="62"/>
      <c r="E18" s="64" t="s">
        <v>319</v>
      </c>
      <c r="F18" s="65">
        <v>0</v>
      </c>
      <c r="G18" s="64" t="s">
        <v>583</v>
      </c>
      <c r="H18" s="65">
        <v>136.5</v>
      </c>
      <c r="I18" s="66" t="s">
        <v>124</v>
      </c>
      <c r="J18" s="100" t="s">
        <v>584</v>
      </c>
      <c r="K18" t="s">
        <v>137</v>
      </c>
      <c r="M18" s="70" t="s">
        <v>569</v>
      </c>
    </row>
    <row r="19" spans="1:13" ht="20.100000000000001" customHeight="1">
      <c r="A19" s="61">
        <v>14</v>
      </c>
      <c r="B19" s="62" t="s">
        <v>581</v>
      </c>
      <c r="C19" s="73" t="s">
        <v>317</v>
      </c>
      <c r="D19" s="62"/>
      <c r="E19" s="64" t="s">
        <v>318</v>
      </c>
      <c r="F19" s="65">
        <v>0</v>
      </c>
      <c r="G19" s="64" t="s">
        <v>319</v>
      </c>
      <c r="H19" s="65">
        <v>136.5</v>
      </c>
      <c r="I19" s="66" t="s">
        <v>124</v>
      </c>
      <c r="J19" s="100" t="s">
        <v>584</v>
      </c>
      <c r="K19" t="s">
        <v>137</v>
      </c>
      <c r="M19" s="70" t="s">
        <v>569</v>
      </c>
    </row>
    <row r="20" spans="1:13" ht="20.100000000000001" customHeight="1">
      <c r="A20" s="61">
        <v>15</v>
      </c>
      <c r="B20" s="62" t="s">
        <v>581</v>
      </c>
      <c r="C20" s="73" t="s">
        <v>585</v>
      </c>
      <c r="D20" s="67"/>
      <c r="E20" s="64" t="s">
        <v>586</v>
      </c>
      <c r="F20" s="65">
        <v>0</v>
      </c>
      <c r="G20" s="64" t="s">
        <v>583</v>
      </c>
      <c r="H20" s="65">
        <v>136.5</v>
      </c>
      <c r="I20" s="66" t="s">
        <v>124</v>
      </c>
      <c r="J20" s="100" t="s">
        <v>584</v>
      </c>
      <c r="K20" s="68" t="s">
        <v>137</v>
      </c>
      <c r="M20" s="70" t="s">
        <v>569</v>
      </c>
    </row>
    <row r="21" spans="1:13" ht="20.100000000000001" customHeight="1">
      <c r="A21" s="61">
        <v>16</v>
      </c>
      <c r="B21" s="62" t="s">
        <v>581</v>
      </c>
      <c r="C21" s="73" t="s">
        <v>587</v>
      </c>
      <c r="D21" s="67"/>
      <c r="E21" s="64" t="s">
        <v>583</v>
      </c>
      <c r="F21" s="65">
        <v>0</v>
      </c>
      <c r="G21" s="64" t="s">
        <v>319</v>
      </c>
      <c r="H21" s="65">
        <v>136.5</v>
      </c>
      <c r="I21" s="66" t="s">
        <v>124</v>
      </c>
      <c r="J21" s="100" t="s">
        <v>584</v>
      </c>
      <c r="K21" t="s">
        <v>137</v>
      </c>
      <c r="M21" s="70" t="s">
        <v>569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9296875"/>
    <col min="11" max="11" width="8.19921875"/>
    <col min="12" max="12" width="20.53125" style="51"/>
    <col min="13" max="13" width="62.929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588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589</v>
      </c>
      <c r="D6" s="62"/>
      <c r="E6" s="64" t="s">
        <v>590</v>
      </c>
      <c r="F6" s="65">
        <v>0</v>
      </c>
      <c r="G6" s="64" t="s">
        <v>591</v>
      </c>
      <c r="H6" s="69" t="s">
        <v>515</v>
      </c>
      <c r="I6" s="66" t="s">
        <v>124</v>
      </c>
      <c r="J6" s="100" t="s">
        <v>592</v>
      </c>
      <c r="K6">
        <v>91</v>
      </c>
      <c r="M6" s="70" t="s">
        <v>593</v>
      </c>
    </row>
    <row r="7" spans="1:13" ht="20.100000000000001" customHeight="1">
      <c r="A7" s="61">
        <v>2</v>
      </c>
      <c r="B7" s="62" t="s">
        <v>145</v>
      </c>
      <c r="C7" s="63" t="s">
        <v>594</v>
      </c>
      <c r="D7" s="62"/>
      <c r="E7" s="64" t="s">
        <v>595</v>
      </c>
      <c r="F7" s="65">
        <v>0</v>
      </c>
      <c r="G7" s="64" t="s">
        <v>596</v>
      </c>
      <c r="H7" s="69" t="s">
        <v>515</v>
      </c>
      <c r="I7" s="66" t="s">
        <v>124</v>
      </c>
      <c r="J7" s="100" t="s">
        <v>597</v>
      </c>
      <c r="K7">
        <v>92</v>
      </c>
      <c r="M7" s="70" t="s">
        <v>593</v>
      </c>
    </row>
    <row r="8" spans="1:13" ht="20.100000000000001" customHeight="1">
      <c r="A8" s="61">
        <v>3</v>
      </c>
      <c r="B8" s="62" t="s">
        <v>145</v>
      </c>
      <c r="C8" s="110" t="s">
        <v>598</v>
      </c>
      <c r="D8" s="67"/>
      <c r="E8" s="64" t="s">
        <v>599</v>
      </c>
      <c r="F8" s="65">
        <v>0</v>
      </c>
      <c r="G8" s="64" t="s">
        <v>600</v>
      </c>
      <c r="H8" s="69" t="s">
        <v>515</v>
      </c>
      <c r="I8" s="66" t="s">
        <v>124</v>
      </c>
      <c r="J8" s="100" t="s">
        <v>601</v>
      </c>
      <c r="K8">
        <v>93</v>
      </c>
      <c r="M8" s="70" t="s">
        <v>593</v>
      </c>
    </row>
    <row r="9" spans="1:13" ht="20.100000000000001" customHeight="1">
      <c r="A9" s="61">
        <v>4</v>
      </c>
      <c r="B9" s="62" t="s">
        <v>145</v>
      </c>
      <c r="C9" s="110" t="s">
        <v>602</v>
      </c>
      <c r="D9" s="67"/>
      <c r="E9" s="64" t="s">
        <v>603</v>
      </c>
      <c r="F9" s="65">
        <v>0</v>
      </c>
      <c r="G9" s="64" t="s">
        <v>604</v>
      </c>
      <c r="H9" s="69" t="s">
        <v>515</v>
      </c>
      <c r="I9" s="66" t="s">
        <v>124</v>
      </c>
      <c r="J9" s="100" t="s">
        <v>605</v>
      </c>
      <c r="K9" s="68">
        <v>94</v>
      </c>
      <c r="M9" s="70" t="s">
        <v>593</v>
      </c>
    </row>
    <row r="10" spans="1:13" ht="20.100000000000001" customHeight="1">
      <c r="A10" s="61">
        <v>5</v>
      </c>
      <c r="B10" s="62" t="s">
        <v>145</v>
      </c>
      <c r="C10" s="110" t="s">
        <v>606</v>
      </c>
      <c r="D10" s="67"/>
      <c r="E10" s="71" t="s">
        <v>607</v>
      </c>
      <c r="F10" s="65">
        <v>0</v>
      </c>
      <c r="G10" s="71" t="s">
        <v>608</v>
      </c>
      <c r="H10" s="69" t="s">
        <v>515</v>
      </c>
      <c r="I10" s="66" t="s">
        <v>124</v>
      </c>
      <c r="J10" s="100" t="s">
        <v>609</v>
      </c>
      <c r="K10" s="68">
        <v>95</v>
      </c>
      <c r="M10" s="70" t="s">
        <v>593</v>
      </c>
    </row>
    <row r="11" spans="1:13" ht="20.100000000000001" customHeight="1">
      <c r="A11" s="61">
        <v>6</v>
      </c>
      <c r="B11" s="62" t="s">
        <v>121</v>
      </c>
      <c r="C11" s="63" t="s">
        <v>610</v>
      </c>
      <c r="D11" s="67"/>
      <c r="E11" s="64" t="s">
        <v>590</v>
      </c>
      <c r="F11" s="65">
        <v>0</v>
      </c>
      <c r="G11" s="64" t="s">
        <v>123</v>
      </c>
      <c r="H11" s="75">
        <v>167.9</v>
      </c>
      <c r="I11" s="66" t="s">
        <v>124</v>
      </c>
      <c r="J11" s="100" t="s">
        <v>611</v>
      </c>
      <c r="K11" s="68" t="s">
        <v>137</v>
      </c>
      <c r="M11" s="77" t="s">
        <v>612</v>
      </c>
    </row>
    <row r="12" spans="1:13" ht="20.100000000000001" customHeight="1">
      <c r="A12" s="61">
        <v>7</v>
      </c>
      <c r="B12" s="62" t="s">
        <v>121</v>
      </c>
      <c r="C12" s="63" t="s">
        <v>613</v>
      </c>
      <c r="D12" s="67"/>
      <c r="E12" s="64" t="s">
        <v>595</v>
      </c>
      <c r="F12" s="65">
        <v>0</v>
      </c>
      <c r="G12" s="64" t="s">
        <v>123</v>
      </c>
      <c r="H12" s="75">
        <v>167.9</v>
      </c>
      <c r="I12" s="66" t="s">
        <v>124</v>
      </c>
      <c r="J12" s="100" t="s">
        <v>614</v>
      </c>
      <c r="K12" s="68" t="s">
        <v>137</v>
      </c>
      <c r="M12" s="77" t="s">
        <v>615</v>
      </c>
    </row>
    <row r="13" spans="1:13" ht="20.100000000000001" customHeight="1">
      <c r="A13" s="61">
        <v>8</v>
      </c>
      <c r="B13" s="62" t="s">
        <v>121</v>
      </c>
      <c r="C13" s="63" t="s">
        <v>616</v>
      </c>
      <c r="D13" s="67"/>
      <c r="E13" s="64" t="s">
        <v>599</v>
      </c>
      <c r="F13" s="65">
        <v>0</v>
      </c>
      <c r="G13" s="64" t="s">
        <v>123</v>
      </c>
      <c r="H13" s="75">
        <v>167.9</v>
      </c>
      <c r="I13" s="66" t="s">
        <v>124</v>
      </c>
      <c r="J13" s="100" t="s">
        <v>617</v>
      </c>
      <c r="K13" s="68" t="s">
        <v>137</v>
      </c>
      <c r="M13" s="77" t="s">
        <v>618</v>
      </c>
    </row>
    <row r="14" spans="1:13" ht="20.100000000000001" customHeight="1">
      <c r="A14" s="61">
        <v>9</v>
      </c>
      <c r="B14" s="62" t="s">
        <v>121</v>
      </c>
      <c r="C14" s="63" t="s">
        <v>619</v>
      </c>
      <c r="D14" s="67"/>
      <c r="E14" s="64" t="s">
        <v>603</v>
      </c>
      <c r="F14" s="65">
        <v>0</v>
      </c>
      <c r="G14" s="64" t="s">
        <v>123</v>
      </c>
      <c r="H14" s="75">
        <v>167.9</v>
      </c>
      <c r="I14" s="66" t="s">
        <v>124</v>
      </c>
      <c r="J14" s="100" t="s">
        <v>620</v>
      </c>
      <c r="K14" s="68" t="s">
        <v>137</v>
      </c>
      <c r="M14" s="77" t="s">
        <v>621</v>
      </c>
    </row>
    <row r="15" spans="1:13" ht="20.100000000000001" customHeight="1">
      <c r="A15" s="61">
        <v>10</v>
      </c>
      <c r="B15" s="62" t="s">
        <v>121</v>
      </c>
      <c r="C15" s="63" t="s">
        <v>622</v>
      </c>
      <c r="D15" s="67"/>
      <c r="E15" s="64" t="s">
        <v>607</v>
      </c>
      <c r="F15" s="65">
        <v>0</v>
      </c>
      <c r="G15" s="64" t="s">
        <v>123</v>
      </c>
      <c r="H15" s="75">
        <v>167.9</v>
      </c>
      <c r="I15" s="66" t="s">
        <v>124</v>
      </c>
      <c r="J15" s="100" t="s">
        <v>623</v>
      </c>
      <c r="K15" s="68" t="s">
        <v>137</v>
      </c>
      <c r="M15" s="77" t="s">
        <v>624</v>
      </c>
    </row>
    <row r="16" spans="1:13" ht="20.100000000000001" customHeight="1">
      <c r="A16" s="61">
        <v>11</v>
      </c>
      <c r="B16" s="62" t="s">
        <v>252</v>
      </c>
      <c r="C16" s="99" t="s">
        <v>325</v>
      </c>
      <c r="D16" s="67"/>
      <c r="E16" s="64" t="s">
        <v>252</v>
      </c>
      <c r="F16" s="65" t="s">
        <v>180</v>
      </c>
      <c r="G16" s="64" t="s">
        <v>252</v>
      </c>
      <c r="H16" s="65" t="s">
        <v>180</v>
      </c>
      <c r="I16" s="66" t="s">
        <v>124</v>
      </c>
      <c r="J16" s="62" t="s">
        <v>252</v>
      </c>
      <c r="K16" s="68"/>
    </row>
    <row r="17" spans="1:12" ht="20.100000000000001" customHeight="1">
      <c r="A17" s="61">
        <v>12</v>
      </c>
      <c r="B17" s="62" t="s">
        <v>252</v>
      </c>
      <c r="C17" s="99" t="s">
        <v>326</v>
      </c>
      <c r="D17" s="67"/>
      <c r="E17" s="64" t="s">
        <v>252</v>
      </c>
      <c r="F17" s="65" t="s">
        <v>180</v>
      </c>
      <c r="G17" s="64" t="s">
        <v>252</v>
      </c>
      <c r="H17" s="65" t="s">
        <v>180</v>
      </c>
      <c r="I17" s="66" t="s">
        <v>124</v>
      </c>
      <c r="J17" s="62" t="s">
        <v>252</v>
      </c>
      <c r="K17" s="68"/>
    </row>
    <row r="18" spans="1:12" ht="20.100000000000001" customHeight="1">
      <c r="A18" s="61">
        <v>13</v>
      </c>
      <c r="B18" s="62" t="s">
        <v>252</v>
      </c>
      <c r="C18" s="99" t="s">
        <v>327</v>
      </c>
      <c r="D18" s="67"/>
      <c r="E18" s="64" t="s">
        <v>252</v>
      </c>
      <c r="F18" s="65" t="s">
        <v>180</v>
      </c>
      <c r="G18" s="64" t="s">
        <v>252</v>
      </c>
      <c r="H18" s="65" t="s">
        <v>180</v>
      </c>
      <c r="I18" s="66" t="s">
        <v>124</v>
      </c>
      <c r="J18" s="62" t="s">
        <v>252</v>
      </c>
    </row>
    <row r="19" spans="1:12" ht="20.100000000000001" customHeight="1">
      <c r="A19" s="61">
        <v>14</v>
      </c>
      <c r="B19" s="62" t="s">
        <v>252</v>
      </c>
      <c r="C19" s="99" t="s">
        <v>328</v>
      </c>
      <c r="D19" s="67"/>
      <c r="E19" s="64" t="s">
        <v>252</v>
      </c>
      <c r="F19" s="65" t="s">
        <v>180</v>
      </c>
      <c r="G19" s="64" t="s">
        <v>252</v>
      </c>
      <c r="H19" s="65" t="s">
        <v>180</v>
      </c>
      <c r="I19" s="66" t="s">
        <v>124</v>
      </c>
      <c r="J19" s="62" t="s">
        <v>252</v>
      </c>
    </row>
    <row r="20" spans="1:12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2" t="s">
        <v>252</v>
      </c>
      <c r="K20" s="68"/>
    </row>
    <row r="21" spans="1:12" ht="20.100000000000001" customHeight="1">
      <c r="A21" s="61">
        <v>16</v>
      </c>
      <c r="B21" s="62" t="s">
        <v>252</v>
      </c>
      <c r="C21" s="99" t="s">
        <v>254</v>
      </c>
      <c r="D21" s="67"/>
      <c r="E21" s="64" t="s">
        <v>252</v>
      </c>
      <c r="F21" s="65" t="s">
        <v>180</v>
      </c>
      <c r="G21" s="64" t="s">
        <v>252</v>
      </c>
      <c r="H21" s="65" t="s">
        <v>180</v>
      </c>
      <c r="I21" s="66" t="s">
        <v>124</v>
      </c>
      <c r="J21" s="62" t="s">
        <v>252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26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625</v>
      </c>
      <c r="J2" s="173"/>
      <c r="M2" s="119" t="s">
        <v>626</v>
      </c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627</v>
      </c>
      <c r="C6" s="99" t="s">
        <v>628</v>
      </c>
      <c r="D6" s="62"/>
      <c r="E6" s="64" t="s">
        <v>629</v>
      </c>
      <c r="F6" s="65">
        <v>0</v>
      </c>
      <c r="G6" s="64" t="s">
        <v>630</v>
      </c>
      <c r="H6" s="65">
        <v>103.5</v>
      </c>
      <c r="I6" s="66" t="s">
        <v>124</v>
      </c>
      <c r="J6" s="100" t="s">
        <v>631</v>
      </c>
      <c r="K6" s="68" t="s">
        <v>137</v>
      </c>
      <c r="M6" s="70" t="s">
        <v>532</v>
      </c>
    </row>
    <row r="7" spans="1:13" ht="20.100000000000001" customHeight="1">
      <c r="A7" s="61">
        <v>2</v>
      </c>
      <c r="B7" s="62" t="s">
        <v>627</v>
      </c>
      <c r="C7" s="99" t="s">
        <v>632</v>
      </c>
      <c r="D7" s="62"/>
      <c r="E7" s="64" t="s">
        <v>633</v>
      </c>
      <c r="F7" s="65">
        <v>0</v>
      </c>
      <c r="G7" s="64" t="s">
        <v>634</v>
      </c>
      <c r="H7" s="65">
        <v>123</v>
      </c>
      <c r="I7" s="66" t="s">
        <v>124</v>
      </c>
      <c r="J7" s="100" t="s">
        <v>635</v>
      </c>
      <c r="K7" s="68" t="s">
        <v>137</v>
      </c>
      <c r="M7" s="70" t="s">
        <v>532</v>
      </c>
    </row>
    <row r="8" spans="1:13" ht="20.100000000000001" customHeight="1">
      <c r="A8" s="61">
        <v>3</v>
      </c>
      <c r="B8" s="62" t="s">
        <v>121</v>
      </c>
      <c r="C8" s="99" t="s">
        <v>636</v>
      </c>
      <c r="D8" s="62"/>
      <c r="E8" s="64" t="s">
        <v>637</v>
      </c>
      <c r="F8" s="65">
        <v>0</v>
      </c>
      <c r="G8" s="64" t="s">
        <v>123</v>
      </c>
      <c r="H8" s="65">
        <v>0</v>
      </c>
      <c r="I8" s="66" t="s">
        <v>124</v>
      </c>
      <c r="J8" s="100" t="s">
        <v>638</v>
      </c>
      <c r="K8" s="68" t="s">
        <v>137</v>
      </c>
      <c r="M8" s="70" t="s">
        <v>532</v>
      </c>
    </row>
    <row r="9" spans="1:13" ht="20.100000000000001" customHeight="1">
      <c r="A9" s="61">
        <v>4</v>
      </c>
      <c r="B9" s="62" t="s">
        <v>121</v>
      </c>
      <c r="C9" s="99" t="s">
        <v>639</v>
      </c>
      <c r="D9" s="62"/>
      <c r="E9" s="64" t="s">
        <v>640</v>
      </c>
      <c r="F9" s="65">
        <v>0</v>
      </c>
      <c r="G9" s="64" t="s">
        <v>123</v>
      </c>
      <c r="H9" s="65">
        <v>0</v>
      </c>
      <c r="I9" s="66" t="s">
        <v>124</v>
      </c>
      <c r="J9" s="100" t="s">
        <v>641</v>
      </c>
      <c r="K9" s="68" t="s">
        <v>137</v>
      </c>
      <c r="M9" s="70" t="s">
        <v>532</v>
      </c>
    </row>
    <row r="10" spans="1:13" ht="20.100000000000001" customHeight="1">
      <c r="A10" s="61">
        <v>5</v>
      </c>
      <c r="B10" s="62" t="s">
        <v>121</v>
      </c>
      <c r="C10" s="99" t="s">
        <v>642</v>
      </c>
      <c r="D10" s="62"/>
      <c r="E10" s="64" t="s">
        <v>643</v>
      </c>
      <c r="F10" s="65">
        <v>0</v>
      </c>
      <c r="G10" s="64" t="s">
        <v>123</v>
      </c>
      <c r="H10" s="65">
        <v>0</v>
      </c>
      <c r="I10" s="66" t="s">
        <v>124</v>
      </c>
      <c r="J10" s="100" t="s">
        <v>644</v>
      </c>
      <c r="K10" s="68" t="s">
        <v>137</v>
      </c>
      <c r="M10" s="70" t="s">
        <v>532</v>
      </c>
    </row>
    <row r="11" spans="1:13" ht="20.100000000000001" customHeight="1">
      <c r="A11" s="61">
        <v>6</v>
      </c>
      <c r="B11" s="62" t="s">
        <v>121</v>
      </c>
      <c r="C11" s="99" t="s">
        <v>645</v>
      </c>
      <c r="D11" s="62"/>
      <c r="E11" s="64" t="s">
        <v>646</v>
      </c>
      <c r="F11" s="65">
        <v>0</v>
      </c>
      <c r="G11" s="64" t="s">
        <v>123</v>
      </c>
      <c r="H11" s="65">
        <v>0</v>
      </c>
      <c r="I11" s="66" t="s">
        <v>124</v>
      </c>
      <c r="J11" s="100" t="s">
        <v>647</v>
      </c>
      <c r="K11" s="68" t="s">
        <v>137</v>
      </c>
      <c r="M11" s="70" t="s">
        <v>532</v>
      </c>
    </row>
    <row r="12" spans="1:13" ht="20.100000000000001" customHeight="1">
      <c r="A12" s="61">
        <v>7</v>
      </c>
      <c r="B12" s="62" t="s">
        <v>121</v>
      </c>
      <c r="C12" s="99" t="s">
        <v>648</v>
      </c>
      <c r="D12" s="62"/>
      <c r="E12" s="64" t="s">
        <v>649</v>
      </c>
      <c r="F12" s="65">
        <v>0</v>
      </c>
      <c r="G12" s="64" t="s">
        <v>123</v>
      </c>
      <c r="H12" s="65">
        <v>0</v>
      </c>
      <c r="I12" s="66" t="s">
        <v>124</v>
      </c>
      <c r="J12" s="100" t="s">
        <v>650</v>
      </c>
      <c r="K12" s="68" t="s">
        <v>137</v>
      </c>
      <c r="M12" s="70" t="s">
        <v>532</v>
      </c>
    </row>
    <row r="13" spans="1:13" ht="20.100000000000001" customHeight="1">
      <c r="A13" s="61">
        <v>8</v>
      </c>
      <c r="B13" s="62" t="s">
        <v>121</v>
      </c>
      <c r="C13" s="120" t="s">
        <v>651</v>
      </c>
      <c r="D13" s="67"/>
      <c r="E13" s="64" t="s">
        <v>652</v>
      </c>
      <c r="F13" s="65">
        <v>0</v>
      </c>
      <c r="G13" s="64" t="s">
        <v>123</v>
      </c>
      <c r="H13" s="65">
        <v>0</v>
      </c>
      <c r="I13" s="66" t="s">
        <v>124</v>
      </c>
      <c r="J13" s="100" t="s">
        <v>653</v>
      </c>
      <c r="K13" s="68" t="s">
        <v>137</v>
      </c>
      <c r="M13" s="70" t="s">
        <v>532</v>
      </c>
    </row>
    <row r="14" spans="1:13" ht="20.100000000000001" customHeight="1">
      <c r="A14" s="61">
        <v>9</v>
      </c>
      <c r="B14" s="62" t="s">
        <v>121</v>
      </c>
      <c r="C14" s="120" t="s">
        <v>654</v>
      </c>
      <c r="D14" s="67"/>
      <c r="E14" s="64" t="s">
        <v>655</v>
      </c>
      <c r="F14" s="65">
        <v>0</v>
      </c>
      <c r="G14" s="64" t="s">
        <v>123</v>
      </c>
      <c r="H14" s="65">
        <v>0</v>
      </c>
      <c r="I14" s="66" t="s">
        <v>124</v>
      </c>
      <c r="J14" s="100" t="s">
        <v>656</v>
      </c>
      <c r="K14" s="68" t="s">
        <v>137</v>
      </c>
      <c r="M14" s="70" t="s">
        <v>532</v>
      </c>
    </row>
    <row r="15" spans="1:13" ht="20.100000000000001" customHeight="1">
      <c r="A15" s="61">
        <v>10</v>
      </c>
      <c r="B15" s="62" t="s">
        <v>121</v>
      </c>
      <c r="C15" s="120" t="s">
        <v>657</v>
      </c>
      <c r="D15" s="67"/>
      <c r="E15" s="71" t="s">
        <v>658</v>
      </c>
      <c r="F15" s="65">
        <v>0</v>
      </c>
      <c r="G15" s="71" t="s">
        <v>123</v>
      </c>
      <c r="H15" s="65">
        <v>0</v>
      </c>
      <c r="I15" s="66" t="s">
        <v>124</v>
      </c>
      <c r="J15" s="100" t="s">
        <v>659</v>
      </c>
      <c r="K15" s="68" t="s">
        <v>137</v>
      </c>
      <c r="M15" s="70" t="s">
        <v>532</v>
      </c>
    </row>
    <row r="16" spans="1:13" ht="20.100000000000001" customHeight="1">
      <c r="A16" s="61">
        <v>11</v>
      </c>
      <c r="B16" s="62" t="s">
        <v>121</v>
      </c>
      <c r="C16" s="99" t="s">
        <v>660</v>
      </c>
      <c r="D16" s="67"/>
      <c r="E16" s="64" t="s">
        <v>661</v>
      </c>
      <c r="F16" s="65">
        <v>0</v>
      </c>
      <c r="G16" s="64" t="s">
        <v>123</v>
      </c>
      <c r="H16" s="65">
        <v>0</v>
      </c>
      <c r="I16" s="66" t="s">
        <v>124</v>
      </c>
      <c r="J16" s="100" t="s">
        <v>659</v>
      </c>
      <c r="K16" s="68" t="s">
        <v>137</v>
      </c>
      <c r="M16" s="70" t="s">
        <v>532</v>
      </c>
    </row>
    <row r="17" spans="1:13" ht="20.100000000000001" customHeight="1">
      <c r="A17" s="61">
        <v>12</v>
      </c>
      <c r="B17" s="62" t="s">
        <v>121</v>
      </c>
      <c r="C17" s="99" t="s">
        <v>662</v>
      </c>
      <c r="D17" s="67"/>
      <c r="E17" s="64" t="s">
        <v>663</v>
      </c>
      <c r="F17" s="65">
        <v>0</v>
      </c>
      <c r="G17" s="64" t="s">
        <v>123</v>
      </c>
      <c r="H17" s="65">
        <v>0</v>
      </c>
      <c r="I17" s="66" t="s">
        <v>124</v>
      </c>
      <c r="J17" s="100" t="s">
        <v>664</v>
      </c>
      <c r="K17" s="68" t="s">
        <v>137</v>
      </c>
      <c r="M17" s="70" t="s">
        <v>532</v>
      </c>
    </row>
    <row r="18" spans="1:13" ht="20.100000000000001" customHeight="1">
      <c r="A18" s="61">
        <v>13</v>
      </c>
      <c r="B18" s="62" t="s">
        <v>627</v>
      </c>
      <c r="C18" s="99" t="s">
        <v>665</v>
      </c>
      <c r="D18" s="67"/>
      <c r="E18" s="64" t="s">
        <v>666</v>
      </c>
      <c r="F18" s="65">
        <v>0</v>
      </c>
      <c r="G18" s="64" t="s">
        <v>667</v>
      </c>
      <c r="H18" s="65">
        <v>0</v>
      </c>
      <c r="I18" s="66" t="s">
        <v>124</v>
      </c>
      <c r="J18" s="100" t="s">
        <v>668</v>
      </c>
      <c r="K18" s="68" t="s">
        <v>137</v>
      </c>
      <c r="M18" s="70" t="s">
        <v>532</v>
      </c>
    </row>
    <row r="19" spans="1:13" ht="20.100000000000001" customHeight="1">
      <c r="A19" s="61">
        <v>14</v>
      </c>
      <c r="B19" s="62" t="s">
        <v>627</v>
      </c>
      <c r="C19" s="99" t="s">
        <v>669</v>
      </c>
      <c r="D19" s="67"/>
      <c r="E19" s="64" t="s">
        <v>670</v>
      </c>
      <c r="F19" s="65">
        <v>0</v>
      </c>
      <c r="G19" s="64" t="s">
        <v>671</v>
      </c>
      <c r="H19" s="65">
        <v>77</v>
      </c>
      <c r="I19" s="66" t="s">
        <v>124</v>
      </c>
      <c r="J19" s="100" t="s">
        <v>672</v>
      </c>
      <c r="K19" s="68" t="s">
        <v>137</v>
      </c>
      <c r="M19" s="70" t="s">
        <v>532</v>
      </c>
    </row>
    <row r="20" spans="1:13" ht="20.100000000000001" customHeight="1">
      <c r="A20" s="61">
        <v>15</v>
      </c>
      <c r="B20" s="62" t="s">
        <v>121</v>
      </c>
      <c r="C20" s="99" t="s">
        <v>673</v>
      </c>
      <c r="D20" s="67"/>
      <c r="E20" s="64" t="s">
        <v>674</v>
      </c>
      <c r="F20" s="65">
        <v>0</v>
      </c>
      <c r="G20" s="64" t="s">
        <v>674</v>
      </c>
      <c r="H20" s="65">
        <v>0</v>
      </c>
      <c r="I20" s="66" t="s">
        <v>124</v>
      </c>
      <c r="J20" s="100" t="s">
        <v>675</v>
      </c>
      <c r="K20" s="68" t="s">
        <v>137</v>
      </c>
      <c r="M20" s="70" t="s">
        <v>532</v>
      </c>
    </row>
    <row r="21" spans="1:13" ht="20.100000000000001" customHeight="1">
      <c r="A21" s="61">
        <v>16</v>
      </c>
      <c r="B21" s="62" t="s">
        <v>121</v>
      </c>
      <c r="C21" s="99" t="s">
        <v>676</v>
      </c>
      <c r="D21" s="67"/>
      <c r="E21" s="64" t="s">
        <v>677</v>
      </c>
      <c r="F21" s="65">
        <v>0</v>
      </c>
      <c r="G21" s="64" t="s">
        <v>677</v>
      </c>
      <c r="H21" s="65">
        <v>0</v>
      </c>
      <c r="I21" s="66" t="s">
        <v>124</v>
      </c>
      <c r="J21" s="100" t="s">
        <v>675</v>
      </c>
      <c r="K21" s="68" t="s">
        <v>137</v>
      </c>
      <c r="M21" s="70" t="s">
        <v>532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36.53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678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679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680</v>
      </c>
      <c r="C6" s="73" t="s">
        <v>681</v>
      </c>
      <c r="D6" s="62"/>
      <c r="E6" s="74" t="s">
        <v>176</v>
      </c>
      <c r="F6" s="65" t="s">
        <v>180</v>
      </c>
      <c r="G6" s="74" t="s">
        <v>123</v>
      </c>
      <c r="H6" s="65">
        <v>110.9</v>
      </c>
      <c r="I6" s="66" t="s">
        <v>124</v>
      </c>
      <c r="J6" s="62" t="s">
        <v>682</v>
      </c>
      <c r="K6" s="68" t="s">
        <v>683</v>
      </c>
    </row>
    <row r="7" spans="1:13" ht="20.100000000000001" customHeight="1">
      <c r="A7" s="61">
        <v>2</v>
      </c>
      <c r="B7" s="62" t="s">
        <v>680</v>
      </c>
      <c r="C7" s="73" t="s">
        <v>684</v>
      </c>
      <c r="D7" s="62"/>
      <c r="E7" s="74" t="s">
        <v>176</v>
      </c>
      <c r="F7" s="65" t="s">
        <v>180</v>
      </c>
      <c r="G7" s="74" t="s">
        <v>123</v>
      </c>
      <c r="H7" s="65">
        <v>123</v>
      </c>
      <c r="I7" s="66" t="s">
        <v>124</v>
      </c>
      <c r="J7" s="62" t="s">
        <v>685</v>
      </c>
      <c r="K7" s="68" t="s">
        <v>683</v>
      </c>
    </row>
    <row r="8" spans="1:13" ht="20.100000000000001" customHeight="1">
      <c r="A8" s="61">
        <v>3</v>
      </c>
      <c r="B8" s="62" t="s">
        <v>680</v>
      </c>
      <c r="C8" s="73" t="s">
        <v>686</v>
      </c>
      <c r="D8" s="62"/>
      <c r="E8" s="74" t="s">
        <v>176</v>
      </c>
      <c r="F8" s="65" t="s">
        <v>180</v>
      </c>
      <c r="G8" s="74" t="s">
        <v>123</v>
      </c>
      <c r="H8" s="65">
        <v>131.80000000000001</v>
      </c>
      <c r="I8" s="66" t="s">
        <v>124</v>
      </c>
      <c r="J8" s="62" t="s">
        <v>687</v>
      </c>
      <c r="K8" s="68" t="s">
        <v>683</v>
      </c>
    </row>
    <row r="9" spans="1:13" ht="20.100000000000001" customHeight="1">
      <c r="A9" s="61">
        <v>4</v>
      </c>
      <c r="B9" s="62" t="s">
        <v>680</v>
      </c>
      <c r="C9" s="121" t="s">
        <v>688</v>
      </c>
      <c r="D9" s="62"/>
      <c r="E9" s="74" t="s">
        <v>689</v>
      </c>
      <c r="F9" s="65" t="s">
        <v>180</v>
      </c>
      <c r="G9" s="74" t="s">
        <v>123</v>
      </c>
      <c r="H9" s="69">
        <v>0</v>
      </c>
      <c r="I9" s="66" t="s">
        <v>124</v>
      </c>
      <c r="J9" s="62" t="s">
        <v>690</v>
      </c>
      <c r="K9" s="68">
        <v>103</v>
      </c>
      <c r="M9" s="70" t="s">
        <v>691</v>
      </c>
    </row>
    <row r="10" spans="1:13" ht="20.100000000000001" customHeight="1">
      <c r="A10" s="61">
        <v>5</v>
      </c>
      <c r="B10" s="62" t="s">
        <v>680</v>
      </c>
      <c r="C10" s="121" t="s">
        <v>692</v>
      </c>
      <c r="D10" s="62"/>
      <c r="E10" s="74" t="s">
        <v>693</v>
      </c>
      <c r="F10" s="65" t="s">
        <v>180</v>
      </c>
      <c r="G10" s="74" t="s">
        <v>123</v>
      </c>
      <c r="H10" s="69">
        <v>0</v>
      </c>
      <c r="I10" s="66" t="s">
        <v>124</v>
      </c>
      <c r="J10" s="62" t="s">
        <v>694</v>
      </c>
      <c r="K10" s="68">
        <v>104</v>
      </c>
      <c r="M10" s="70" t="s">
        <v>695</v>
      </c>
    </row>
    <row r="11" spans="1:13" ht="20.100000000000001" customHeight="1">
      <c r="A11" s="61">
        <v>6</v>
      </c>
      <c r="B11" s="62" t="s">
        <v>680</v>
      </c>
      <c r="C11" s="121" t="s">
        <v>696</v>
      </c>
      <c r="D11" s="62"/>
      <c r="E11" s="74" t="s">
        <v>697</v>
      </c>
      <c r="F11" s="65" t="s">
        <v>180</v>
      </c>
      <c r="G11" s="74" t="s">
        <v>123</v>
      </c>
      <c r="H11" s="69">
        <v>0</v>
      </c>
      <c r="I11" s="66" t="s">
        <v>124</v>
      </c>
      <c r="J11" s="62" t="s">
        <v>698</v>
      </c>
      <c r="K11">
        <v>105</v>
      </c>
      <c r="M11" s="70" t="s">
        <v>699</v>
      </c>
    </row>
    <row r="12" spans="1:13" ht="20.100000000000001" customHeight="1">
      <c r="A12" s="61">
        <v>7</v>
      </c>
      <c r="B12" s="62" t="s">
        <v>680</v>
      </c>
      <c r="C12" s="121" t="s">
        <v>700</v>
      </c>
      <c r="D12" s="62"/>
      <c r="E12" s="74" t="s">
        <v>701</v>
      </c>
      <c r="F12" s="65" t="s">
        <v>180</v>
      </c>
      <c r="G12" s="74" t="s">
        <v>123</v>
      </c>
      <c r="H12" s="69">
        <v>0</v>
      </c>
      <c r="I12" s="66" t="s">
        <v>124</v>
      </c>
      <c r="J12" s="62" t="s">
        <v>702</v>
      </c>
      <c r="K12" s="68">
        <v>106</v>
      </c>
      <c r="M12" s="70" t="s">
        <v>703</v>
      </c>
    </row>
    <row r="13" spans="1:13" ht="20.100000000000001" customHeight="1">
      <c r="A13" s="61">
        <v>8</v>
      </c>
      <c r="B13" s="62" t="s">
        <v>680</v>
      </c>
      <c r="C13" s="121" t="s">
        <v>704</v>
      </c>
      <c r="D13" s="67"/>
      <c r="E13" s="74" t="s">
        <v>705</v>
      </c>
      <c r="F13" s="65" t="s">
        <v>180</v>
      </c>
      <c r="G13" s="74" t="s">
        <v>123</v>
      </c>
      <c r="H13" s="69">
        <v>0</v>
      </c>
      <c r="I13" s="66" t="s">
        <v>124</v>
      </c>
      <c r="J13" s="62" t="s">
        <v>706</v>
      </c>
      <c r="K13">
        <v>107</v>
      </c>
      <c r="M13" s="70" t="s">
        <v>707</v>
      </c>
    </row>
    <row r="14" spans="1:13" ht="20.100000000000001" customHeight="1">
      <c r="A14" s="61">
        <v>9</v>
      </c>
      <c r="B14" s="62" t="s">
        <v>680</v>
      </c>
      <c r="C14" s="121" t="s">
        <v>708</v>
      </c>
      <c r="D14" s="67"/>
      <c r="E14" s="74" t="s">
        <v>709</v>
      </c>
      <c r="F14" s="65" t="s">
        <v>180</v>
      </c>
      <c r="G14" s="74" t="s">
        <v>123</v>
      </c>
      <c r="H14" s="69">
        <v>0</v>
      </c>
      <c r="I14" s="66" t="s">
        <v>124</v>
      </c>
      <c r="J14" s="67" t="s">
        <v>710</v>
      </c>
      <c r="K14">
        <v>108</v>
      </c>
      <c r="M14" s="70" t="s">
        <v>711</v>
      </c>
    </row>
    <row r="15" spans="1:13" ht="20.100000000000001" customHeight="1">
      <c r="A15" s="61">
        <v>10</v>
      </c>
      <c r="B15" s="62" t="s">
        <v>680</v>
      </c>
      <c r="C15" s="121" t="s">
        <v>712</v>
      </c>
      <c r="D15" s="67"/>
      <c r="E15" s="65" t="s">
        <v>713</v>
      </c>
      <c r="F15" s="65" t="s">
        <v>180</v>
      </c>
      <c r="G15" s="64" t="s">
        <v>123</v>
      </c>
      <c r="H15" s="69">
        <v>0</v>
      </c>
      <c r="I15" s="66" t="s">
        <v>124</v>
      </c>
      <c r="J15" s="67" t="s">
        <v>714</v>
      </c>
      <c r="K15">
        <v>109</v>
      </c>
      <c r="M15" s="70" t="s">
        <v>715</v>
      </c>
    </row>
    <row r="16" spans="1:13" ht="20.100000000000001" customHeight="1">
      <c r="A16" s="61">
        <v>11</v>
      </c>
      <c r="B16" s="62" t="s">
        <v>680</v>
      </c>
      <c r="C16" s="73" t="s">
        <v>716</v>
      </c>
      <c r="D16" s="62"/>
      <c r="E16" s="74" t="s">
        <v>717</v>
      </c>
      <c r="F16" s="65" t="s">
        <v>180</v>
      </c>
      <c r="G16" s="74" t="s">
        <v>123</v>
      </c>
      <c r="H16" s="65" t="s">
        <v>180</v>
      </c>
      <c r="I16" s="66" t="s">
        <v>124</v>
      </c>
      <c r="J16" s="67" t="s">
        <v>718</v>
      </c>
      <c r="K16" s="68">
        <v>110</v>
      </c>
    </row>
    <row r="17" spans="1:12" ht="20.100000000000001" customHeight="1">
      <c r="A17" s="61">
        <v>12</v>
      </c>
      <c r="B17" s="62" t="s">
        <v>680</v>
      </c>
      <c r="C17" s="73" t="s">
        <v>719</v>
      </c>
      <c r="D17" s="62"/>
      <c r="E17" s="74" t="s">
        <v>720</v>
      </c>
      <c r="F17" s="65" t="s">
        <v>180</v>
      </c>
      <c r="G17" s="74" t="s">
        <v>123</v>
      </c>
      <c r="H17" s="65" t="s">
        <v>180</v>
      </c>
      <c r="I17" s="66" t="s">
        <v>124</v>
      </c>
      <c r="J17" s="67" t="s">
        <v>718</v>
      </c>
      <c r="K17" s="68">
        <v>112</v>
      </c>
    </row>
    <row r="18" spans="1:12" ht="20.100000000000001" customHeight="1">
      <c r="A18" s="61">
        <v>13</v>
      </c>
      <c r="B18" s="62" t="s">
        <v>252</v>
      </c>
      <c r="C18" s="99" t="s">
        <v>327</v>
      </c>
      <c r="D18" s="67"/>
      <c r="E18" s="64" t="s">
        <v>252</v>
      </c>
      <c r="F18" s="65" t="s">
        <v>180</v>
      </c>
      <c r="G18" s="64" t="s">
        <v>252</v>
      </c>
      <c r="H18" s="65" t="s">
        <v>180</v>
      </c>
      <c r="I18" s="66" t="s">
        <v>124</v>
      </c>
      <c r="J18" s="62" t="s">
        <v>252</v>
      </c>
    </row>
    <row r="19" spans="1:12" ht="20.100000000000001" customHeight="1">
      <c r="A19" s="61">
        <v>14</v>
      </c>
      <c r="B19" s="62" t="s">
        <v>252</v>
      </c>
      <c r="C19" s="99" t="s">
        <v>328</v>
      </c>
      <c r="D19" s="67"/>
      <c r="E19" s="64" t="s">
        <v>252</v>
      </c>
      <c r="F19" s="65" t="s">
        <v>180</v>
      </c>
      <c r="G19" s="64" t="s">
        <v>252</v>
      </c>
      <c r="H19" s="65" t="s">
        <v>180</v>
      </c>
      <c r="I19" s="66" t="s">
        <v>124</v>
      </c>
      <c r="J19" s="62" t="s">
        <v>252</v>
      </c>
    </row>
    <row r="20" spans="1:12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2" t="s">
        <v>252</v>
      </c>
      <c r="K20" s="68"/>
    </row>
    <row r="21" spans="1:12" ht="20.100000000000001" customHeight="1">
      <c r="A21" s="61">
        <v>16</v>
      </c>
      <c r="B21" s="62" t="s">
        <v>680</v>
      </c>
      <c r="C21" s="73" t="s">
        <v>191</v>
      </c>
      <c r="D21" s="67"/>
      <c r="E21" s="74" t="s">
        <v>192</v>
      </c>
      <c r="F21" s="65">
        <v>0</v>
      </c>
      <c r="G21" s="74" t="s">
        <v>123</v>
      </c>
      <c r="H21" s="65" t="s">
        <v>180</v>
      </c>
      <c r="I21" s="66" t="s">
        <v>124</v>
      </c>
      <c r="J21" s="67" t="s">
        <v>721</v>
      </c>
      <c r="K21">
        <v>115</v>
      </c>
      <c r="L21" s="51" t="s">
        <v>194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11.7304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722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680</v>
      </c>
      <c r="C6" s="73" t="s">
        <v>723</v>
      </c>
      <c r="D6" s="62"/>
      <c r="E6" s="74" t="s">
        <v>724</v>
      </c>
      <c r="F6" s="65">
        <v>0</v>
      </c>
      <c r="G6" s="74" t="s">
        <v>123</v>
      </c>
      <c r="H6" s="65" t="s">
        <v>180</v>
      </c>
      <c r="I6" s="66" t="s">
        <v>124</v>
      </c>
      <c r="J6" s="67" t="s">
        <v>718</v>
      </c>
      <c r="K6">
        <v>111</v>
      </c>
    </row>
    <row r="7" spans="1:13" ht="20.100000000000001" customHeight="1">
      <c r="A7" s="61">
        <v>2</v>
      </c>
      <c r="B7" s="62" t="s">
        <v>680</v>
      </c>
      <c r="C7" s="73" t="s">
        <v>725</v>
      </c>
      <c r="D7" s="67"/>
      <c r="E7" s="74" t="s">
        <v>726</v>
      </c>
      <c r="F7" s="65">
        <v>0</v>
      </c>
      <c r="G7" s="74" t="s">
        <v>123</v>
      </c>
      <c r="H7" s="65" t="s">
        <v>180</v>
      </c>
      <c r="I7" s="66" t="s">
        <v>124</v>
      </c>
      <c r="J7" s="67" t="s">
        <v>718</v>
      </c>
      <c r="K7">
        <v>113</v>
      </c>
    </row>
    <row r="8" spans="1:13" ht="20.100000000000001" customHeight="1">
      <c r="A8" s="61">
        <v>3</v>
      </c>
      <c r="B8" s="62" t="s">
        <v>680</v>
      </c>
      <c r="C8" s="73" t="s">
        <v>727</v>
      </c>
      <c r="D8" s="62"/>
      <c r="E8" s="74" t="s">
        <v>728</v>
      </c>
      <c r="F8" s="65">
        <v>0</v>
      </c>
      <c r="G8" s="74" t="s">
        <v>123</v>
      </c>
      <c r="H8" s="65" t="s">
        <v>180</v>
      </c>
      <c r="I8" s="66" t="s">
        <v>124</v>
      </c>
      <c r="J8" s="67" t="s">
        <v>718</v>
      </c>
      <c r="K8">
        <v>114</v>
      </c>
    </row>
    <row r="9" spans="1:13" ht="20.100000000000001" customHeight="1">
      <c r="A9" s="61">
        <v>4</v>
      </c>
      <c r="B9" s="62" t="s">
        <v>729</v>
      </c>
      <c r="C9" s="73" t="s">
        <v>730</v>
      </c>
      <c r="D9" s="62"/>
      <c r="E9" s="74" t="s">
        <v>731</v>
      </c>
      <c r="F9" s="65">
        <v>0</v>
      </c>
      <c r="G9" s="74" t="s">
        <v>543</v>
      </c>
      <c r="H9" s="65" t="s">
        <v>732</v>
      </c>
      <c r="I9" s="66" t="s">
        <v>124</v>
      </c>
      <c r="J9" s="67" t="s">
        <v>733</v>
      </c>
      <c r="K9" s="68" t="s">
        <v>137</v>
      </c>
    </row>
    <row r="10" spans="1:13" ht="20.100000000000001" customHeight="1">
      <c r="A10" s="61">
        <v>5</v>
      </c>
      <c r="B10" s="62" t="s">
        <v>729</v>
      </c>
      <c r="C10" s="73" t="s">
        <v>734</v>
      </c>
      <c r="D10" s="67"/>
      <c r="E10" s="74" t="s">
        <v>735</v>
      </c>
      <c r="F10" s="65">
        <v>0</v>
      </c>
      <c r="G10" s="74" t="s">
        <v>543</v>
      </c>
      <c r="H10" s="65" t="s">
        <v>732</v>
      </c>
      <c r="I10" s="66" t="s">
        <v>124</v>
      </c>
      <c r="J10" s="67" t="s">
        <v>733</v>
      </c>
      <c r="K10" s="68" t="s">
        <v>137</v>
      </c>
    </row>
    <row r="11" spans="1:13" ht="20.100000000000001" customHeight="1">
      <c r="A11" s="61">
        <v>6</v>
      </c>
      <c r="B11" s="62" t="s">
        <v>729</v>
      </c>
      <c r="C11" s="73" t="s">
        <v>736</v>
      </c>
      <c r="D11" s="67"/>
      <c r="E11" s="74" t="s">
        <v>737</v>
      </c>
      <c r="F11" s="65">
        <v>0</v>
      </c>
      <c r="G11" s="74" t="s">
        <v>543</v>
      </c>
      <c r="H11" s="65" t="s">
        <v>732</v>
      </c>
      <c r="I11" s="66" t="s">
        <v>124</v>
      </c>
      <c r="J11" s="67" t="s">
        <v>733</v>
      </c>
      <c r="K11" s="68" t="s">
        <v>137</v>
      </c>
    </row>
    <row r="12" spans="1:13" ht="20.100000000000001" customHeight="1">
      <c r="A12" s="61">
        <v>7</v>
      </c>
      <c r="B12" s="62" t="s">
        <v>729</v>
      </c>
      <c r="C12" s="73" t="s">
        <v>738</v>
      </c>
      <c r="D12" s="67"/>
      <c r="E12" s="74" t="s">
        <v>739</v>
      </c>
      <c r="F12" s="65">
        <v>0</v>
      </c>
      <c r="G12" s="74" t="s">
        <v>543</v>
      </c>
      <c r="H12" s="65" t="s">
        <v>732</v>
      </c>
      <c r="I12" s="66" t="s">
        <v>124</v>
      </c>
      <c r="J12" s="67" t="s">
        <v>733</v>
      </c>
      <c r="K12" s="68" t="s">
        <v>137</v>
      </c>
    </row>
    <row r="13" spans="1:13" ht="20.100000000000001" customHeight="1">
      <c r="A13" s="61">
        <v>8</v>
      </c>
      <c r="B13" s="62" t="s">
        <v>729</v>
      </c>
      <c r="C13" s="73" t="s">
        <v>740</v>
      </c>
      <c r="D13" s="67"/>
      <c r="E13" s="74" t="s">
        <v>741</v>
      </c>
      <c r="F13" s="65">
        <v>0</v>
      </c>
      <c r="G13" s="74" t="s">
        <v>543</v>
      </c>
      <c r="H13" s="65" t="s">
        <v>732</v>
      </c>
      <c r="I13" s="66" t="s">
        <v>124</v>
      </c>
      <c r="J13" s="67" t="s">
        <v>733</v>
      </c>
      <c r="K13" s="68" t="s">
        <v>137</v>
      </c>
    </row>
    <row r="14" spans="1:13" ht="20.100000000000001" customHeight="1">
      <c r="A14" s="61">
        <v>9</v>
      </c>
      <c r="B14" s="62" t="s">
        <v>729</v>
      </c>
      <c r="C14" s="73" t="s">
        <v>742</v>
      </c>
      <c r="D14" s="67"/>
      <c r="E14" s="74" t="s">
        <v>743</v>
      </c>
      <c r="F14" s="65">
        <v>0</v>
      </c>
      <c r="G14" s="74" t="s">
        <v>543</v>
      </c>
      <c r="H14" s="65" t="s">
        <v>732</v>
      </c>
      <c r="I14" s="66" t="s">
        <v>124</v>
      </c>
      <c r="J14" s="67" t="s">
        <v>733</v>
      </c>
      <c r="K14" s="68" t="s">
        <v>137</v>
      </c>
    </row>
    <row r="15" spans="1:13" ht="20.100000000000001" customHeight="1">
      <c r="A15" s="61">
        <v>10</v>
      </c>
      <c r="B15" s="62" t="s">
        <v>252</v>
      </c>
      <c r="C15" s="99" t="s">
        <v>744</v>
      </c>
      <c r="D15" s="67"/>
      <c r="E15" s="64" t="s">
        <v>252</v>
      </c>
      <c r="F15" s="65" t="s">
        <v>180</v>
      </c>
      <c r="G15" s="64" t="s">
        <v>252</v>
      </c>
      <c r="H15" s="65" t="s">
        <v>180</v>
      </c>
      <c r="I15" s="66" t="s">
        <v>124</v>
      </c>
      <c r="J15" s="64" t="s">
        <v>252</v>
      </c>
    </row>
    <row r="16" spans="1:13" ht="20.100000000000001" customHeight="1">
      <c r="A16" s="61">
        <v>11</v>
      </c>
      <c r="B16" s="62" t="s">
        <v>252</v>
      </c>
      <c r="C16" s="99" t="s">
        <v>325</v>
      </c>
      <c r="D16" s="67"/>
      <c r="E16" s="64" t="s">
        <v>252</v>
      </c>
      <c r="F16" s="65" t="s">
        <v>180</v>
      </c>
      <c r="G16" s="64" t="s">
        <v>252</v>
      </c>
      <c r="H16" s="65" t="s">
        <v>180</v>
      </c>
      <c r="I16" s="66" t="s">
        <v>124</v>
      </c>
      <c r="J16" s="64" t="s">
        <v>252</v>
      </c>
      <c r="K16" s="68"/>
    </row>
    <row r="17" spans="1:12" ht="20.100000000000001" customHeight="1">
      <c r="A17" s="61">
        <v>12</v>
      </c>
      <c r="B17" s="62" t="s">
        <v>252</v>
      </c>
      <c r="C17" s="99" t="s">
        <v>326</v>
      </c>
      <c r="D17" s="67"/>
      <c r="E17" s="64" t="s">
        <v>252</v>
      </c>
      <c r="F17" s="65" t="s">
        <v>180</v>
      </c>
      <c r="G17" s="64" t="s">
        <v>252</v>
      </c>
      <c r="H17" s="65" t="s">
        <v>180</v>
      </c>
      <c r="I17" s="66" t="s">
        <v>124</v>
      </c>
      <c r="J17" s="64" t="s">
        <v>252</v>
      </c>
      <c r="K17" s="68"/>
    </row>
    <row r="18" spans="1:12" ht="20.100000000000001" customHeight="1">
      <c r="A18" s="61">
        <v>13</v>
      </c>
      <c r="B18" s="62" t="s">
        <v>252</v>
      </c>
      <c r="C18" s="99" t="s">
        <v>327</v>
      </c>
      <c r="D18" s="67"/>
      <c r="E18" s="64" t="s">
        <v>252</v>
      </c>
      <c r="F18" s="65" t="s">
        <v>180</v>
      </c>
      <c r="G18" s="64" t="s">
        <v>252</v>
      </c>
      <c r="H18" s="65" t="s">
        <v>180</v>
      </c>
      <c r="I18" s="66" t="s">
        <v>124</v>
      </c>
      <c r="J18" s="64" t="s">
        <v>252</v>
      </c>
    </row>
    <row r="19" spans="1:12" ht="20.100000000000001" customHeight="1">
      <c r="A19" s="61">
        <v>14</v>
      </c>
      <c r="B19" s="62" t="s">
        <v>252</v>
      </c>
      <c r="C19" s="99" t="s">
        <v>328</v>
      </c>
      <c r="D19" s="67"/>
      <c r="E19" s="64" t="s">
        <v>252</v>
      </c>
      <c r="F19" s="65" t="s">
        <v>180</v>
      </c>
      <c r="G19" s="64" t="s">
        <v>252</v>
      </c>
      <c r="H19" s="65" t="s">
        <v>180</v>
      </c>
      <c r="I19" s="66" t="s">
        <v>124</v>
      </c>
      <c r="J19" s="64" t="s">
        <v>252</v>
      </c>
    </row>
    <row r="20" spans="1:12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4" t="s">
        <v>252</v>
      </c>
      <c r="K20" s="68"/>
    </row>
    <row r="21" spans="1:12" ht="20.100000000000001" customHeight="1">
      <c r="A21" s="61">
        <v>16</v>
      </c>
      <c r="B21" s="62" t="s">
        <v>252</v>
      </c>
      <c r="C21" s="99" t="s">
        <v>745</v>
      </c>
      <c r="D21" s="67"/>
      <c r="E21" s="64" t="s">
        <v>252</v>
      </c>
      <c r="F21" s="65" t="s">
        <v>180</v>
      </c>
      <c r="G21" s="64" t="s">
        <v>252</v>
      </c>
      <c r="H21" s="65" t="s">
        <v>180</v>
      </c>
      <c r="I21" s="66" t="s">
        <v>124</v>
      </c>
      <c r="J21" s="64" t="s">
        <v>252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257" width="9"/>
  </cols>
  <sheetData>
    <row r="1" spans="1:12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2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746</v>
      </c>
      <c r="J2" s="173"/>
    </row>
    <row r="3" spans="1:12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2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2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/>
      <c r="L5" s="60"/>
    </row>
    <row r="6" spans="1:12" ht="20.100000000000001" customHeight="1">
      <c r="A6" s="61">
        <v>1</v>
      </c>
      <c r="B6" s="62" t="s">
        <v>252</v>
      </c>
      <c r="C6" s="63" t="s">
        <v>747</v>
      </c>
      <c r="D6" s="62"/>
      <c r="E6" s="64" t="s">
        <v>252</v>
      </c>
      <c r="F6" s="65">
        <v>0</v>
      </c>
      <c r="G6" s="64" t="s">
        <v>252</v>
      </c>
      <c r="H6" s="65">
        <v>0</v>
      </c>
      <c r="I6" s="66" t="s">
        <v>124</v>
      </c>
      <c r="J6" s="67" t="s">
        <v>748</v>
      </c>
    </row>
    <row r="7" spans="1:12" ht="20.100000000000001" customHeight="1">
      <c r="A7" s="61">
        <v>2</v>
      </c>
      <c r="B7" s="62" t="s">
        <v>252</v>
      </c>
      <c r="C7" s="63" t="s">
        <v>749</v>
      </c>
      <c r="D7" s="62"/>
      <c r="E7" s="64" t="s">
        <v>252</v>
      </c>
      <c r="F7" s="65">
        <v>0</v>
      </c>
      <c r="G7" s="64" t="s">
        <v>252</v>
      </c>
      <c r="H7" s="65">
        <v>0</v>
      </c>
      <c r="I7" s="66" t="s">
        <v>124</v>
      </c>
      <c r="J7" s="67" t="s">
        <v>748</v>
      </c>
    </row>
    <row r="8" spans="1:12" ht="20.100000000000001" customHeight="1">
      <c r="A8" s="61">
        <v>3</v>
      </c>
      <c r="B8" s="62" t="s">
        <v>252</v>
      </c>
      <c r="C8" s="63" t="s">
        <v>750</v>
      </c>
      <c r="D8" s="62"/>
      <c r="E8" s="64" t="s">
        <v>252</v>
      </c>
      <c r="F8" s="65">
        <v>0</v>
      </c>
      <c r="G8" s="64" t="s">
        <v>252</v>
      </c>
      <c r="H8" s="65">
        <v>0</v>
      </c>
      <c r="I8" s="66" t="s">
        <v>124</v>
      </c>
      <c r="J8" s="67" t="s">
        <v>748</v>
      </c>
    </row>
    <row r="9" spans="1:12" ht="20.100000000000001" customHeight="1">
      <c r="A9" s="61">
        <v>4</v>
      </c>
      <c r="B9" s="62" t="s">
        <v>252</v>
      </c>
      <c r="C9" s="63" t="s">
        <v>751</v>
      </c>
      <c r="D9" s="62"/>
      <c r="E9" s="64" t="s">
        <v>252</v>
      </c>
      <c r="F9" s="65">
        <v>0</v>
      </c>
      <c r="G9" s="64" t="s">
        <v>252</v>
      </c>
      <c r="H9" s="65">
        <v>0</v>
      </c>
      <c r="I9" s="66" t="s">
        <v>124</v>
      </c>
      <c r="J9" s="67" t="s">
        <v>748</v>
      </c>
      <c r="K9" s="68"/>
    </row>
    <row r="10" spans="1:12" ht="20.100000000000001" customHeight="1">
      <c r="A10" s="61">
        <v>5</v>
      </c>
      <c r="B10" s="62" t="s">
        <v>252</v>
      </c>
      <c r="C10" s="63" t="s">
        <v>752</v>
      </c>
      <c r="D10" s="62"/>
      <c r="E10" s="64" t="s">
        <v>252</v>
      </c>
      <c r="F10" s="65">
        <v>0</v>
      </c>
      <c r="G10" s="64" t="s">
        <v>252</v>
      </c>
      <c r="H10" s="65">
        <v>0</v>
      </c>
      <c r="I10" s="66" t="s">
        <v>124</v>
      </c>
      <c r="J10" s="67" t="s">
        <v>748</v>
      </c>
      <c r="K10" s="68"/>
    </row>
    <row r="11" spans="1:12" ht="20.100000000000001" customHeight="1">
      <c r="A11" s="61">
        <v>6</v>
      </c>
      <c r="B11" s="62" t="s">
        <v>252</v>
      </c>
      <c r="C11" s="63" t="s">
        <v>753</v>
      </c>
      <c r="D11" s="62"/>
      <c r="E11" s="64" t="s">
        <v>252</v>
      </c>
      <c r="F11" s="65">
        <v>0</v>
      </c>
      <c r="G11" s="64" t="s">
        <v>252</v>
      </c>
      <c r="H11" s="65">
        <v>0</v>
      </c>
      <c r="I11" s="66" t="s">
        <v>124</v>
      </c>
      <c r="J11" s="67" t="s">
        <v>748</v>
      </c>
    </row>
    <row r="12" spans="1:12" ht="20.100000000000001" customHeight="1">
      <c r="A12" s="61">
        <v>7</v>
      </c>
      <c r="B12" s="62" t="s">
        <v>252</v>
      </c>
      <c r="C12" s="63" t="s">
        <v>754</v>
      </c>
      <c r="D12" s="62"/>
      <c r="E12" s="64" t="s">
        <v>252</v>
      </c>
      <c r="F12" s="65">
        <v>0</v>
      </c>
      <c r="G12" s="64" t="s">
        <v>252</v>
      </c>
      <c r="H12" s="65">
        <v>0</v>
      </c>
      <c r="I12" s="66" t="s">
        <v>124</v>
      </c>
      <c r="J12" s="67" t="s">
        <v>748</v>
      </c>
      <c r="K12" s="68"/>
    </row>
    <row r="13" spans="1:12" ht="20.100000000000001" customHeight="1">
      <c r="A13" s="61">
        <v>8</v>
      </c>
      <c r="B13" s="62" t="s">
        <v>252</v>
      </c>
      <c r="C13" s="63" t="s">
        <v>755</v>
      </c>
      <c r="D13" s="67"/>
      <c r="E13" s="64" t="s">
        <v>252</v>
      </c>
      <c r="F13" s="65">
        <v>0</v>
      </c>
      <c r="G13" s="64" t="s">
        <v>252</v>
      </c>
      <c r="H13" s="65">
        <v>0</v>
      </c>
      <c r="I13" s="66" t="s">
        <v>124</v>
      </c>
      <c r="J13" s="67" t="s">
        <v>748</v>
      </c>
    </row>
    <row r="14" spans="1:12" ht="20.100000000000001" customHeight="1">
      <c r="A14" s="61">
        <v>9</v>
      </c>
      <c r="B14" s="62" t="s">
        <v>252</v>
      </c>
      <c r="C14" s="63" t="s">
        <v>756</v>
      </c>
      <c r="D14" s="67"/>
      <c r="E14" s="64" t="s">
        <v>252</v>
      </c>
      <c r="F14" s="65">
        <v>0</v>
      </c>
      <c r="G14" s="64" t="s">
        <v>252</v>
      </c>
      <c r="H14" s="65">
        <v>0</v>
      </c>
      <c r="I14" s="66" t="s">
        <v>124</v>
      </c>
      <c r="J14" s="67" t="s">
        <v>748</v>
      </c>
    </row>
    <row r="15" spans="1:12" ht="20.100000000000001" customHeight="1">
      <c r="A15" s="61">
        <v>10</v>
      </c>
      <c r="B15" s="62" t="s">
        <v>252</v>
      </c>
      <c r="C15" s="63" t="s">
        <v>757</v>
      </c>
      <c r="D15" s="67"/>
      <c r="E15" s="64" t="s">
        <v>252</v>
      </c>
      <c r="F15" s="65">
        <v>0</v>
      </c>
      <c r="G15" s="64" t="s">
        <v>252</v>
      </c>
      <c r="H15" s="65">
        <v>0</v>
      </c>
      <c r="I15" s="66" t="s">
        <v>124</v>
      </c>
      <c r="J15" s="67" t="s">
        <v>748</v>
      </c>
    </row>
    <row r="16" spans="1:12" ht="20.100000000000001" customHeight="1">
      <c r="A16" s="61">
        <v>11</v>
      </c>
      <c r="B16" s="62" t="s">
        <v>252</v>
      </c>
      <c r="C16" s="63" t="s">
        <v>758</v>
      </c>
      <c r="D16" s="67"/>
      <c r="E16" s="64" t="s">
        <v>252</v>
      </c>
      <c r="F16" s="65">
        <v>0</v>
      </c>
      <c r="G16" s="64" t="s">
        <v>252</v>
      </c>
      <c r="H16" s="65">
        <v>0</v>
      </c>
      <c r="I16" s="66" t="s">
        <v>124</v>
      </c>
      <c r="J16" s="67" t="s">
        <v>748</v>
      </c>
      <c r="K16" s="68"/>
    </row>
    <row r="17" spans="1:12" ht="20.100000000000001" customHeight="1">
      <c r="A17" s="61">
        <v>12</v>
      </c>
      <c r="B17" s="62" t="s">
        <v>252</v>
      </c>
      <c r="C17" s="63" t="s">
        <v>759</v>
      </c>
      <c r="D17" s="67"/>
      <c r="E17" s="64" t="s">
        <v>252</v>
      </c>
      <c r="F17" s="65">
        <v>0</v>
      </c>
      <c r="G17" s="64" t="s">
        <v>252</v>
      </c>
      <c r="H17" s="65">
        <v>0</v>
      </c>
      <c r="I17" s="66" t="s">
        <v>124</v>
      </c>
      <c r="J17" s="67" t="s">
        <v>748</v>
      </c>
      <c r="K17" s="68"/>
    </row>
    <row r="18" spans="1:12" ht="20.100000000000001" customHeight="1">
      <c r="A18" s="61">
        <v>13</v>
      </c>
      <c r="B18" s="62" t="s">
        <v>252</v>
      </c>
      <c r="C18" s="63" t="s">
        <v>760</v>
      </c>
      <c r="D18" s="67"/>
      <c r="E18" s="64" t="s">
        <v>252</v>
      </c>
      <c r="F18" s="65">
        <v>0</v>
      </c>
      <c r="G18" s="64" t="s">
        <v>252</v>
      </c>
      <c r="H18" s="65">
        <v>0</v>
      </c>
      <c r="I18" s="66" t="s">
        <v>124</v>
      </c>
      <c r="J18" s="67" t="s">
        <v>748</v>
      </c>
    </row>
    <row r="19" spans="1:12" ht="20.100000000000001" customHeight="1">
      <c r="A19" s="61">
        <v>14</v>
      </c>
      <c r="B19" s="62" t="s">
        <v>252</v>
      </c>
      <c r="C19" s="63" t="s">
        <v>761</v>
      </c>
      <c r="D19" s="67"/>
      <c r="E19" s="64" t="s">
        <v>252</v>
      </c>
      <c r="F19" s="65">
        <v>0</v>
      </c>
      <c r="G19" s="64" t="s">
        <v>252</v>
      </c>
      <c r="H19" s="65">
        <v>0</v>
      </c>
      <c r="I19" s="66" t="s">
        <v>124</v>
      </c>
      <c r="J19" s="67" t="s">
        <v>748</v>
      </c>
    </row>
    <row r="20" spans="1:12" ht="20.100000000000001" customHeight="1">
      <c r="A20" s="61">
        <v>15</v>
      </c>
      <c r="B20" s="62" t="s">
        <v>252</v>
      </c>
      <c r="C20" s="63" t="s">
        <v>762</v>
      </c>
      <c r="D20" s="67"/>
      <c r="E20" s="64" t="s">
        <v>252</v>
      </c>
      <c r="F20" s="65">
        <v>0</v>
      </c>
      <c r="G20" s="64" t="s">
        <v>252</v>
      </c>
      <c r="H20" s="65">
        <v>0</v>
      </c>
      <c r="I20" s="66" t="s">
        <v>124</v>
      </c>
      <c r="J20" s="67" t="s">
        <v>748</v>
      </c>
      <c r="K20" s="68"/>
    </row>
    <row r="21" spans="1:12" ht="20.100000000000001" customHeight="1">
      <c r="A21" s="61">
        <v>16</v>
      </c>
      <c r="B21" s="62" t="s">
        <v>252</v>
      </c>
      <c r="C21" s="63" t="s">
        <v>763</v>
      </c>
      <c r="D21" s="67"/>
      <c r="E21" s="64" t="s">
        <v>252</v>
      </c>
      <c r="F21" s="65">
        <v>0</v>
      </c>
      <c r="G21" s="64" t="s">
        <v>252</v>
      </c>
      <c r="H21" s="65">
        <v>0</v>
      </c>
      <c r="I21" s="66" t="s">
        <v>124</v>
      </c>
      <c r="J21" s="67" t="s">
        <v>748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17.86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764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765</v>
      </c>
      <c r="D6" s="62"/>
      <c r="E6" s="122" t="s">
        <v>165</v>
      </c>
      <c r="F6" s="65">
        <v>103.5</v>
      </c>
      <c r="G6" s="64" t="s">
        <v>166</v>
      </c>
      <c r="H6" s="65" t="s">
        <v>515</v>
      </c>
      <c r="I6" s="66" t="s">
        <v>124</v>
      </c>
      <c r="J6" s="67" t="s">
        <v>766</v>
      </c>
      <c r="K6">
        <v>1</v>
      </c>
    </row>
    <row r="7" spans="1:13" ht="20.100000000000001" customHeight="1">
      <c r="A7" s="61">
        <v>2</v>
      </c>
      <c r="B7" s="62" t="s">
        <v>145</v>
      </c>
      <c r="C7" s="63" t="s">
        <v>767</v>
      </c>
      <c r="D7" s="62"/>
      <c r="E7" s="64" t="s">
        <v>171</v>
      </c>
      <c r="F7" s="65">
        <v>103.5</v>
      </c>
      <c r="G7" s="64" t="s">
        <v>768</v>
      </c>
      <c r="H7" s="65" t="s">
        <v>515</v>
      </c>
      <c r="I7" s="66" t="s">
        <v>124</v>
      </c>
      <c r="J7" s="67" t="s">
        <v>769</v>
      </c>
      <c r="K7">
        <v>2</v>
      </c>
    </row>
    <row r="8" spans="1:13" ht="20.100000000000001" customHeight="1">
      <c r="A8" s="61">
        <v>3</v>
      </c>
      <c r="B8" s="62" t="s">
        <v>145</v>
      </c>
      <c r="C8" s="63" t="s">
        <v>770</v>
      </c>
      <c r="D8" s="62"/>
      <c r="E8" s="64" t="s">
        <v>771</v>
      </c>
      <c r="F8" s="65">
        <v>103.5</v>
      </c>
      <c r="G8" s="64" t="s">
        <v>148</v>
      </c>
      <c r="H8" s="65" t="s">
        <v>515</v>
      </c>
      <c r="I8" s="66" t="s">
        <v>124</v>
      </c>
      <c r="J8" s="67" t="s">
        <v>772</v>
      </c>
      <c r="K8">
        <v>3</v>
      </c>
    </row>
    <row r="9" spans="1:13" ht="20.100000000000001" customHeight="1">
      <c r="A9" s="61">
        <v>4</v>
      </c>
      <c r="B9" s="62" t="s">
        <v>145</v>
      </c>
      <c r="C9" s="63" t="s">
        <v>773</v>
      </c>
      <c r="D9" s="62"/>
      <c r="E9" s="123" t="s">
        <v>774</v>
      </c>
      <c r="F9" s="65">
        <v>103.5</v>
      </c>
      <c r="G9" s="64" t="s">
        <v>775</v>
      </c>
      <c r="H9" s="65" t="s">
        <v>515</v>
      </c>
      <c r="I9" s="66" t="s">
        <v>124</v>
      </c>
      <c r="J9" s="67" t="s">
        <v>776</v>
      </c>
      <c r="K9" s="68">
        <v>4</v>
      </c>
    </row>
    <row r="10" spans="1:13" ht="20.100000000000001" customHeight="1">
      <c r="A10" s="61">
        <v>5</v>
      </c>
      <c r="B10" s="62" t="s">
        <v>145</v>
      </c>
      <c r="C10" s="63" t="s">
        <v>777</v>
      </c>
      <c r="D10" s="62"/>
      <c r="E10" s="64" t="s">
        <v>778</v>
      </c>
      <c r="F10" s="65">
        <v>103.5</v>
      </c>
      <c r="G10" s="64" t="s">
        <v>779</v>
      </c>
      <c r="H10" s="65" t="s">
        <v>515</v>
      </c>
      <c r="I10" s="66" t="s">
        <v>124</v>
      </c>
      <c r="J10" s="67" t="s">
        <v>780</v>
      </c>
      <c r="K10" s="68">
        <v>5</v>
      </c>
    </row>
    <row r="11" spans="1:13" ht="20.100000000000001" customHeight="1">
      <c r="A11" s="61">
        <v>6</v>
      </c>
      <c r="B11" s="62" t="s">
        <v>145</v>
      </c>
      <c r="C11" s="63" t="s">
        <v>781</v>
      </c>
      <c r="D11" s="62"/>
      <c r="E11" s="64" t="s">
        <v>782</v>
      </c>
      <c r="F11" s="65">
        <v>103.5</v>
      </c>
      <c r="G11" s="64" t="s">
        <v>783</v>
      </c>
      <c r="H11" s="65" t="s">
        <v>515</v>
      </c>
      <c r="I11" s="66" t="s">
        <v>124</v>
      </c>
      <c r="J11" s="67" t="s">
        <v>784</v>
      </c>
      <c r="K11">
        <v>6</v>
      </c>
    </row>
    <row r="12" spans="1:13" ht="20.100000000000001" customHeight="1">
      <c r="A12" s="61">
        <v>7</v>
      </c>
      <c r="B12" s="62" t="s">
        <v>145</v>
      </c>
      <c r="C12" s="63" t="s">
        <v>785</v>
      </c>
      <c r="D12" s="62"/>
      <c r="E12" s="64" t="s">
        <v>786</v>
      </c>
      <c r="F12" s="65">
        <v>103.5</v>
      </c>
      <c r="G12" s="64" t="s">
        <v>787</v>
      </c>
      <c r="H12" s="65" t="s">
        <v>515</v>
      </c>
      <c r="I12" s="66" t="s">
        <v>124</v>
      </c>
      <c r="J12" s="67" t="s">
        <v>788</v>
      </c>
      <c r="K12" s="68">
        <v>7</v>
      </c>
    </row>
    <row r="13" spans="1:13" ht="20.100000000000001" customHeight="1">
      <c r="A13" s="61">
        <v>8</v>
      </c>
      <c r="B13" s="62" t="s">
        <v>145</v>
      </c>
      <c r="C13" s="110" t="s">
        <v>789</v>
      </c>
      <c r="D13" s="67"/>
      <c r="E13" s="71" t="s">
        <v>147</v>
      </c>
      <c r="F13" s="65">
        <v>103.5</v>
      </c>
      <c r="G13" s="64" t="s">
        <v>148</v>
      </c>
      <c r="H13" s="65" t="s">
        <v>515</v>
      </c>
      <c r="I13" s="66" t="s">
        <v>124</v>
      </c>
      <c r="J13" s="67" t="s">
        <v>790</v>
      </c>
      <c r="K13">
        <v>8</v>
      </c>
    </row>
    <row r="14" spans="1:13" ht="20.100000000000001" customHeight="1">
      <c r="A14" s="61">
        <v>9</v>
      </c>
      <c r="B14" s="62" t="s">
        <v>145</v>
      </c>
      <c r="C14" s="110" t="s">
        <v>791</v>
      </c>
      <c r="D14" s="67"/>
      <c r="E14" s="64" t="s">
        <v>792</v>
      </c>
      <c r="F14" s="65">
        <v>103.5</v>
      </c>
      <c r="G14" s="64" t="s">
        <v>793</v>
      </c>
      <c r="H14" s="65" t="s">
        <v>515</v>
      </c>
      <c r="I14" s="66" t="s">
        <v>124</v>
      </c>
      <c r="J14" s="67" t="s">
        <v>794</v>
      </c>
      <c r="K14">
        <v>9</v>
      </c>
    </row>
    <row r="15" spans="1:13" ht="20.100000000000001" customHeight="1">
      <c r="A15" s="61">
        <v>10</v>
      </c>
      <c r="B15" s="62" t="s">
        <v>145</v>
      </c>
      <c r="C15" s="110" t="s">
        <v>795</v>
      </c>
      <c r="D15" s="67"/>
      <c r="E15" s="64" t="s">
        <v>796</v>
      </c>
      <c r="F15" s="65">
        <v>103.5</v>
      </c>
      <c r="G15" s="71" t="s">
        <v>797</v>
      </c>
      <c r="H15" s="65" t="s">
        <v>515</v>
      </c>
      <c r="I15" s="66" t="s">
        <v>124</v>
      </c>
      <c r="J15" s="67" t="s">
        <v>798</v>
      </c>
      <c r="K15">
        <v>10</v>
      </c>
    </row>
    <row r="16" spans="1:13" ht="20.100000000000001" customHeight="1">
      <c r="A16" s="61">
        <v>11</v>
      </c>
      <c r="B16" s="62" t="s">
        <v>145</v>
      </c>
      <c r="C16" s="63" t="s">
        <v>799</v>
      </c>
      <c r="D16" s="67"/>
      <c r="E16" s="64" t="s">
        <v>161</v>
      </c>
      <c r="F16" s="124">
        <v>110.9</v>
      </c>
      <c r="G16" s="64" t="s">
        <v>800</v>
      </c>
      <c r="H16" s="65" t="s">
        <v>515</v>
      </c>
      <c r="I16" s="66" t="s">
        <v>124</v>
      </c>
      <c r="J16" s="67" t="s">
        <v>801</v>
      </c>
      <c r="K16" s="68">
        <v>11</v>
      </c>
    </row>
    <row r="17" spans="1:13" ht="20.100000000000001" customHeight="1">
      <c r="A17" s="61">
        <v>12</v>
      </c>
      <c r="B17" s="62" t="s">
        <v>145</v>
      </c>
      <c r="C17" s="63" t="s">
        <v>802</v>
      </c>
      <c r="D17" s="67"/>
      <c r="E17" s="71" t="s">
        <v>782</v>
      </c>
      <c r="F17" s="124">
        <v>110.9</v>
      </c>
      <c r="G17" s="64" t="s">
        <v>803</v>
      </c>
      <c r="H17" s="65" t="s">
        <v>515</v>
      </c>
      <c r="I17" s="66" t="s">
        <v>124</v>
      </c>
      <c r="J17" s="67" t="s">
        <v>804</v>
      </c>
      <c r="K17" s="68">
        <v>12</v>
      </c>
    </row>
    <row r="18" spans="1:13" ht="20.100000000000001" customHeight="1">
      <c r="A18" s="61">
        <v>13</v>
      </c>
      <c r="B18" s="62" t="s">
        <v>145</v>
      </c>
      <c r="C18" s="63" t="s">
        <v>805</v>
      </c>
      <c r="D18" s="67"/>
      <c r="E18" s="64" t="s">
        <v>771</v>
      </c>
      <c r="F18" s="124">
        <v>136.5</v>
      </c>
      <c r="G18" s="64" t="s">
        <v>806</v>
      </c>
      <c r="H18" s="65" t="s">
        <v>515</v>
      </c>
      <c r="I18" s="66" t="s">
        <v>124</v>
      </c>
      <c r="J18" s="125" t="s">
        <v>807</v>
      </c>
      <c r="K18">
        <v>13</v>
      </c>
    </row>
    <row r="19" spans="1:13" ht="20.100000000000001" customHeight="1">
      <c r="A19" s="61">
        <v>14</v>
      </c>
      <c r="B19" s="62" t="s">
        <v>145</v>
      </c>
      <c r="C19" s="63" t="s">
        <v>808</v>
      </c>
      <c r="D19" s="67"/>
      <c r="E19" s="64" t="s">
        <v>786</v>
      </c>
      <c r="F19" s="124">
        <v>136.5</v>
      </c>
      <c r="G19" s="64" t="s">
        <v>787</v>
      </c>
      <c r="H19" s="65" t="s">
        <v>515</v>
      </c>
      <c r="I19" s="66" t="s">
        <v>124</v>
      </c>
      <c r="J19" s="125" t="s">
        <v>809</v>
      </c>
      <c r="K19">
        <v>14</v>
      </c>
    </row>
    <row r="20" spans="1:13" ht="20.100000000000001" customHeight="1">
      <c r="A20" s="61">
        <v>15</v>
      </c>
      <c r="B20" s="62" t="s">
        <v>145</v>
      </c>
      <c r="C20" s="126" t="s">
        <v>16</v>
      </c>
      <c r="D20" s="67"/>
      <c r="E20" s="64" t="s">
        <v>453</v>
      </c>
      <c r="F20" s="124">
        <v>146.19999999999999</v>
      </c>
      <c r="G20" s="64" t="s">
        <v>810</v>
      </c>
      <c r="H20" s="65" t="s">
        <v>515</v>
      </c>
      <c r="I20" s="66" t="s">
        <v>124</v>
      </c>
      <c r="J20" s="67" t="s">
        <v>811</v>
      </c>
      <c r="K20" s="68">
        <v>15</v>
      </c>
      <c r="M20" s="70" t="s">
        <v>812</v>
      </c>
    </row>
    <row r="21" spans="1:13" ht="20.100000000000001" customHeight="1">
      <c r="A21" s="61">
        <v>16</v>
      </c>
      <c r="B21" s="62" t="s">
        <v>145</v>
      </c>
      <c r="C21" s="63" t="s">
        <v>813</v>
      </c>
      <c r="D21" s="67"/>
      <c r="E21" s="64" t="s">
        <v>147</v>
      </c>
      <c r="F21" s="124">
        <v>156.69999999999999</v>
      </c>
      <c r="G21" s="64" t="s">
        <v>148</v>
      </c>
      <c r="H21" s="65" t="s">
        <v>515</v>
      </c>
      <c r="I21" s="66" t="s">
        <v>124</v>
      </c>
      <c r="J21" s="67" t="s">
        <v>814</v>
      </c>
      <c r="K21">
        <v>16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topLeftCell="B6" zoomScaleNormal="100" workbookViewId="0">
      <selection activeCell="J6" sqref="J6"/>
    </sheetView>
  </sheetViews>
  <sheetFormatPr defaultRowHeight="14.25"/>
  <cols>
    <col min="1" max="1" width="3.1328125"/>
    <col min="2" max="2" width="21.1328125"/>
    <col min="3" max="5" width="20.6640625"/>
    <col min="6" max="8" width="19.796875"/>
    <col min="9" max="9" width="24.06640625"/>
    <col min="10" max="10" width="20.6640625"/>
    <col min="11" max="11" width="20.265625"/>
    <col min="12" max="12" width="2.796875"/>
    <col min="13" max="13" width="18.59765625"/>
    <col min="14" max="14" width="5.59765625"/>
    <col min="15" max="15" width="12.73046875"/>
    <col min="16" max="16" width="17.59765625"/>
    <col min="17" max="17" width="15.9296875"/>
    <col min="18" max="18" width="15.86328125"/>
    <col min="19" max="257" width="9"/>
  </cols>
  <sheetData>
    <row r="1" spans="1:18" ht="22.5">
      <c r="A1" s="14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7.649999999999999">
      <c r="A2" s="13" t="str">
        <f>'Config Summary'!A2:I2</f>
        <v>Channel Configuration - BK Radio GMH+/DMH</v>
      </c>
      <c r="B2" s="13"/>
      <c r="C2" s="13"/>
      <c r="D2" s="13"/>
      <c r="E2" s="13"/>
      <c r="F2" s="13"/>
      <c r="G2" s="13"/>
      <c r="H2" s="13"/>
      <c r="I2" s="13"/>
      <c r="P2" s="12" t="s">
        <v>73</v>
      </c>
      <c r="Q2" s="12"/>
    </row>
    <row r="5" spans="1:18" s="17" customFormat="1" ht="31.5">
      <c r="A5" s="15" t="s">
        <v>3</v>
      </c>
      <c r="B5" s="16">
        <v>1</v>
      </c>
      <c r="C5" s="16">
        <v>2</v>
      </c>
      <c r="D5" s="16">
        <v>3</v>
      </c>
      <c r="E5" s="16">
        <v>4</v>
      </c>
      <c r="F5" s="16">
        <v>5</v>
      </c>
      <c r="G5" s="16">
        <v>6</v>
      </c>
      <c r="H5" s="16">
        <v>7</v>
      </c>
      <c r="I5" s="16">
        <v>8</v>
      </c>
      <c r="J5" s="16">
        <v>9</v>
      </c>
      <c r="K5" s="16">
        <v>10</v>
      </c>
      <c r="L5" s="11">
        <v>11</v>
      </c>
      <c r="M5" s="11"/>
      <c r="N5" s="11">
        <v>12</v>
      </c>
      <c r="O5" s="11"/>
      <c r="P5" s="16">
        <v>13</v>
      </c>
      <c r="Q5" s="16">
        <v>14</v>
      </c>
      <c r="R5" s="16">
        <v>15</v>
      </c>
    </row>
    <row r="6" spans="1:18" s="17" customFormat="1" ht="45.75" customHeight="1">
      <c r="A6" s="18" t="s">
        <v>4</v>
      </c>
      <c r="B6" s="19" t="str">
        <f>'Grp 1'!$I$2</f>
        <v>1 - ALAMEDA COUNTY</v>
      </c>
      <c r="C6" s="19" t="str">
        <f>'Grp 2'!$I$2</f>
        <v>2 - Water Rescue</v>
      </c>
      <c r="D6" s="19" t="str">
        <f>'Grp 3'!$I$2</f>
        <v>3 - San Mateo County 1</v>
      </c>
      <c r="E6" s="19" t="str">
        <f>'Grp 4'!$I$2</f>
        <v>4 - San Mateo County 2</v>
      </c>
      <c r="F6" s="19" t="str">
        <f>'Grp 5'!$I$2</f>
        <v>5 - Contra Costa County</v>
      </c>
      <c r="G6" s="19" t="str">
        <f>'Grp 6'!$I$2</f>
        <v>6 - Santa Clara County</v>
      </c>
      <c r="H6" s="19" t="str">
        <f>'Grp 7'!$I$2</f>
        <v>7 - San Jose</v>
      </c>
      <c r="I6" s="19" t="str">
        <f>'Grp 8'!$I$2</f>
        <v>8 - Napa / Sonoma County</v>
      </c>
      <c r="J6" s="19" t="str">
        <f>'Grp 9'!$I$2</f>
        <v>9 - OES</v>
      </c>
      <c r="K6" s="19" t="str">
        <f>'Grp 10'!$I$2</f>
        <v>10 - VFIRE / VTAC</v>
      </c>
      <c r="L6" s="10" t="str">
        <f>'Grp 11'!I2</f>
        <v>11 - Federal Interop</v>
      </c>
      <c r="M6" s="10"/>
      <c r="N6" s="10" t="str">
        <f>'Grp 12'!I2</f>
        <v>12 - RACES / CERT</v>
      </c>
      <c r="O6" s="10"/>
      <c r="P6" s="19" t="str">
        <f>'Grp 13'!$I$2</f>
        <v>13 - Air / Ground</v>
      </c>
      <c r="Q6" s="19" t="str">
        <f>'Grp 14'!$I$2</f>
        <v>14 - Air Tactics</v>
      </c>
      <c r="R6" s="19" t="str">
        <f>'Grp 15'!$I$2</f>
        <v>15 - INCIDENT CLONE</v>
      </c>
    </row>
    <row r="7" spans="1:18" s="17" customFormat="1" ht="13.15">
      <c r="A7" s="20">
        <v>1</v>
      </c>
      <c r="B7" s="21" t="str">
        <f>'Grp 1'!E6 &amp; " / " &amp; 'Grp 1'!G6</f>
        <v>154.2800 N / Simplex</v>
      </c>
      <c r="C7" s="21" t="str">
        <f>'Grp 2'!E6 &amp; " / " &amp; 'Grp 2'!G6</f>
        <v>154.3700 N / 155.7450 N</v>
      </c>
      <c r="D7" s="21" t="str">
        <f>'Grp 3'!E6 &amp; " / " &amp; 'Grp 3'!G6</f>
        <v>153.8900 N / 159.0750 N</v>
      </c>
      <c r="E7" s="21" t="str">
        <f>'Grp 4'!E6 &amp; " / " &amp; 'Grp 4'!G6</f>
        <v>154.3400 N / 159.0750 N</v>
      </c>
      <c r="F7" s="21" t="str">
        <f>'Grp 5'!E6 &amp; " / " &amp; 'Grp 5'!G6</f>
        <v>160.1100 N / 151.0250 W</v>
      </c>
      <c r="G7" s="21" t="str">
        <f>'Grp 6'!E6 &amp; " / " &amp; 'Grp 6'!G6</f>
        <v>154.2500 N / 158.3550 N</v>
      </c>
      <c r="H7" s="21" t="str">
        <f>'Grp 7'!E6 &amp; " / " &amp; 'Grp 7'!G6</f>
        <v>155.0250 N / 154.0100 N</v>
      </c>
      <c r="I7" s="40" t="str">
        <f>'Grp 8'!E6 &amp; " / " &amp; 'Grp 8'!G6</f>
        <v>154.4150 N / 154.8600 N</v>
      </c>
      <c r="J7" s="19" t="str">
        <f>'Grp 9'!E6 &amp; " / " &amp; 'Grp 10'!G6</f>
        <v>153.7550 N / Simplex</v>
      </c>
      <c r="K7" s="23" t="str">
        <f>'Grp 10'!E6 &amp; " / " &amp; 'Grp 10'!G6</f>
        <v>154.2800  N / Simplex</v>
      </c>
      <c r="L7" s="9" t="str">
        <f>'Grp 11'!E6 &amp; " / " &amp; 'Grp 11'!G6</f>
        <v>169.5375  N / 164.7125  N</v>
      </c>
      <c r="M7" s="9"/>
      <c r="N7" s="8" t="str">
        <f>'Grp 12'!E6 &amp; " / " &amp; 'Grp 12'!G6</f>
        <v>147.0150  W / 147.6150  W</v>
      </c>
      <c r="O7" s="8"/>
      <c r="P7" s="24" t="str">
        <f>'Grp 13'!E6 &amp; " / " &amp; 'Grp 13'!G6</f>
        <v>151.2200 N / Simplex</v>
      </c>
      <c r="Q7" s="21" t="str">
        <f>'Grp 14'!E6 &amp; " / " &amp; 'Grp 14'!G6</f>
        <v>166.6750  N / Simplex</v>
      </c>
      <c r="R7" s="21" t="str">
        <f>'Grp 15'!E6 &amp; " / " &amp; 'Grp 15'!G6</f>
        <v>Inactive / Inactive</v>
      </c>
    </row>
    <row r="8" spans="1:18" s="17" customFormat="1" ht="13.15">
      <c r="A8" s="20">
        <v>2</v>
      </c>
      <c r="B8" s="21" t="str">
        <f>'Grp 1'!E7 &amp; " / " &amp; 'Grp 1'!G7</f>
        <v>154.2650 N / Simplex</v>
      </c>
      <c r="C8" s="21" t="str">
        <f>'Grp 2'!E7 &amp; " / " &amp; 'Grp 2'!G7</f>
        <v>156.4500 W / Simplex</v>
      </c>
      <c r="D8" s="21" t="str">
        <f>'Grp 3'!E7 &amp; " / " &amp; 'Grp 3'!G7</f>
        <v>154.3700 N / 156.0150 N</v>
      </c>
      <c r="E8" s="21" t="str">
        <f>'Grp 4'!E7 &amp; " / " &amp; 'Grp 4'!G7</f>
        <v>154.2350 N / 159.0750 N</v>
      </c>
      <c r="F8" s="21" t="str">
        <f>'Grp 5'!E7 &amp; " / " &amp; 'Grp 5'!G7</f>
        <v>159.6150 N / 154.2050 W</v>
      </c>
      <c r="G8" s="21" t="str">
        <f>'Grp 6'!E7 &amp; " / " &amp; 'Grp 6'!G7</f>
        <v>153.8450 N / Simplex</v>
      </c>
      <c r="H8" s="21" t="str">
        <f>'Grp 7'!E7 &amp; " / " &amp; 'Grp 7'!G7</f>
        <v>155.9250 N / 154.3550 N</v>
      </c>
      <c r="I8" s="40" t="str">
        <f>'Grp 8'!E7 &amp; " / " &amp; 'Grp 8'!G7</f>
        <v>154.3250 N / Simplex</v>
      </c>
      <c r="J8" s="19" t="str">
        <f>'Grp 9'!E7 &amp; " / " &amp; 'Grp 10'!G7</f>
        <v>153.7550 N / Simplex</v>
      </c>
      <c r="K8" s="23" t="str">
        <f>'Grp 10'!E7 &amp; " / " &amp; 'Grp 10'!G7</f>
        <v>154.2650  N / Simplex</v>
      </c>
      <c r="L8" s="9" t="str">
        <f>'Grp 11'!E7 &amp; " / " &amp; 'Grp 11'!G7</f>
        <v>170.0125  N / 165.2500  N</v>
      </c>
      <c r="M8" s="9"/>
      <c r="N8" s="8" t="str">
        <f>'Grp 12'!E7 &amp; " / " &amp; 'Grp 12'!G7</f>
        <v>146.9400  W / 146.3400  W</v>
      </c>
      <c r="O8" s="8"/>
      <c r="P8" s="24" t="str">
        <f>'Grp 13'!E7 &amp; " / " &amp; 'Grp 13'!G7</f>
        <v>151.2200 N / Simplex</v>
      </c>
      <c r="Q8" s="21" t="str">
        <f>'Grp 14'!E7 &amp; " / " &amp; 'Grp 14'!G7</f>
        <v>169.1500  N / Simplex</v>
      </c>
      <c r="R8" s="21" t="str">
        <f>'Grp 15'!E7 &amp; " / " &amp; 'Grp 15'!G7</f>
        <v>Inactive / Inactive</v>
      </c>
    </row>
    <row r="9" spans="1:18" s="17" customFormat="1" ht="13.15">
      <c r="A9" s="20">
        <v>3</v>
      </c>
      <c r="B9" s="21" t="str">
        <f>'Grp 1'!E8 &amp; " / " &amp; 'Grp 1'!G8</f>
        <v>154.2950 N / Simplex</v>
      </c>
      <c r="C9" s="21" t="str">
        <f>'Grp 2'!E8 &amp; " / " &amp; 'Grp 2'!G8</f>
        <v>156.8000 W / Simplex</v>
      </c>
      <c r="D9" s="21" t="str">
        <f>'Grp 3'!E8 &amp; " / " &amp; 'Grp 3'!G8</f>
        <v>154.0400 N / Simplex</v>
      </c>
      <c r="E9" s="21" t="str">
        <f>'Grp 4'!E8 &amp; " / " &amp; 'Grp 4'!G8</f>
        <v>151.0850 N / 159.0750 N</v>
      </c>
      <c r="F9" s="21" t="str">
        <f>'Grp 5'!E8 &amp; " / " &amp; 'Grp 5'!G8</f>
        <v>159.7350 N / 154.2050 W</v>
      </c>
      <c r="G9" s="21" t="str">
        <f>'Grp 6'!E8 &amp; " / " &amp; 'Grp 6'!G8</f>
        <v>153.9050 N / Simplex</v>
      </c>
      <c r="H9" s="21" t="str">
        <f>'Grp 7'!E8 &amp; " / " &amp; 'Grp 7'!G8</f>
        <v>153.9800 N / 155.8200 N</v>
      </c>
      <c r="I9" s="40" t="str">
        <f>'Grp 8'!E8 &amp; " / " &amp; 'Grp 8'!G8</f>
        <v>155.8050 N / 158.9400 N</v>
      </c>
      <c r="J9" s="19" t="str">
        <f>'Grp 9'!E8 &amp; " / " &amp; 'Grp 10'!G8</f>
        <v>154.1600  N / Simplex</v>
      </c>
      <c r="K9" s="23" t="str">
        <f>'Grp 10'!E8 &amp; " / " &amp; 'Grp 10'!G8</f>
        <v>154.2950  N / Simplex</v>
      </c>
      <c r="L9" s="9" t="str">
        <f>'Grp 11'!E8 &amp; " / " &amp; 'Grp 11'!G8</f>
        <v>170.4125  N / 165.9625  N</v>
      </c>
      <c r="M9" s="9"/>
      <c r="N9" s="8" t="str">
        <f>'Grp 12'!E8 &amp; " / " &amp; 'Grp 12'!G8</f>
        <v>145.7000  W / Simplex</v>
      </c>
      <c r="O9" s="8"/>
      <c r="P9" s="24" t="str">
        <f>'Grp 13'!E8 &amp; " / " &amp; 'Grp 13'!G8</f>
        <v>151.2200 N / Simplex</v>
      </c>
      <c r="Q9" s="21" t="str">
        <f>'Grp 14'!E8 &amp; " / " &amp; 'Grp 14'!G8</f>
        <v>169.2000  N / Simplex</v>
      </c>
      <c r="R9" s="21" t="str">
        <f>'Grp 15'!E8 &amp; " / " &amp; 'Grp 15'!G8</f>
        <v>Inactive / Inactive</v>
      </c>
    </row>
    <row r="10" spans="1:18" s="17" customFormat="1" ht="13.15">
      <c r="A10" s="20">
        <v>4</v>
      </c>
      <c r="B10" s="21" t="str">
        <f>'Grp 1'!E9 &amp; " / " &amp; 'Grp 1'!G9</f>
        <v>154.0700 N / Simplex</v>
      </c>
      <c r="C10" s="21" t="str">
        <f>'Grp 2'!E9 &amp; " / " &amp; 'Grp 2'!G9</f>
        <v>157.0500 W / Simplex</v>
      </c>
      <c r="D10" s="21" t="str">
        <f>'Grp 3'!E9 &amp; " / " &amp; 'Grp 3'!G9</f>
        <v>154.0100 N / Simplex</v>
      </c>
      <c r="E10" s="21" t="str">
        <f>'Grp 4'!E9 &amp; " / " &amp; 'Grp 4'!G9</f>
        <v>155.8950 N / 160.1700 N</v>
      </c>
      <c r="F10" s="21" t="str">
        <f>'Grp 5'!E9 &amp; " / " &amp; 'Grp 5'!G9</f>
        <v>153.9950 N / 154.9950 N</v>
      </c>
      <c r="G10" s="21" t="str">
        <f>'Grp 6'!E9 &amp; " / " &amp; 'Grp 6'!G9</f>
        <v>155.9850 N / 158.955</v>
      </c>
      <c r="H10" s="21" t="str">
        <f>'Grp 7'!E9 &amp; " / " &amp; 'Grp 7'!G9</f>
        <v>154.1150 N / 155.8800 N</v>
      </c>
      <c r="I10" s="40" t="str">
        <f>'Grp 8'!E9 &amp; " / " &amp; 'Grp 8'!G9</f>
        <v>153.9500 N / Simplex</v>
      </c>
      <c r="J10" s="19" t="str">
        <f>'Grp 9'!E9 &amp; " / " &amp; 'Grp 10'!G9</f>
        <v>154.1600  N / Simplex</v>
      </c>
      <c r="K10" s="23" t="str">
        <f>'Grp 10'!E9 &amp; " / " &amp; 'Grp 10'!G9</f>
        <v>154.2725 N / Simplex</v>
      </c>
      <c r="L10" s="9" t="str">
        <f>'Grp 11'!E9 &amp; " / " &amp; 'Grp 11'!G9</f>
        <v>170.6875  N / 166.5750  N</v>
      </c>
      <c r="M10" s="9"/>
      <c r="N10" s="8" t="str">
        <f>'Grp 12'!E9 &amp; " / " &amp; 'Grp 12'!G9</f>
        <v>146.4200  W / Simplex</v>
      </c>
      <c r="O10" s="8"/>
      <c r="P10" s="24" t="str">
        <f>'Grp 13'!E9 &amp; " / " &amp; 'Grp 13'!G9</f>
        <v>167.6000 N / Simplex</v>
      </c>
      <c r="Q10" s="21" t="str">
        <f>'Grp 14'!E9 &amp; " / " &amp; 'Grp 14'!G9</f>
        <v>151.2800  N / Rx only</v>
      </c>
      <c r="R10" s="21" t="str">
        <f>'Grp 15'!E9 &amp; " / " &amp; 'Grp 15'!G9</f>
        <v>Inactive / Inactive</v>
      </c>
    </row>
    <row r="11" spans="1:18" s="17" customFormat="1" ht="13.15">
      <c r="A11" s="20">
        <v>5</v>
      </c>
      <c r="B11" s="21" t="str">
        <f>'Grp 1'!E10 &amp; " / " &amp; 'Grp 1'!G10</f>
        <v>154.2350 N / Simplex</v>
      </c>
      <c r="C11" s="21" t="str">
        <f>'Grp 2'!E10 &amp; " / " &amp; 'Grp 2'!G10</f>
        <v>157.1000 W / Simplex</v>
      </c>
      <c r="D11" s="21" t="str">
        <f>'Grp 3'!E10 &amp; " / " &amp; 'Grp 3'!G10</f>
        <v>155.4000 N / Simplex</v>
      </c>
      <c r="E11" s="21" t="str">
        <f>'Grp 4'!E10 &amp; " / " &amp; 'Grp 4'!G10</f>
        <v>153.8300 N / Simplex</v>
      </c>
      <c r="F11" s="21" t="str">
        <f>'Grp 5'!E10 &amp; " / " &amp; 'Grp 5'!G10</f>
        <v>154.3850 N / Simplex</v>
      </c>
      <c r="G11" s="21" t="str">
        <f>'Grp 6'!E10 &amp; " / " &amp; 'Grp 6'!G10</f>
        <v>154.1450 N / Simplex</v>
      </c>
      <c r="H11" s="21" t="str">
        <f>'Grp 7'!E10 &amp; " / " &amp; 'Grp 7'!G10</f>
        <v>155.1300 N / 150.7750 N</v>
      </c>
      <c r="I11" s="40" t="str">
        <f>'Grp 8'!E10 &amp; " / " &amp; 'Grp 8'!G10</f>
        <v>159.9150 N / 154.3100 N</v>
      </c>
      <c r="J11" s="19" t="str">
        <f>'Grp 9'!E10 &amp; " / " &amp; 'Grp 10'!G10</f>
        <v>154.1600  N / Simplex</v>
      </c>
      <c r="K11" s="23" t="str">
        <f>'Grp 10'!E10 &amp; " / " &amp; 'Grp 10'!G10</f>
        <v>154.2875 N / Simplex</v>
      </c>
      <c r="L11" s="9" t="str">
        <f>'Grp 11'!E10 &amp; " / " &amp; 'Grp 11'!G10</f>
        <v>173.0375  N / 167.3250  N</v>
      </c>
      <c r="M11" s="9"/>
      <c r="N11" s="8" t="str">
        <f>'Grp 12'!E10 &amp; " / " &amp; 'Grp 12'!G10</f>
        <v>146.4400  W / Simplex</v>
      </c>
      <c r="O11" s="8"/>
      <c r="P11" s="24" t="str">
        <f>'Grp 13'!E10 &amp; " / " &amp; 'Grp 13'!G10</f>
        <v>166.8750 N / Simplex</v>
      </c>
      <c r="Q11" s="21" t="str">
        <f>'Grp 14'!E10 &amp; " / " &amp; 'Grp 14'!G10</f>
        <v>151.2950  N / Rx only</v>
      </c>
      <c r="R11" s="21" t="str">
        <f>'Grp 15'!E10 &amp; " / " &amp; 'Grp 15'!G10</f>
        <v>Inactive / Inactive</v>
      </c>
    </row>
    <row r="12" spans="1:18" s="17" customFormat="1" ht="13.15">
      <c r="A12" s="20">
        <v>6</v>
      </c>
      <c r="B12" s="21" t="str">
        <f>'Grp 1'!E11 &amp; " / " &amp; 'Grp 1'!G11</f>
        <v>156.0750 N / Simplex</v>
      </c>
      <c r="C12" s="21" t="str">
        <f>'Grp 2'!E11 &amp; " / " &amp; 'Grp 2'!G11</f>
        <v>157.1500 W / Simplex</v>
      </c>
      <c r="D12" s="21" t="str">
        <f>'Grp 3'!E11 &amp; " / " &amp; 'Grp 3'!G11</f>
        <v>153.7850 N / 158.8500 N</v>
      </c>
      <c r="E12" s="21" t="str">
        <f>'Grp 4'!E11 &amp; " / " &amp; 'Grp 4'!G11</f>
        <v>154.4450 N / Simplex</v>
      </c>
      <c r="F12" s="21" t="str">
        <f>'Grp 5'!E11 &amp; " / " &amp; 'Grp 5'!G11</f>
        <v>156.0450 N / Simplex</v>
      </c>
      <c r="G12" s="21" t="str">
        <f>'Grp 6'!E11 &amp; " / " &amp; 'Grp 6'!G11</f>
        <v>154.4000 N / Simplex</v>
      </c>
      <c r="H12" s="21" t="str">
        <f>'Grp 7'!E11 &amp; " / " &amp; 'Grp 7'!G11</f>
        <v>155.1300 N / 150.8050 N</v>
      </c>
      <c r="I12" s="40" t="str">
        <f>'Grp 8'!E11 &amp; " / " &amp; 'Grp 8'!G11</f>
        <v>158.9850 N / 154.1450 N</v>
      </c>
      <c r="J12" s="19" t="str">
        <f>'Grp 9'!E11 &amp; " / " &amp; 'Grp 10'!G11</f>
        <v>154.2200  N / Simplex</v>
      </c>
      <c r="K12" s="23" t="str">
        <f>'Grp 10'!E11 &amp; " / " &amp; 'Grp 10'!G11</f>
        <v>154.3025 N / Simplex</v>
      </c>
      <c r="L12" s="9" t="str">
        <f>'Grp 11'!E11 &amp; " / " &amp; 'Grp 11'!G11</f>
        <v>169.5375  N / Simplex</v>
      </c>
      <c r="M12" s="9"/>
      <c r="N12" s="8" t="str">
        <f>'Grp 12'!E11 &amp; " / " &amp; 'Grp 12'!G11</f>
        <v>146.4600  W / Simplex</v>
      </c>
      <c r="O12" s="8"/>
      <c r="P12" s="24" t="str">
        <f>'Grp 13'!E11 &amp; " / " &amp; 'Grp 13'!G11</f>
        <v>167.5000 N / Simplex</v>
      </c>
      <c r="Q12" s="21" t="str">
        <f>'Grp 14'!E11 &amp; " / " &amp; 'Grp 14'!G11</f>
        <v>151.3100  N / Rx only</v>
      </c>
      <c r="R12" s="21" t="str">
        <f>'Grp 15'!E11 &amp; " / " &amp; 'Grp 15'!G11</f>
        <v>Inactive / Inactive</v>
      </c>
    </row>
    <row r="13" spans="1:18" s="17" customFormat="1" ht="13.15">
      <c r="A13" s="20">
        <v>7</v>
      </c>
      <c r="B13" s="21" t="str">
        <f>'Grp 1'!E12 &amp; " / " &amp; 'Grp 1'!G12</f>
        <v>151.4450 N / 159.3450 N</v>
      </c>
      <c r="C13" s="21" t="str">
        <f>'Grp 2'!E12 &amp; " / " &amp; 'Grp 2'!G12</f>
        <v>157.0750 W / Simplex</v>
      </c>
      <c r="D13" s="21" t="str">
        <f>'Grp 3'!E12 &amp; " / " &amp; 'Grp 3'!G12</f>
        <v>153.9500 N / 156.0450 N</v>
      </c>
      <c r="E13" s="21" t="str">
        <f>'Grp 4'!E12 &amp; " / " &amp; 'Grp 4'!G12</f>
        <v>155.7450 N / Simplex</v>
      </c>
      <c r="F13" s="21" t="str">
        <f>'Grp 5'!E12 &amp; " / " &amp; 'Grp 5'!G12</f>
        <v>153.8150 N / Simplex</v>
      </c>
      <c r="G13" s="21" t="str">
        <f>'Grp 6'!E12 &amp; " / " &amp; 'Grp 6'!G12</f>
        <v>153.8300 N / Simplex</v>
      </c>
      <c r="H13" s="21" t="str">
        <f>'Grp 7'!E12 &amp; " / " &amp; 'Grp 7'!G12</f>
        <v>Inactive / Inactive</v>
      </c>
      <c r="I13" s="40" t="str">
        <f>'Grp 8'!E12 &amp; " / " &amp; 'Grp 8'!G12</f>
        <v>154.1750 N / Simplex</v>
      </c>
      <c r="J13" s="19" t="str">
        <f>'Grp 9'!E12 &amp; " / " &amp; 'Grp 10'!G12</f>
        <v>154.2200  N / Simplex</v>
      </c>
      <c r="K13" s="23" t="str">
        <f>'Grp 10'!E12 &amp; " / " &amp; 'Grp 10'!G12</f>
        <v>155.7525  N / Simplex</v>
      </c>
      <c r="L13" s="9" t="str">
        <f>'Grp 11'!E12 &amp; " / " &amp; 'Grp 11'!G12</f>
        <v>170.0125  N / Simplex</v>
      </c>
      <c r="M13" s="9"/>
      <c r="N13" s="8" t="str">
        <f>'Grp 12'!E12 &amp; " / " &amp; 'Grp 12'!G12</f>
        <v>146.4800  W / Simplex</v>
      </c>
      <c r="O13" s="8"/>
      <c r="P13" s="24" t="str">
        <f>'Grp 13'!E12 &amp; " / " &amp; 'Grp 13'!G12</f>
        <v>169.1125 N / Simplex</v>
      </c>
      <c r="Q13" s="21" t="str">
        <f>'Grp 14'!E12 &amp; " / " &amp; 'Grp 14'!G12</f>
        <v>151.2725  N / Rx only</v>
      </c>
      <c r="R13" s="21" t="str">
        <f>'Grp 15'!E12 &amp; " / " &amp; 'Grp 15'!G12</f>
        <v>Inactive / Inactive</v>
      </c>
    </row>
    <row r="14" spans="1:18" s="17" customFormat="1" ht="13.15">
      <c r="A14" s="20">
        <v>8</v>
      </c>
      <c r="B14" s="21" t="str">
        <f>'Grp 1'!E13 &amp; " / " &amp; 'Grp 1'!G13</f>
        <v>151.1600 N / Simplex</v>
      </c>
      <c r="C14" s="21" t="str">
        <f>'Grp 2'!E13 &amp; " / " &amp; 'Grp 2'!G13</f>
        <v>157.1750 W / Simplex</v>
      </c>
      <c r="D14" s="21" t="str">
        <f>'Grp 3'!E13 &amp; " / " &amp; 'Grp 3'!G13</f>
        <v>154.1450 N / Simplex</v>
      </c>
      <c r="E14" s="21" t="str">
        <f>'Grp 4'!E13 &amp; " / " &amp; 'Grp 4'!G13</f>
        <v>151.4750 N / 159.0150 N</v>
      </c>
      <c r="F14" s="21" t="str">
        <f>'Grp 5'!E13 &amp; " / " &amp; 'Grp 5'!G13</f>
        <v>153.8300 N / Simplex</v>
      </c>
      <c r="G14" s="21" t="str">
        <f>'Grp 6'!E13 &amp; " / " &amp; 'Grp 6'!G13</f>
        <v>154.1750 N / Simplex</v>
      </c>
      <c r="H14" s="21" t="str">
        <f>'Grp 7'!E13 &amp; " / " &amp; 'Grp 7'!G13</f>
        <v>154.4300 N / Simplex</v>
      </c>
      <c r="I14" s="40" t="str">
        <f>'Grp 8'!E13 &amp; " / " &amp; 'Grp 8'!G13</f>
        <v>155.9400 N / 154.0400 N</v>
      </c>
      <c r="J14" s="19" t="str">
        <f>'Grp 9'!E13 &amp; " / " &amp; 'Grp 10'!G13</f>
        <v>154.2200  N / Simplex</v>
      </c>
      <c r="K14" s="23" t="str">
        <f>'Grp 10'!E13 &amp; " / " &amp; 'Grp 10'!G13</f>
        <v>151.1375  N / Simplex</v>
      </c>
      <c r="L14" s="9" t="str">
        <f>'Grp 11'!E13 &amp; " / " &amp; 'Grp 11'!G13</f>
        <v>170.4125  N / Simplex</v>
      </c>
      <c r="M14" s="9"/>
      <c r="N14" s="8" t="str">
        <f>'Grp 12'!E13 &amp; " / " &amp; 'Grp 12'!G13</f>
        <v>146.5000  W / Simplex</v>
      </c>
      <c r="O14" s="8"/>
      <c r="P14" s="24" t="str">
        <f>'Grp 13'!E13 &amp; " / " &amp; 'Grp 13'!G13</f>
        <v>167.4750 N / Simplex</v>
      </c>
      <c r="Q14" s="21" t="str">
        <f>'Grp 14'!E13 &amp; " / " &amp; 'Grp 14'!G13</f>
        <v>151.2875  N / Rx only</v>
      </c>
      <c r="R14" s="21" t="str">
        <f>'Grp 15'!E13 &amp; " / " &amp; 'Grp 15'!G13</f>
        <v>Inactive / Inactive</v>
      </c>
    </row>
    <row r="15" spans="1:18" s="17" customFormat="1" ht="13.15">
      <c r="A15" s="20">
        <v>9</v>
      </c>
      <c r="B15" s="21" t="str">
        <f>'Grp 1'!E14 &amp; " / " &amp; 'Grp 1'!G14</f>
        <v>151.3250 N / Simplex</v>
      </c>
      <c r="C15" s="21" t="str">
        <f>'Grp 2'!E14 &amp; " / " &amp; 'Grp 2'!G14</f>
        <v>163.1375 N / Simplex</v>
      </c>
      <c r="D15" s="21" t="str">
        <f>'Grp 3'!E14 &amp; " / " &amp; 'Grp 3'!G14</f>
        <v>153.8300 N / Simplex</v>
      </c>
      <c r="E15" s="21" t="str">
        <f>'Grp 4'!E14 &amp; " / " &amp; 'Grp 4'!G14</f>
        <v>151.1375 N / 159.4725 N</v>
      </c>
      <c r="F15" s="21" t="str">
        <f>'Grp 5'!E14 &amp; " / " &amp; 'Grp 5'!G14</f>
        <v>156.0150 N / Simplex</v>
      </c>
      <c r="G15" s="21" t="str">
        <f>'Grp 6'!E14 &amp; " / " &amp; 'Grp 6'!G14</f>
        <v>154.2050 N / Simplex</v>
      </c>
      <c r="H15" s="21" t="str">
        <f>'Grp 7'!E14 &amp; " / " &amp; 'Grp 7'!G14</f>
        <v>154.3100 N / Simplex</v>
      </c>
      <c r="I15" s="40" t="str">
        <f>'Grp 8'!E14 &amp; " / " &amp; 'Grp 8'!G14</f>
        <v>156.0000 N / 153.8600 N</v>
      </c>
      <c r="J15" s="19" t="str">
        <f>'Grp 9'!E14 &amp; " / " &amp; 'Grp 10'!G14</f>
        <v>Inactive / Simplex</v>
      </c>
      <c r="K15" s="23" t="str">
        <f>'Grp 10'!E14 &amp; " / " &amp; 'Grp 10'!G14</f>
        <v>154.4525  N / Simplex</v>
      </c>
      <c r="L15" s="9" t="str">
        <f>'Grp 11'!E14 &amp; " / " &amp; 'Grp 11'!G14</f>
        <v>170.6875  N / Simplex</v>
      </c>
      <c r="M15" s="9"/>
      <c r="N15" s="8" t="str">
        <f>'Grp 12'!E14 &amp; " / " &amp; 'Grp 12'!G14</f>
        <v>146.5400  W / Simplex</v>
      </c>
      <c r="O15" s="8"/>
      <c r="P15" s="24" t="str">
        <f>'Grp 13'!E14 &amp; " / " &amp; 'Grp 13'!G14</f>
        <v>168.6375 N / Simplex</v>
      </c>
      <c r="Q15" s="21" t="str">
        <f>'Grp 14'!E14 &amp; " / " &amp; 'Grp 14'!G14</f>
        <v>151.3025  N / Rx only</v>
      </c>
      <c r="R15" s="21" t="str">
        <f>'Grp 15'!E14 &amp; " / " &amp; 'Grp 15'!G14</f>
        <v>Inactive / Inactive</v>
      </c>
    </row>
    <row r="16" spans="1:18" s="17" customFormat="1" ht="13.15">
      <c r="A16" s="20">
        <v>10</v>
      </c>
      <c r="B16" s="21" t="str">
        <f>'Grp 1'!E15 &amp; " / " &amp; 'Grp 1'!G15</f>
        <v>151.3850 N / Simplex</v>
      </c>
      <c r="C16" s="21" t="str">
        <f>'Grp 2'!E15 &amp; " / " &amp; 'Grp 2'!G15</f>
        <v>164.9000 N / Simplex</v>
      </c>
      <c r="D16" s="21" t="str">
        <f>'Grp 3'!E15 &amp; " / " &amp; 'Grp 3'!G15</f>
        <v>155.7450 N / Simplex</v>
      </c>
      <c r="E16" s="21" t="str">
        <f>'Grp 4'!E15 &amp; " / " &amp; 'Grp 4'!G15</f>
        <v>154.3025 N / Simplex</v>
      </c>
      <c r="F16" s="21" t="str">
        <f>'Grp 5'!E15 &amp; " / " &amp; 'Grp 5'!G15</f>
        <v>154.3850 N / 155.8200 N</v>
      </c>
      <c r="G16" s="21" t="str">
        <f>'Grp 6'!E15 &amp; " / " &amp; 'Grp 6'!G15</f>
        <v>154.3400 N / 155.8950 N</v>
      </c>
      <c r="H16" s="21" t="str">
        <f>'Grp 7'!E15 &amp; " / " &amp; 'Grp 7'!G15</f>
        <v>151.0400 N / Simplex</v>
      </c>
      <c r="I16" s="40" t="str">
        <f>'Grp 8'!E15 &amp; " / " &amp; 'Grp 8'!G15</f>
        <v>154.3400 N / 156.1950 N</v>
      </c>
      <c r="J16" s="19" t="str">
        <f>'Grp 9'!E15 &amp; " / " &amp; 'Grp 10'!G15</f>
        <v>162.4000 W / Simplex</v>
      </c>
      <c r="K16" s="23" t="str">
        <f>'Grp 10'!E15 &amp; " / " &amp; 'Grp 10'!G15</f>
        <v>158.7375  N / Simplex</v>
      </c>
      <c r="L16" s="9" t="str">
        <f>'Grp 11'!E15 &amp; " / " &amp; 'Grp 11'!G15</f>
        <v>173.0375  N / Simplex</v>
      </c>
      <c r="M16" s="9"/>
      <c r="N16" s="8" t="str">
        <f>'Grp 12'!E15 &amp; " / " &amp; 'Grp 12'!G15</f>
        <v>146.5050  W / Simplex</v>
      </c>
      <c r="O16" s="8"/>
      <c r="P16" s="24" t="str">
        <f>'Grp 13'!E15 &amp; " / " &amp; 'Grp 13'!G15</f>
        <v>168.4875 N / Simplex</v>
      </c>
      <c r="Q16" s="21" t="str">
        <f>'Grp 14'!E15 &amp; " / " &amp; 'Grp 14'!G15</f>
        <v>Inactive / Inactive</v>
      </c>
      <c r="R16" s="21" t="str">
        <f>'Grp 15'!E15 &amp; " / " &amp; 'Grp 15'!G15</f>
        <v>Inactive / Inactive</v>
      </c>
    </row>
    <row r="17" spans="1:18" s="17" customFormat="1" ht="13.15">
      <c r="A17" s="20">
        <v>11</v>
      </c>
      <c r="B17" s="21" t="str">
        <f>'Grp 1'!E16 &amp; " / " &amp; 'Grp 1'!G16</f>
        <v>151.3550 N / 159.3000 N</v>
      </c>
      <c r="C17" s="21" t="str">
        <f>'Grp 2'!E16 &amp; " / " &amp; 'Grp 2'!G16</f>
        <v>166.1875 N / Simplex</v>
      </c>
      <c r="D17" s="21" t="str">
        <f>'Grp 3'!E16 &amp; " / " &amp; 'Grp 3'!G16</f>
        <v>154.1000 N / 160.0650 N</v>
      </c>
      <c r="E17" s="21" t="str">
        <f>'Grp 4'!E16 &amp; " / " &amp; 'Grp 4'!G16</f>
        <v>Inactive / Inactive</v>
      </c>
      <c r="F17" s="21" t="str">
        <f>'Grp 5'!E16 &amp; " / " &amp; 'Grp 5'!G16</f>
        <v>151.1600 N / Simplex</v>
      </c>
      <c r="G17" s="21" t="str">
        <f>'Grp 6'!E16 &amp; " / " &amp; 'Grp 6'!G16</f>
        <v>154.0250 N / 154.9950 N</v>
      </c>
      <c r="H17" s="21" t="str">
        <f>'Grp 7'!E16 &amp; " / " &amp; 'Grp 7'!G16</f>
        <v>150.7750 N / Simplex</v>
      </c>
      <c r="I17" s="40" t="str">
        <f>'Grp 8'!E16 &amp; " / " &amp; 'Grp 8'!G16</f>
        <v>155.5200 N / 155.5200 N</v>
      </c>
      <c r="J17" s="19" t="str">
        <f>'Grp 9'!E16 &amp; " / " &amp; 'Grp 10'!G16</f>
        <v>162.4250 W / Simplex</v>
      </c>
      <c r="K17" s="23" t="str">
        <f>'Grp 10'!E16 &amp; " / " &amp; 'Grp 10'!G16</f>
        <v>159.4725  N / Simplex</v>
      </c>
      <c r="L17" s="9" t="str">
        <f>'Grp 11'!E16 &amp; " / " &amp; 'Grp 11'!G16</f>
        <v>Inactive / Inactive</v>
      </c>
      <c r="M17" s="9"/>
      <c r="N17" s="8" t="str">
        <f>'Grp 12'!E16 &amp; " / " &amp; 'Grp 12'!G16</f>
        <v>147.4500  W / Simplex</v>
      </c>
      <c r="O17" s="8"/>
      <c r="P17" s="24" t="str">
        <f>'Grp 13'!E16 &amp; " / " &amp; 'Grp 13'!G16</f>
        <v>170.0000 N / Simplex</v>
      </c>
      <c r="Q17" s="21" t="str">
        <f>'Grp 14'!E16 &amp; " / " &amp; 'Grp 14'!G16</f>
        <v>Inactive / Inactive</v>
      </c>
      <c r="R17" s="21" t="str">
        <f>'Grp 15'!E16 &amp; " / " &amp; 'Grp 15'!G16</f>
        <v>Inactive / Inactive</v>
      </c>
    </row>
    <row r="18" spans="1:18" s="17" customFormat="1" ht="13.15">
      <c r="A18" s="20">
        <v>12</v>
      </c>
      <c r="B18" s="21" t="str">
        <f>'Grp 1'!E17 &amp; " / " &amp; 'Grp 1'!G17</f>
        <v>151.2650 N / 150.3300 N</v>
      </c>
      <c r="C18" s="21" t="str">
        <f>'Grp 2'!E17 &amp; " / " &amp; 'Grp 2'!G17</f>
        <v>412.9750 N / Simplex</v>
      </c>
      <c r="D18" s="21" t="str">
        <f>'Grp 3'!E17 &amp; " / " &amp; 'Grp 3'!G17</f>
        <v>151.0850 N / 158.7900 N</v>
      </c>
      <c r="E18" s="21" t="str">
        <f>'Grp 4'!E17 &amp; " / " &amp; 'Grp 4'!G17</f>
        <v>Inactive / Inactive</v>
      </c>
      <c r="F18" s="21" t="str">
        <f>'Grp 5'!E17 &amp; " / " &amp; 'Grp 5'!G17</f>
        <v>151.3250 N / Simplex</v>
      </c>
      <c r="G18" s="21" t="str">
        <f>'Grp 6'!E17 &amp; " / " &amp; 'Grp 6'!G17</f>
        <v>154.8300 N / 155.6100 N</v>
      </c>
      <c r="H18" s="21" t="str">
        <f>'Grp 7'!E17 &amp; " / " &amp; 'Grp 7'!G17</f>
        <v>155.1300 N / Simplex</v>
      </c>
      <c r="I18" s="40" t="str">
        <f>'Grp 8'!E17 &amp; " / " &amp; 'Grp 8'!G17</f>
        <v>154.1450 N / 155.9250 N</v>
      </c>
      <c r="J18" s="19" t="str">
        <f>'Grp 9'!E17 &amp; " / " &amp; 'Grp 10'!G17</f>
        <v>162.4500 W / Simplex</v>
      </c>
      <c r="K18" s="23" t="str">
        <f>'Grp 10'!E17 &amp; " / " &amp; 'Grp 10'!G17</f>
        <v>156.0750  N / Simplex</v>
      </c>
      <c r="L18" s="9" t="str">
        <f>'Grp 11'!E17 &amp; " / " &amp; 'Grp 11'!G17</f>
        <v>Inactive / Inactive</v>
      </c>
      <c r="M18" s="9"/>
      <c r="N18" s="8" t="str">
        <f>'Grp 12'!E17 &amp; " / " &amp; 'Grp 12'!G17</f>
        <v>146.5200  W / Simplex</v>
      </c>
      <c r="O18" s="8"/>
      <c r="P18" s="24" t="str">
        <f>'Grp 13'!E17 &amp; " / " &amp; 'Grp 13'!G17</f>
        <v>167.9500 N / Simplex</v>
      </c>
      <c r="Q18" s="21" t="str">
        <f>'Grp 14'!E17 &amp; " / " &amp; 'Grp 14'!G17</f>
        <v>Inactive / Inactive</v>
      </c>
      <c r="R18" s="21" t="str">
        <f>'Grp 15'!E17 &amp; " / " &amp; 'Grp 15'!G17</f>
        <v>Inactive / Inactive</v>
      </c>
    </row>
    <row r="19" spans="1:18" s="17" customFormat="1" ht="13.15">
      <c r="A19" s="20">
        <v>13</v>
      </c>
      <c r="B19" s="21" t="str">
        <f>'Grp 1'!E18 &amp; " / " &amp; 'Grp 1'!G18</f>
        <v>151.2200 N / Simplex</v>
      </c>
      <c r="C19" s="21" t="str">
        <f>'Grp 2'!E18 &amp; " / " &amp; 'Grp 2'!G18</f>
        <v>413.0000 N / Simplex</v>
      </c>
      <c r="D19" s="21" t="str">
        <f>'Grp 3'!E18 &amp; " / " &amp; 'Grp 3'!G18</f>
        <v>154.0100 N / Simplex</v>
      </c>
      <c r="E19" s="21" t="str">
        <f>'Grp 4'!E18 &amp; " / " &amp; 'Grp 4'!G18</f>
        <v>Inactive / Inactive</v>
      </c>
      <c r="F19" s="21" t="str">
        <f>'Grp 5'!E18 &amp; " / " &amp; 'Grp 5'!G18</f>
        <v>151.3850 N / Simplex</v>
      </c>
      <c r="G19" s="21" t="str">
        <f>'Grp 6'!E18 &amp; " / " &amp; 'Grp 6'!G18</f>
        <v>158.8650 N / Simplex</v>
      </c>
      <c r="H19" s="21" t="str">
        <f>'Grp 7'!E18 &amp; " / " &amp; 'Grp 7'!G18</f>
        <v>150.8050 N / Simplex</v>
      </c>
      <c r="I19" s="40" t="str">
        <f>'Grp 8'!E18 &amp; " / " &amp; 'Grp 8'!G18</f>
        <v>154.1750 N / 158.8200 N</v>
      </c>
      <c r="J19" s="19" t="str">
        <f>'Grp 9'!E18 &amp; " / " &amp; 'Grp 10'!G18</f>
        <v>162.4750 W / 158.7375 N</v>
      </c>
      <c r="K19" s="23" t="str">
        <f>'Grp 10'!E18 &amp; " / " &amp; 'Grp 10'!G18</f>
        <v>159.4725 N / 158.7375 N</v>
      </c>
      <c r="L19" s="9" t="str">
        <f>'Grp 11'!E18 &amp; " / " &amp; 'Grp 11'!G18</f>
        <v>Inactive / Inactive</v>
      </c>
      <c r="M19" s="9"/>
      <c r="N19" s="8" t="str">
        <f>'Grp 12'!E18 &amp; " / " &amp; 'Grp 12'!G18</f>
        <v>147.2400  W / 147.8400  W</v>
      </c>
      <c r="O19" s="8"/>
      <c r="P19" s="24" t="str">
        <f>'Grp 13'!E18 &amp; " / " &amp; 'Grp 13'!G18</f>
        <v>Inactive / Inactive</v>
      </c>
      <c r="Q19" s="21" t="str">
        <f>'Grp 14'!E18 &amp; " / " &amp; 'Grp 14'!G18</f>
        <v>Inactive / Inactive</v>
      </c>
      <c r="R19" s="21" t="str">
        <f>'Grp 15'!E18 &amp; " / " &amp; 'Grp 15'!G18</f>
        <v>Inactive / Inactive</v>
      </c>
    </row>
    <row r="20" spans="1:18" s="17" customFormat="1" ht="13.15">
      <c r="A20" s="20">
        <v>14</v>
      </c>
      <c r="B20" s="21" t="str">
        <f>'Grp 1'!E19 &amp; " / " &amp; 'Grp 1'!G19</f>
        <v>153.7550  N / 153.7550 N</v>
      </c>
      <c r="C20" s="21" t="str">
        <f>'Grp 2'!E19 &amp; " / " &amp; 'Grp 2'!G19</f>
        <v>413.0250 N / Simplex</v>
      </c>
      <c r="D20" s="21" t="str">
        <f>'Grp 3'!E19 &amp; " / " &amp; 'Grp 3'!G19</f>
        <v>154.0400 N / Simplex</v>
      </c>
      <c r="E20" s="21" t="str">
        <f>'Grp 4'!E19 &amp; " / " &amp; 'Grp 4'!G19</f>
        <v>Inactive / Inactive</v>
      </c>
      <c r="F20" s="21" t="str">
        <f>'Grp 5'!E19 &amp; " / " &amp; 'Grp 5'!G19</f>
        <v>156.0750 W / Simplex</v>
      </c>
      <c r="G20" s="21" t="str">
        <f>'Grp 6'!E19 &amp; " / " &amp; 'Grp 6'!G19</f>
        <v>153.7700 N / 154.4450 N</v>
      </c>
      <c r="H20" s="21" t="str">
        <f>'Grp 7'!E19 &amp; " / " &amp; 'Grp 7'!G19</f>
        <v>Inactive / Inactive</v>
      </c>
      <c r="I20" s="40" t="str">
        <f>'Grp 8'!E19 &amp; " / " &amp; 'Grp 8'!G19</f>
        <v>154.2050 N / Simplex</v>
      </c>
      <c r="J20" s="19" t="str">
        <f>'Grp 9'!E19 &amp; " / " &amp; 'Grp 10'!G19</f>
        <v>162.5000 W / 159.4725 N</v>
      </c>
      <c r="K20" s="23" t="str">
        <f>'Grp 10'!E19 &amp; " / " &amp; 'Grp 10'!G19</f>
        <v>151.1375 N / 159.4725 N</v>
      </c>
      <c r="L20" s="9" t="str">
        <f>'Grp 11'!E19 &amp; " / " &amp; 'Grp 11'!G19</f>
        <v>Inactive / Inactive</v>
      </c>
      <c r="M20" s="9"/>
      <c r="N20" s="8" t="str">
        <f>'Grp 12'!E19 &amp; " / " &amp; 'Grp 12'!G19</f>
        <v>146.8800  W / 146.2800  W</v>
      </c>
      <c r="O20" s="8"/>
      <c r="P20" s="24" t="str">
        <f>'Grp 13'!E19 &amp; " / " &amp; 'Grp 13'!G19</f>
        <v>Inactive / Inactive</v>
      </c>
      <c r="Q20" s="21" t="str">
        <f>'Grp 14'!E19 &amp; " / " &amp; 'Grp 14'!G19</f>
        <v>Inactive / Inactive</v>
      </c>
      <c r="R20" s="21" t="str">
        <f>'Grp 15'!E19 &amp; " / " &amp; 'Grp 15'!G19</f>
        <v>Inactive / Inactive</v>
      </c>
    </row>
    <row r="21" spans="1:18" s="17" customFormat="1" ht="13.15">
      <c r="A21" s="20">
        <v>15</v>
      </c>
      <c r="B21" s="21" t="str">
        <f>'Grp 1'!E20 &amp; " / " &amp; 'Grp 1'!G20</f>
        <v>154.3700 N / 155.7450 N</v>
      </c>
      <c r="C21" s="21" t="str">
        <f>'Grp 2'!E20 &amp; " / " &amp; 'Grp 2'!G20</f>
        <v>Inactive / Inactive</v>
      </c>
      <c r="D21" s="21" t="str">
        <f>'Grp 3'!E20 &amp; " / " &amp; 'Grp 3'!G20</f>
        <v>155.4000 N / Simplex</v>
      </c>
      <c r="E21" s="21" t="str">
        <f>'Grp 4'!E20 &amp; " / " &amp; 'Grp 4'!G20</f>
        <v>Inactive / Inactive</v>
      </c>
      <c r="F21" s="21" t="str">
        <f>'Grp 5'!E20 &amp; " / " &amp; 'Grp 5'!G20</f>
        <v>151.2200 N / Simplex</v>
      </c>
      <c r="G21" s="21" t="str">
        <f>'Grp 6'!E20 &amp; " / " &amp; 'Grp 6'!G20</f>
        <v>154.0550 N / 156.0600 N</v>
      </c>
      <c r="H21" s="21" t="str">
        <f>'Grp 7'!E20 &amp; " / " &amp; 'Grp 7'!G20</f>
        <v>Inactive / Inactive</v>
      </c>
      <c r="I21" s="40" t="str">
        <f>'Grp 8'!E20 &amp; " / " &amp; 'Grp 8'!G20</f>
        <v>154.1300 N / 156.1200 N</v>
      </c>
      <c r="J21" s="19" t="str">
        <f>'Grp 9'!E20 &amp; " / " &amp; 'Grp 10'!G20</f>
        <v>162.5250 W / 158.7375 N</v>
      </c>
      <c r="K21" s="23" t="str">
        <f>'Grp 10'!E20 &amp; " / " &amp; 'Grp 10'!G20</f>
        <v>154.4525 N / 158.7375 N</v>
      </c>
      <c r="L21" s="9" t="str">
        <f>'Grp 11'!E20 &amp; " / " &amp; 'Grp 11'!G20</f>
        <v>Inactive / Inactive</v>
      </c>
      <c r="M21" s="9"/>
      <c r="N21" s="8" t="str">
        <f>'Grp 12'!E20 &amp; " / " &amp; 'Grp 12'!G20</f>
        <v>147.5850  W / 147.5850  W</v>
      </c>
      <c r="O21" s="8"/>
      <c r="P21" s="24" t="str">
        <f>'Grp 13'!E20 &amp; " / " &amp; 'Grp 13'!G20</f>
        <v>Inactive / Inactive</v>
      </c>
      <c r="Q21" s="21" t="str">
        <f>'Grp 14'!E20 &amp; " / " &amp; 'Grp 14'!G20</f>
        <v>Inactive / Inactive</v>
      </c>
      <c r="R21" s="21" t="str">
        <f>'Grp 15'!E20 &amp; " / " &amp; 'Grp 15'!G20</f>
        <v>Inactive / Inactive</v>
      </c>
    </row>
    <row r="22" spans="1:18" s="17" customFormat="1" ht="13.15">
      <c r="A22" s="20">
        <v>16</v>
      </c>
      <c r="B22" s="21" t="str">
        <f>'Grp 1'!E21 &amp; " / " &amp; 'Grp 1'!G21</f>
        <v>168.6250 N / Simplex</v>
      </c>
      <c r="C22" s="21" t="str">
        <f>'Grp 2'!E21 &amp; " / " &amp; 'Grp 2'!G21</f>
        <v>Inactive / Inactive</v>
      </c>
      <c r="D22" s="21" t="str">
        <f>'Grp 3'!E21 &amp; " / " &amp; 'Grp 3'!G21</f>
        <v xml:space="preserve"> / </v>
      </c>
      <c r="E22" s="21" t="str">
        <f>'Grp 4'!E21 &amp; " / " &amp; 'Grp 4'!G21</f>
        <v>Inactive / Inactive</v>
      </c>
      <c r="F22" s="21" t="str">
        <f>'Grp 5'!E21 &amp; " / " &amp; 'Grp 5'!G21</f>
        <v>168.6250 N / Simplex</v>
      </c>
      <c r="G22" s="21" t="str">
        <f>'Grp 6'!E21 &amp; " / " &amp; 'Grp 6'!G21</f>
        <v>168.6250 N / Simplex</v>
      </c>
      <c r="H22" s="21" t="str">
        <f>'Grp 7'!E21 &amp; " / " &amp; 'Grp 7'!G21</f>
        <v>Inactive / Inactive</v>
      </c>
      <c r="I22" s="40" t="str">
        <f>'Grp 8'!E21 &amp; " / " &amp; 'Grp 8'!G21</f>
        <v>Inactive / Inactive</v>
      </c>
      <c r="J22" s="19" t="str">
        <f>'Grp 9'!E21 &amp; " / " &amp; 'Grp 10'!G21</f>
        <v>162.5500 W / 159.4725 N</v>
      </c>
      <c r="K22" s="23" t="str">
        <f>'Grp 10'!E21 &amp; " / " &amp; 'Grp 10'!G21</f>
        <v>158.7375 N / 159.4725 N</v>
      </c>
      <c r="L22" s="9" t="str">
        <f>'Grp 11'!E21 &amp; " / " &amp; 'Grp 11'!G21</f>
        <v>Inactive / Inactive</v>
      </c>
      <c r="M22" s="9"/>
      <c r="N22" s="8" t="str">
        <f>'Grp 12'!E21 &amp; " / " &amp; 'Grp 12'!G21</f>
        <v>146.5650  W / 146.5650  W</v>
      </c>
      <c r="O22" s="8"/>
      <c r="P22" s="24" t="str">
        <f>'Grp 13'!E21 &amp; " / " &amp; 'Grp 13'!G21</f>
        <v>168.6250 N / Simplex</v>
      </c>
      <c r="Q22" s="21" t="str">
        <f>'Grp 14'!E21 &amp; " / " &amp; 'Grp 14'!G21</f>
        <v>Inactive / Inactive</v>
      </c>
      <c r="R22" s="21" t="str">
        <f>'Grp 15'!E21 &amp; " / " &amp; 'Grp 15'!G21</f>
        <v>Inactive / Inactive</v>
      </c>
    </row>
    <row r="23" spans="1:18" s="17" customFormat="1" ht="15.75" customHeight="1">
      <c r="J23" s="25"/>
    </row>
    <row r="24" spans="1:18" s="17" customFormat="1" ht="31.5">
      <c r="A24" s="15" t="s">
        <v>3</v>
      </c>
      <c r="B24" s="16">
        <v>16</v>
      </c>
      <c r="C24" s="16">
        <v>17</v>
      </c>
      <c r="D24" s="16">
        <v>18</v>
      </c>
      <c r="E24" s="16">
        <v>19</v>
      </c>
      <c r="F24" s="16">
        <v>20</v>
      </c>
      <c r="G24" s="16">
        <v>21</v>
      </c>
      <c r="H24" s="16">
        <v>22</v>
      </c>
      <c r="I24" s="16">
        <v>23</v>
      </c>
      <c r="J24" s="16">
        <v>24</v>
      </c>
      <c r="K24" s="16">
        <v>25</v>
      </c>
    </row>
    <row r="25" spans="1:18" s="17" customFormat="1" ht="12.75" customHeight="1">
      <c r="A25" s="6" t="s">
        <v>4</v>
      </c>
      <c r="B25" s="5" t="str">
        <f>'Grp 16'!$I$2</f>
        <v>16 - CDF Commands and Local Nets</v>
      </c>
      <c r="C25" s="5" t="str">
        <f>'Grp 17'!$I$2</f>
        <v>17 -  CDF Local Nets</v>
      </c>
      <c r="D25" s="5" t="str">
        <f>'Grp 18'!$I$2</f>
        <v>18 - CDF Local Nets</v>
      </c>
      <c r="E25" s="5" t="str">
        <f>'Grp 19'!$I$2</f>
        <v>19 - CDF Tacs</v>
      </c>
      <c r="F25" s="5" t="str">
        <f>'Grp 20'!$I$2</f>
        <v>20 - CDF Tacs + Fed Comm User</v>
      </c>
      <c r="G25" s="5" t="str">
        <f>'Grp 21'!$I$2</f>
        <v>21 - FS Forest Nets</v>
      </c>
      <c r="H25" s="5" t="str">
        <f>'Grp 22'!$I$2</f>
        <v>22 - FS Nets + NIFC Cmds +NIFC T1</v>
      </c>
      <c r="I25" s="5" t="str">
        <f>'Grp 23'!$I$2</f>
        <v>23 - NIFC T2-7 + FSR5 + BLM</v>
      </c>
      <c r="J25" s="5" t="str">
        <f>'Grp 24'!$I$2</f>
        <v>24 - MAC Fixed Tone</v>
      </c>
      <c r="K25" s="5" t="str">
        <f>'Grp 25'!$I$2</f>
        <v>25 - MAC Select Tone</v>
      </c>
      <c r="M25" s="4" t="s">
        <v>6</v>
      </c>
      <c r="N25" s="4"/>
      <c r="O25" s="4"/>
      <c r="P25" s="4"/>
      <c r="Q25" s="4"/>
      <c r="R25" s="4"/>
    </row>
    <row r="26" spans="1:18" s="17" customFormat="1" ht="12.75" customHeight="1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M26" s="4"/>
      <c r="N26" s="4"/>
      <c r="O26" s="4"/>
      <c r="P26" s="4"/>
      <c r="Q26" s="4"/>
      <c r="R26" s="4"/>
    </row>
    <row r="27" spans="1:18" s="17" customFormat="1" ht="12.75" customHeight="1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M27" s="26">
        <v>1100</v>
      </c>
      <c r="N27" s="27" t="s">
        <v>7</v>
      </c>
      <c r="O27" s="28" t="s">
        <v>8</v>
      </c>
      <c r="P27" s="28"/>
      <c r="Q27" s="28"/>
      <c r="R27" s="29" t="s">
        <v>9</v>
      </c>
    </row>
    <row r="28" spans="1:18" s="17" customFormat="1" ht="12.75" customHeight="1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M28" s="30">
        <v>1200</v>
      </c>
      <c r="N28" s="31" t="s">
        <v>10</v>
      </c>
      <c r="O28" s="32" t="s">
        <v>11</v>
      </c>
      <c r="P28" s="32"/>
      <c r="Q28" s="32"/>
      <c r="R28" s="33" t="s">
        <v>12</v>
      </c>
    </row>
    <row r="29" spans="1:18" s="17" customFormat="1" ht="13.15">
      <c r="A29" s="34">
        <v>1</v>
      </c>
      <c r="B29" s="21" t="str">
        <f>'Grp 16'!E6 &amp; " / " &amp; 'Grp 16'!G6</f>
        <v>151.3550 N / 159.3000 N</v>
      </c>
      <c r="C29" s="21" t="str">
        <f>'Grp 17'!E6 &amp; " / " &amp; 'Grp 17'!G6</f>
        <v>151.1225 N / 159.1650 N</v>
      </c>
      <c r="D29" s="21" t="str">
        <f>'Grp 18'!E6 &amp; " / " &amp; 'Grp 18'!G6</f>
        <v>151.1300 N / 158.9250 N</v>
      </c>
      <c r="E29" s="24" t="str">
        <f>'Grp 19'!E6 &amp; " / " &amp; 'Grp 19'!G6</f>
        <v>151.1450 N / Simplex</v>
      </c>
      <c r="F29" s="24" t="str">
        <f>'Grp 20'!E6 &amp; " / " &amp; 'Grp 20'!G6</f>
        <v>159.3150  N / Simplex</v>
      </c>
      <c r="G29" s="24" t="str">
        <f>'Grp 21'!E6 &amp; " / " &amp; 'Grp 21'!G6</f>
        <v>172.3750  N / 169.9500 N</v>
      </c>
      <c r="H29" s="24" t="str">
        <f>'Grp 22'!E6 &amp; " / " &amp; 'Grp 22'!G6</f>
        <v>168.7500  N / 170.5000  N</v>
      </c>
      <c r="I29" s="24" t="str">
        <f>'Grp 23'!E6 &amp; " / " &amp; 'Grp 23'!G6</f>
        <v>168.2000 N / Simplex</v>
      </c>
      <c r="J29" s="24" t="str">
        <f>'Grp 24'!E6 &amp; " / " &amp; 'Grp 24'!G6</f>
        <v>153.7850  N / 158.8950  N</v>
      </c>
      <c r="K29" s="35" t="str">
        <f>'Grp 25'!E6 &amp; " / " &amp; 'Grp 25'!G6</f>
        <v>153.7550  N / Simplex</v>
      </c>
      <c r="M29" s="30">
        <v>1400</v>
      </c>
      <c r="N29" s="31" t="s">
        <v>13</v>
      </c>
      <c r="O29" s="32" t="s">
        <v>14</v>
      </c>
      <c r="P29" s="32"/>
      <c r="Q29" s="32"/>
      <c r="R29" s="33" t="s">
        <v>15</v>
      </c>
    </row>
    <row r="30" spans="1:18" s="17" customFormat="1" ht="13.15">
      <c r="A30" s="34">
        <v>2</v>
      </c>
      <c r="B30" s="21" t="str">
        <f>'Grp 16'!E7 &amp; " / " &amp; 'Grp 16'!G7</f>
        <v>151.2650 N / 159.3300 N</v>
      </c>
      <c r="C30" s="21" t="str">
        <f>'Grp 17'!E7 &amp; " / " &amp; 'Grp 17'!G7</f>
        <v>151.3700 N / 159.2850  N</v>
      </c>
      <c r="D30" s="21" t="str">
        <f>'Grp 18'!E7 &amp; " / " &amp; 'Grp 18'!G7</f>
        <v>151.1900 N / 159.2250 N</v>
      </c>
      <c r="E30" s="24" t="str">
        <f>'Grp 19'!E7 &amp; " / " &amp; 'Grp 19'!G7</f>
        <v>151.1600 N / Simplex</v>
      </c>
      <c r="F30" s="24" t="str">
        <f>'Grp 20'!E7 &amp; " / " &amp; 'Grp 20'!G7</f>
        <v>159.3450  N / Simplex</v>
      </c>
      <c r="G30" s="24" t="str">
        <f>'Grp 21'!E7 &amp; " / " &amp; 'Grp 21'!G7</f>
        <v>171.4750  N / 169.8750  N</v>
      </c>
      <c r="H30" s="24" t="str">
        <f>'Grp 22'!E7 &amp; " / " &amp; 'Grp 22'!G7</f>
        <v>168.7750  N / 170.6000  N</v>
      </c>
      <c r="I30" s="24" t="str">
        <f>'Grp 23'!E7 &amp; " / " &amp; 'Grp 23'!G7</f>
        <v>168.6000 N / Simplex</v>
      </c>
      <c r="J30" s="24" t="str">
        <f>'Grp 24'!E7 &amp; " / " &amp; 'Grp 24'!G7</f>
        <v>155.8800  N / 158.9400  N</v>
      </c>
      <c r="K30" s="35" t="str">
        <f>'Grp 25'!E7 &amp; " / " &amp; 'Grp 25'!G7</f>
        <v>153.7550  N / 154.9800 N</v>
      </c>
      <c r="M30" s="30">
        <v>1500</v>
      </c>
      <c r="N30" s="31" t="s">
        <v>16</v>
      </c>
      <c r="O30" s="32" t="s">
        <v>17</v>
      </c>
      <c r="P30" s="32"/>
      <c r="Q30" s="32"/>
      <c r="R30" s="33" t="s">
        <v>18</v>
      </c>
    </row>
    <row r="31" spans="1:18" s="17" customFormat="1" ht="13.15">
      <c r="A31" s="34">
        <v>3</v>
      </c>
      <c r="B31" s="21" t="str">
        <f>'Grp 16'!E8 &amp; " / " &amp; 'Grp 16'!G8</f>
        <v>151.3400 N / 159.3450 N</v>
      </c>
      <c r="C31" s="21" t="str">
        <f>'Grp 17'!E8 &amp; " / " &amp; 'Grp 17'!G8</f>
        <v>151.4000 N / 159.3750  N</v>
      </c>
      <c r="D31" s="21" t="str">
        <f>'Grp 18'!E8 &amp; " / " &amp; 'Grp 18'!G8</f>
        <v>151.3250 N / 159.3150 N</v>
      </c>
      <c r="E31" s="24" t="str">
        <f>'Grp 19'!E8 &amp; " / " &amp; 'Grp 19'!G8</f>
        <v>151.1750 N / Simplex</v>
      </c>
      <c r="F31" s="24" t="str">
        <f>'Grp 20'!E8 &amp; " / " &amp; 'Grp 20'!G8</f>
        <v>159.3600  N / Simplex</v>
      </c>
      <c r="G31" s="24" t="str">
        <f>'Grp 21'!E8 &amp; " / " &amp; 'Grp 21'!G8</f>
        <v>168.7500  N / 171.4250  N</v>
      </c>
      <c r="H31" s="24" t="str">
        <f>'Grp 22'!E8 &amp; " / " &amp; 'Grp 22'!G8</f>
        <v>172.3750  N / 164.9625 N</v>
      </c>
      <c r="I31" s="24" t="str">
        <f>'Grp 23'!E8 &amp; " / " &amp; 'Grp 23'!G8</f>
        <v>166.7250  N / Simplex</v>
      </c>
      <c r="J31" s="24" t="str">
        <f>'Grp 24'!E8 &amp; " / " &amp; 'Grp 24'!G8</f>
        <v>154.4000  N / Simplex</v>
      </c>
      <c r="K31" s="35" t="str">
        <f>'Grp 25'!E8 &amp; " / " &amp; 'Grp 25'!G8</f>
        <v>159.1200 N / 156.0600 N</v>
      </c>
      <c r="M31" s="30">
        <v>1600</v>
      </c>
      <c r="N31" s="31" t="s">
        <v>19</v>
      </c>
      <c r="O31" s="32" t="s">
        <v>20</v>
      </c>
      <c r="P31" s="32"/>
      <c r="Q31" s="32"/>
      <c r="R31" s="33" t="s">
        <v>21</v>
      </c>
    </row>
    <row r="32" spans="1:18" s="17" customFormat="1" ht="13.15">
      <c r="A32" s="34">
        <v>4</v>
      </c>
      <c r="B32" s="21" t="str">
        <f>'Grp 16'!E9 &amp; " / " &amp; 'Grp 16'!G9</f>
        <v>151.4000 N / 159.3750 N</v>
      </c>
      <c r="C32" s="21" t="str">
        <f>'Grp 17'!E9 &amp; " / " &amp; 'Grp 17'!G9</f>
        <v>154.4150  N / 159.0000  N</v>
      </c>
      <c r="D32" s="21" t="str">
        <f>'Grp 18'!E9 &amp; " / " &amp; 'Grp 18'!G9</f>
        <v>151.4450 N / 159.3900 N</v>
      </c>
      <c r="E32" s="24" t="str">
        <f>'Grp 19'!E9 &amp; " / " &amp; 'Grp 19'!G9</f>
        <v>151.1900 N / Simplex</v>
      </c>
      <c r="F32" s="24" t="str">
        <f>'Grp 20'!E9 &amp; " / " &amp; 'Grp 20'!G9</f>
        <v>159.3750  N / Simplex</v>
      </c>
      <c r="G32" s="24" t="str">
        <f>'Grp 21'!E9 &amp; " / " &amp; 'Grp 21'!G9</f>
        <v>171.5250  N / 169.9500  N</v>
      </c>
      <c r="H32" s="24" t="str">
        <f>'Grp 22'!E9 &amp; " / " &amp; 'Grp 22'!G9</f>
        <v>168.7750  N / 170.5750  N</v>
      </c>
      <c r="I32" s="24" t="str">
        <f>'Grp 23'!E9 &amp; " / " &amp; 'Grp 23'!G9</f>
        <v>166.7750  N / Simplex</v>
      </c>
      <c r="J32" s="24" t="str">
        <f>'Grp 24'!E9 &amp; " / " &amp; 'Grp 24'!G9</f>
        <v>158.9700  W / Simplex</v>
      </c>
      <c r="K32" s="35" t="str">
        <f>'Grp 25'!E9 &amp; " / " &amp; 'Grp 25'!G9</f>
        <v>151.1525 N / 158.8875 N</v>
      </c>
      <c r="M32" s="30">
        <v>1700</v>
      </c>
      <c r="N32" s="31" t="s">
        <v>22</v>
      </c>
      <c r="O32" s="32" t="s">
        <v>23</v>
      </c>
      <c r="P32" s="32"/>
      <c r="Q32" s="32"/>
      <c r="R32" s="33" t="s">
        <v>24</v>
      </c>
    </row>
    <row r="33" spans="1:18" s="17" customFormat="1" ht="13.15">
      <c r="A33" s="34">
        <v>5</v>
      </c>
      <c r="B33" s="21" t="str">
        <f>'Grp 16'!E10 &amp; " / " &amp; 'Grp 16'!G10</f>
        <v>151.3175 N / 159.3525 N</v>
      </c>
      <c r="C33" s="21" t="str">
        <f>'Grp 17'!E10 &amp; " / " &amp; 'Grp 17'!G10</f>
        <v>151.2500  N / 159.4050  N</v>
      </c>
      <c r="D33" s="21" t="str">
        <f>'Grp 18'!E10 &amp; " / " &amp; 'Grp 18'!G10</f>
        <v>151.3250 N / 159.3150 N</v>
      </c>
      <c r="E33" s="24" t="str">
        <f>'Grp 19'!E10 &amp; " / " &amp; 'Grp 19'!G10</f>
        <v>151.2500 N / Simplex</v>
      </c>
      <c r="F33" s="24" t="str">
        <f>'Grp 20'!E10 &amp; " / " &amp; 'Grp 20'!G10</f>
        <v>159.3900  N / Simplex</v>
      </c>
      <c r="G33" s="24" t="str">
        <f>'Grp 21'!E10 &amp; " / " &amp; 'Grp 21'!G10</f>
        <v>169.8750  N / 170.4750  N</v>
      </c>
      <c r="H33" s="24" t="str">
        <f>'Grp 22'!E10 &amp; " / " &amp; 'Grp 22'!G10</f>
        <v>168.7000  N / 170.9750  N</v>
      </c>
      <c r="I33" s="24" t="str">
        <f>'Grp 23'!E10 &amp; " / " &amp; 'Grp 23'!G10</f>
        <v>168.2500 N / Simplex</v>
      </c>
      <c r="J33" s="24" t="str">
        <f>'Grp 24'!E10 &amp; " / " &amp; 'Grp 24'!G10</f>
        <v>152.1500 N / 158.6100 N</v>
      </c>
      <c r="K33" s="35" t="str">
        <f>'Grp 25'!E10 &amp; " / " &amp; 'Grp 25'!G10</f>
        <v>154.4150  N / 154.8600  N</v>
      </c>
      <c r="M33" s="30">
        <v>2100</v>
      </c>
      <c r="N33" s="31" t="s">
        <v>25</v>
      </c>
      <c r="O33" s="32" t="s">
        <v>26</v>
      </c>
      <c r="P33" s="32"/>
      <c r="Q33" s="32"/>
      <c r="R33" s="33" t="s">
        <v>27</v>
      </c>
    </row>
    <row r="34" spans="1:18" s="17" customFormat="1" ht="13.15">
      <c r="A34" s="34">
        <v>6</v>
      </c>
      <c r="B34" s="21" t="str">
        <f>'Grp 16'!E11 &amp; " / " &amp; 'Grp 16'!G11</f>
        <v>151.2500 N / 159.3600 N</v>
      </c>
      <c r="C34" s="21" t="str">
        <f>'Grp 17'!E11 &amp; " / " &amp; 'Grp 17'!G11</f>
        <v>151.3250  N / 159.3600  N</v>
      </c>
      <c r="D34" s="21" t="str">
        <f>'Grp 18'!E11 &amp; " / " &amp; 'Grp 18'!G11</f>
        <v>151.2500 N / 159.4050 N</v>
      </c>
      <c r="E34" s="24" t="str">
        <f>'Grp 19'!E11 &amp; " / " &amp; 'Grp 19'!G11</f>
        <v>151.3250 N / Simplex</v>
      </c>
      <c r="F34" s="24" t="str">
        <f>'Grp 20'!E11 &amp; " / " &amp; 'Grp 20'!G11</f>
        <v>159.4050  N / Simplex</v>
      </c>
      <c r="G34" s="24" t="str">
        <f>'Grp 21'!E11 &amp; " / " &amp; 'Grp 21'!G11</f>
        <v>168.1250  N / 173.8000  N</v>
      </c>
      <c r="H34" s="24" t="str">
        <f>'Grp 22'!E11 &amp; " / " &amp; 'Grp 22'!G11</f>
        <v>168.1000  N / 170.4500  N</v>
      </c>
      <c r="I34" s="24" t="str">
        <f>'Grp 23'!E11 &amp; " / " &amp; 'Grp 23'!G11</f>
        <v>166.5500  N / Simplex</v>
      </c>
      <c r="J34" s="24" t="str">
        <f>'Grp 24'!E11 &amp; " / " &amp; 'Grp 24'!G11</f>
        <v>151.0850  N / 159.0000  N</v>
      </c>
      <c r="K34" s="35" t="str">
        <f>'Grp 25'!E11 &amp; " / " &amp; 'Grp 25'!G11</f>
        <v>156.2400  N / 159.1200  N</v>
      </c>
      <c r="M34" s="30">
        <v>2200</v>
      </c>
      <c r="N34" s="31" t="s">
        <v>28</v>
      </c>
      <c r="O34" s="32" t="s">
        <v>29</v>
      </c>
      <c r="P34" s="32"/>
      <c r="Q34" s="32"/>
      <c r="R34" s="33" t="s">
        <v>30</v>
      </c>
    </row>
    <row r="35" spans="1:18" s="17" customFormat="1" ht="13.15">
      <c r="A35" s="34">
        <v>7</v>
      </c>
      <c r="B35" s="21" t="str">
        <f>'Grp 16'!E12 &amp; " / " &amp; 'Grp 16'!G12</f>
        <v>151.4600 N / 159.3900 N</v>
      </c>
      <c r="C35" s="21" t="str">
        <f>'Grp 17'!E12 &amp; " / " &amp; 'Grp 17'!G12</f>
        <v>154.1300 N / 159.4950  N</v>
      </c>
      <c r="D35" s="21" t="str">
        <f>'Grp 18'!E12 &amp; " / " &amp; 'Grp 18'!G12</f>
        <v>151.1900 N / 159.2250 N</v>
      </c>
      <c r="E35" s="24" t="str">
        <f>'Grp 19'!E12 &amp; " / " &amp; 'Grp 19'!G12</f>
        <v>151.3400 N / Simplex</v>
      </c>
      <c r="F35" s="24" t="str">
        <f>'Grp 20'!E12 &amp; " / " &amp; 'Grp 20'!G12</f>
        <v>159.4500  N / Simplex</v>
      </c>
      <c r="G35" s="24" t="str">
        <f>'Grp 21'!E12 &amp; " / " &amp; 'Grp 21'!G12</f>
        <v>168.7250 N / 173.8375 N</v>
      </c>
      <c r="H35" s="24" t="str">
        <f>'Grp 22'!E12 &amp; " / " &amp; 'Grp 22'!G12</f>
        <v>168.0750  N / 170.4250  N</v>
      </c>
      <c r="I35" s="24" t="str">
        <f>'Grp 23'!E12 &amp; " / " &amp; 'Grp 23'!G12</f>
        <v>167.1125  N / Simplex</v>
      </c>
      <c r="J35" s="24" t="str">
        <f>'Grp 24'!E12 &amp; " / " &amp; 'Grp 24'!G12</f>
        <v>151.0100 N / 154.9650 N</v>
      </c>
      <c r="K35" s="35" t="str">
        <f>'Grp 25'!E12 &amp; " / " &amp; 'Grp 25'!G12</f>
        <v>154.1750 N / 154.9650 N</v>
      </c>
      <c r="M35" s="30">
        <v>2300</v>
      </c>
      <c r="N35" s="31" t="s">
        <v>31</v>
      </c>
      <c r="O35" s="32" t="s">
        <v>32</v>
      </c>
      <c r="P35" s="32"/>
      <c r="Q35" s="32"/>
      <c r="R35" s="33" t="s">
        <v>33</v>
      </c>
    </row>
    <row r="36" spans="1:18" s="17" customFormat="1" ht="13.15">
      <c r="A36" s="34">
        <v>8</v>
      </c>
      <c r="B36" s="21" t="str">
        <f>'Grp 16'!E13 &amp; " / " &amp; 'Grp 16'!G13</f>
        <v>151.4450 N / 159.3450 N</v>
      </c>
      <c r="C36" s="21" t="str">
        <f>'Grp 17'!E13 &amp; " / " &amp; 'Grp 17'!G13</f>
        <v>151.1600 N / 159.2700  N</v>
      </c>
      <c r="D36" s="21" t="str">
        <f>'Grp 18'!E13 &amp; " / " &amp; 'Grp 18'!G13</f>
        <v>151.4600 N / 159.3900 N</v>
      </c>
      <c r="E36" s="24" t="str">
        <f>'Grp 19'!E13 &amp; " / " &amp; 'Grp 19'!G13</f>
        <v>151.3700 N / Simplex</v>
      </c>
      <c r="F36" s="24" t="str">
        <f>'Grp 20'!E13 &amp; " / " &amp; 'Grp 20'!G13</f>
        <v>151.3175 N / Simplex</v>
      </c>
      <c r="G36" s="24" t="str">
        <f>'Grp 21'!E13 &amp; " / " &amp; 'Grp 21'!G13</f>
        <v>164.1750  N / 164.9750  N</v>
      </c>
      <c r="H36" s="24" t="str">
        <f>'Grp 22'!E13 &amp; " / " &amp; 'Grp 22'!G13</f>
        <v>166.6125  N / 168.4000  N</v>
      </c>
      <c r="I36" s="24" t="str">
        <f>'Grp 23'!E13 &amp; " / " &amp; 'Grp 23'!G13</f>
        <v>168.2375  N / Simplex</v>
      </c>
      <c r="J36" s="24" t="str">
        <f>'Grp 24'!E13 &amp; " / " &amp; 'Grp 24'!G13</f>
        <v>153.7700  N / 154.2500  N</v>
      </c>
      <c r="K36" s="35" t="str">
        <f>'Grp 25'!E13 &amp; " / " &amp; 'Grp 25'!G13</f>
        <v>153.8900  N / 150.8050  N</v>
      </c>
      <c r="M36" s="30">
        <v>2400</v>
      </c>
      <c r="N36" s="31" t="s">
        <v>34</v>
      </c>
      <c r="O36" s="32" t="s">
        <v>35</v>
      </c>
      <c r="P36" s="32"/>
      <c r="Q36" s="32"/>
      <c r="R36" s="33" t="s">
        <v>36</v>
      </c>
    </row>
    <row r="37" spans="1:18" s="17" customFormat="1" ht="13.15">
      <c r="A37" s="34">
        <v>9</v>
      </c>
      <c r="B37" s="21" t="str">
        <f>'Grp 16'!E14 &amp; " / " &amp; 'Grp 16'!G14</f>
        <v>151.1750 N / 159.4500 N</v>
      </c>
      <c r="C37" s="21" t="str">
        <f>'Grp 17'!E14 &amp; " / " &amp; 'Grp 17'!G14</f>
        <v>154.4300  N / 159.0150  N</v>
      </c>
      <c r="D37" s="21" t="str">
        <f>'Grp 18'!E14 &amp; " / " &amp; 'Grp 18'!G14</f>
        <v>153.1850 N / 158.4300 N</v>
      </c>
      <c r="E37" s="24" t="str">
        <f>'Grp 19'!E14 &amp; " / " &amp; 'Grp 19'!G14</f>
        <v>151.3850 N / Simplex</v>
      </c>
      <c r="F37" s="24" t="str">
        <f>'Grp 20'!E14 &amp; " / " &amp; 'Grp 20'!G14</f>
        <v>159.3525 N / Simplex</v>
      </c>
      <c r="G37" s="24" t="str">
        <f>'Grp 21'!E14 &amp; " / " &amp; 'Grp 21'!G14</f>
        <v>172.2250  N / 171.4750  N</v>
      </c>
      <c r="H37" s="24" t="str">
        <f>'Grp 22'!E14 &amp; " / " &amp; 'Grp 22'!G14</f>
        <v>167.1000 N / 169.7500  N</v>
      </c>
      <c r="I37" s="24" t="str">
        <f>'Grp 23'!E14 &amp; " / " &amp; 'Grp 23'!G14</f>
        <v>168.3000 N / Simplex</v>
      </c>
      <c r="J37" s="24" t="str">
        <f>'Grp 24'!E14 &amp; " / " &amp; 'Grp 24'!G14</f>
        <v>153.9050  N / 154.9950  N</v>
      </c>
      <c r="K37" s="35" t="str">
        <f>'Grp 25'!E14 &amp; " / " &amp; 'Grp 25'!G14</f>
        <v>Inactive / Inactive</v>
      </c>
      <c r="M37" s="30">
        <v>2500</v>
      </c>
      <c r="N37" s="31" t="s">
        <v>37</v>
      </c>
      <c r="O37" s="32" t="s">
        <v>38</v>
      </c>
      <c r="P37" s="32"/>
      <c r="Q37" s="32"/>
      <c r="R37" s="33" t="s">
        <v>39</v>
      </c>
    </row>
    <row r="38" spans="1:18" s="17" customFormat="1" ht="13.15">
      <c r="A38" s="34">
        <v>10</v>
      </c>
      <c r="B38" s="21" t="str">
        <f>'Grp 16'!E15 &amp; " / " &amp; 'Grp 16'!G15</f>
        <v>151.1900 N / 159.2250 N</v>
      </c>
      <c r="C38" s="21" t="str">
        <f>'Grp 17'!E15 &amp; " / " &amp; 'Grp 17'!G15</f>
        <v>151.3700  N / 159.2850  N</v>
      </c>
      <c r="D38" s="21" t="str">
        <f>'Grp 18'!E15 &amp; " / " &amp; 'Grp 18'!G15</f>
        <v>151.3850 N / 159.2700 N</v>
      </c>
      <c r="E38" s="24" t="str">
        <f>'Grp 19'!E15 &amp; " / " &amp; 'Grp 19'!G15</f>
        <v>151.4000 N / Simplex</v>
      </c>
      <c r="F38" s="24" t="str">
        <f>'Grp 20'!E15 &amp; " / " &amp; 'Grp 20'!G15</f>
        <v>168.3500 N / Simplex</v>
      </c>
      <c r="G38" s="24" t="str">
        <f>'Grp 21'!E15 &amp; " / " &amp; 'Grp 21'!G15</f>
        <v>170.5500  N / 169.9000  N</v>
      </c>
      <c r="H38" s="24" t="str">
        <f>'Grp 22'!E15 &amp; " / " &amp; 'Grp 22'!G15</f>
        <v>168.4750  N / 173.8125  N</v>
      </c>
      <c r="I38" s="24" t="str">
        <f>'Grp 23'!E15 &amp; " / " &amp; 'Grp 23'!G15</f>
        <v>172.6125 N / 166.3750 N</v>
      </c>
      <c r="J38" s="24" t="str">
        <f>'Grp 24'!E15 &amp; " / " &amp; 'Grp 24'!G15</f>
        <v>153.9800  N / 155.7150  N</v>
      </c>
      <c r="K38" s="35" t="str">
        <f>'Grp 25'!E15 &amp; " / " &amp; 'Grp 25'!G15</f>
        <v>Inactive / Inactive</v>
      </c>
      <c r="M38" s="30">
        <v>2600</v>
      </c>
      <c r="N38" s="31" t="s">
        <v>40</v>
      </c>
      <c r="O38" s="32" t="s">
        <v>41</v>
      </c>
      <c r="P38" s="32"/>
      <c r="Q38" s="32"/>
      <c r="R38" s="33" t="s">
        <v>42</v>
      </c>
    </row>
    <row r="39" spans="1:18" s="17" customFormat="1" ht="13.15">
      <c r="A39" s="34">
        <v>11</v>
      </c>
      <c r="B39" s="21" t="str">
        <f>'Grp 16'!E16 &amp; " / " &amp; 'Grp 16'!G16</f>
        <v>151.3850 N / 159.2700 N</v>
      </c>
      <c r="C39" s="21" t="str">
        <f>'Grp 17'!E16 &amp; " / " &amp; 'Grp 17'!G16</f>
        <v>151.3250  N / 159.3600  N</v>
      </c>
      <c r="D39" s="21" t="str">
        <f>'Grp 18'!E16 &amp; " / " &amp; 'Grp 18'!G16</f>
        <v>151.1600 N / 159.3600 N</v>
      </c>
      <c r="E39" s="24" t="str">
        <f>'Grp 19'!E16 &amp; " / " &amp; 'Grp 19'!G16</f>
        <v>151.4450 N / Simplex</v>
      </c>
      <c r="F39" s="24" t="str">
        <f>'Grp 20'!E16 &amp; " / " &amp; 'Grp 20'!G16</f>
        <v>163.1000 N / Simplex</v>
      </c>
      <c r="G39" s="24" t="str">
        <f>'Grp 21'!E16 &amp; " / " &amp; 'Grp 21'!G16</f>
        <v>168.7500  N / 170.1750  N</v>
      </c>
      <c r="H39" s="24" t="str">
        <f>'Grp 22'!E16 &amp; " / " &amp; 'Grp 22'!G16</f>
        <v>169.5375  N / 164.7125  N</v>
      </c>
      <c r="I39" s="24" t="str">
        <f>'Grp 23'!E16 &amp; " / " &amp; 'Grp 23'!G16</f>
        <v>171.6250 N / 164.2500 N</v>
      </c>
      <c r="J39" s="24" t="str">
        <f>'Grp 24'!E16 &amp; " / " &amp; 'Grp 24'!G16</f>
        <v>154.3850  N / 156.0300  N</v>
      </c>
      <c r="K39" s="35" t="str">
        <f>'Grp 25'!E16 &amp; " / " &amp; 'Grp 25'!G16</f>
        <v>Inactive / Inactive</v>
      </c>
      <c r="M39" s="30">
        <v>3700</v>
      </c>
      <c r="N39" s="31" t="s">
        <v>43</v>
      </c>
      <c r="O39" s="32" t="s">
        <v>44</v>
      </c>
      <c r="P39" s="32"/>
      <c r="Q39" s="32"/>
      <c r="R39" s="33" t="s">
        <v>45</v>
      </c>
    </row>
    <row r="40" spans="1:18" s="17" customFormat="1" ht="13.15">
      <c r="A40" s="34">
        <v>12</v>
      </c>
      <c r="B40" s="21" t="str">
        <f>'Grp 16'!E17 &amp; " / " &amp; 'Grp 16'!G17</f>
        <v>151.2500 N / 159.4050 N</v>
      </c>
      <c r="C40" s="21" t="str">
        <f>'Grp 17'!E17 &amp; " / " &amp; 'Grp 17'!G17</f>
        <v>151.1900  N / 159.2250  N</v>
      </c>
      <c r="D40" s="21" t="str">
        <f>'Grp 18'!E17 &amp; " / " &amp; 'Grp 18'!G17</f>
        <v>154.4450 N / 159.1950 N</v>
      </c>
      <c r="E40" s="24" t="str">
        <f>'Grp 19'!E17 &amp; " / " &amp; 'Grp 19'!G17</f>
        <v>151.4600 N / Simplex</v>
      </c>
      <c r="F40" s="24" t="str">
        <f>'Grp 20'!E17 &amp; " / " &amp; 'Grp 20'!G17</f>
        <v>Inactive / Inactive</v>
      </c>
      <c r="G40" s="24" t="str">
        <f>'Grp 21'!E17 &amp; " / " &amp; 'Grp 21'!G17</f>
        <v>169.1750  N / 169.9750  N</v>
      </c>
      <c r="H40" s="24" t="str">
        <f>'Grp 22'!E17 &amp; " / " &amp; 'Grp 22'!G17</f>
        <v>170.0125  N / 165.2500  N</v>
      </c>
      <c r="I40" s="24" t="str">
        <f>'Grp 23'!E17 &amp; " / " &amp; 'Grp 23'!G17</f>
        <v>172.5875 N / 164.6750 N</v>
      </c>
      <c r="J40" s="24" t="str">
        <f>'Grp 24'!E17 &amp; " / " &amp; 'Grp 24'!G17</f>
        <v>155.0550 N / 155.0550 N</v>
      </c>
      <c r="K40" s="35" t="str">
        <f>'Grp 25'!E17 &amp; " / " &amp; 'Grp 25'!G17</f>
        <v>Inactive / Inactive</v>
      </c>
      <c r="M40" s="30">
        <v>3100</v>
      </c>
      <c r="N40" s="31" t="s">
        <v>46</v>
      </c>
      <c r="O40" s="32" t="s">
        <v>47</v>
      </c>
      <c r="P40" s="32"/>
      <c r="Q40" s="32"/>
      <c r="R40" s="33" t="s">
        <v>48</v>
      </c>
    </row>
    <row r="41" spans="1:18" s="17" customFormat="1" ht="13.15">
      <c r="A41" s="34">
        <v>13</v>
      </c>
      <c r="B41" s="21" t="str">
        <f>'Grp 16'!E18 &amp; " / " &amp; 'Grp 16'!G18</f>
        <v>151.3400 N / 159.3150 N</v>
      </c>
      <c r="C41" s="21" t="str">
        <f>'Grp 17'!E18 &amp; " / " &amp; 'Grp 17'!G18</f>
        <v>155.9025 N / 159.2775 N</v>
      </c>
      <c r="D41" s="21" t="str">
        <f>'Grp 18'!E18 &amp; " / " &amp; 'Grp 18'!G18</f>
        <v>151.1750 N / 159.4500 N</v>
      </c>
      <c r="E41" s="24" t="str">
        <f>'Grp 19'!E18 &amp; " / " &amp; 'Grp 19'!G18</f>
        <v>151.4750 N / Simplex</v>
      </c>
      <c r="F41" s="24" t="str">
        <f>'Grp 20'!E18 &amp; " / " &amp; 'Grp 20'!G18</f>
        <v>Inactive / Inactive</v>
      </c>
      <c r="G41" s="24" t="str">
        <f>'Grp 21'!E18 &amp; " / " &amp; 'Grp 21'!G18</f>
        <v>170.5500  N / 169.9000  N</v>
      </c>
      <c r="H41" s="24" t="str">
        <f>'Grp 22'!E18 &amp; " / " &amp; 'Grp 22'!G18</f>
        <v>170.4125  N / 165.9625  N</v>
      </c>
      <c r="I41" s="24" t="str">
        <f>'Grp 23'!E18 &amp; " / " &amp; 'Grp 23'!G18</f>
        <v>169.7750 N / 163.0250 N</v>
      </c>
      <c r="J41" s="24" t="str">
        <f>'Grp 24'!E18 &amp; " / " &amp; 'Grp 24'!G18</f>
        <v>154.3250  N / 155.8350 N</v>
      </c>
      <c r="K41" s="35" t="str">
        <f>'Grp 25'!E18 &amp; " / " &amp; 'Grp 25'!G18</f>
        <v>Inactive / Inactive</v>
      </c>
      <c r="M41" s="30">
        <v>3300</v>
      </c>
      <c r="N41" s="31" t="s">
        <v>49</v>
      </c>
      <c r="O41" s="32" t="s">
        <v>50</v>
      </c>
      <c r="P41" s="32"/>
      <c r="Q41" s="32"/>
      <c r="R41" s="33" t="s">
        <v>51</v>
      </c>
    </row>
    <row r="42" spans="1:18" s="17" customFormat="1" ht="13.15">
      <c r="A42" s="34">
        <v>14</v>
      </c>
      <c r="B42" s="21" t="str">
        <f>'Grp 16'!E19 &amp; " / " &amp; 'Grp 16'!G19</f>
        <v>151.4600 N / 159.3900 N</v>
      </c>
      <c r="C42" s="21" t="str">
        <f>'Grp 17'!E19 &amp; " / " &amp; 'Grp 17'!G19</f>
        <v>153.9350  N / 158.8800  N</v>
      </c>
      <c r="D42" s="21" t="str">
        <f>'Grp 18'!E19 &amp; " / " &amp; 'Grp 18'!G19</f>
        <v>151.1300 N / 158.6925 N</v>
      </c>
      <c r="E42" s="24" t="str">
        <f>'Grp 19'!E19 &amp; " / " &amp; 'Grp 19'!G19</f>
        <v>159.2250 N / Simplex</v>
      </c>
      <c r="F42" s="24" t="str">
        <f>'Grp 20'!E19 &amp; " / " &amp; 'Grp 20'!G19</f>
        <v>Inactive / Inactive</v>
      </c>
      <c r="G42" s="24" t="str">
        <f>'Grp 21'!E19 &amp; " / " &amp; 'Grp 21'!G19</f>
        <v>171.5750  N / 169.1000  N</v>
      </c>
      <c r="H42" s="24" t="str">
        <f>'Grp 22'!E19 &amp; " / " &amp; 'Grp 22'!G19</f>
        <v>170.6875  N / 166.5750  N</v>
      </c>
      <c r="I42" s="24" t="str">
        <f>'Grp 23'!E19 &amp; " / " &amp; 'Grp 23'!G19</f>
        <v>166.4875 N / 167.0750 N</v>
      </c>
      <c r="J42" s="24" t="str">
        <f>'Grp 24'!E19 &amp; " / " &amp; 'Grp 24'!G19</f>
        <v>153.8750 N / 158.8050 N</v>
      </c>
      <c r="K42" s="35" t="str">
        <f>'Grp 25'!E19 &amp; " / " &amp; 'Grp 25'!G19</f>
        <v>Inactive / Inactive</v>
      </c>
      <c r="M42" s="30">
        <v>3400</v>
      </c>
      <c r="N42" s="31" t="s">
        <v>52</v>
      </c>
      <c r="O42" s="32" t="s">
        <v>53</v>
      </c>
      <c r="P42" s="32"/>
      <c r="Q42" s="32"/>
      <c r="R42" s="33" t="s">
        <v>54</v>
      </c>
    </row>
    <row r="43" spans="1:18" s="17" customFormat="1" ht="13.15">
      <c r="A43" s="34">
        <v>15</v>
      </c>
      <c r="B43" s="21" t="str">
        <f>'Grp 16'!E20 &amp; " / " &amp; 'Grp 16'!G20</f>
        <v>151.0400 N / 159.1800 N</v>
      </c>
      <c r="C43" s="21" t="str">
        <f>'Grp 17'!E20 &amp; " / " &amp; 'Grp 17'!G20</f>
        <v>151.3850  N / 159.3600  N</v>
      </c>
      <c r="D43" s="21" t="str">
        <f>'Grp 18'!E20 &amp; " / " &amp; 'Grp 18'!G20</f>
        <v>151.6625 N / 158.7075 N</v>
      </c>
      <c r="E43" s="24" t="str">
        <f>'Grp 19'!E20 &amp; " / " &amp; 'Grp 19'!G20</f>
        <v>159.2700 N / Simplex</v>
      </c>
      <c r="F43" s="24" t="str">
        <f>'Grp 20'!E20 &amp; " / " &amp; 'Grp 20'!G20</f>
        <v>Inactive / Inactive</v>
      </c>
      <c r="G43" s="24" t="str">
        <f>'Grp 21'!E20 &amp; " / " &amp; 'Grp 21'!G20</f>
        <v>172.2250  N / 169.9250  N</v>
      </c>
      <c r="H43" s="24" t="str">
        <f>'Grp 22'!E20 &amp; " / " &amp; 'Grp 22'!G20</f>
        <v>173.0375  N / 167.3250  N</v>
      </c>
      <c r="I43" s="24" t="str">
        <f>'Grp 23'!E20 &amp; " / " &amp; 'Grp 23'!G20</f>
        <v>Inactive / Inactive</v>
      </c>
      <c r="J43" s="24" t="str">
        <f>'Grp 24'!E20 &amp; " / " &amp; 'Grp 24'!G20</f>
        <v>155.9850 N / 154.7250 N</v>
      </c>
      <c r="K43" s="35" t="str">
        <f>'Grp 25'!E20 &amp; " / " &amp; 'Grp 25'!G20</f>
        <v>154.1000 N / 156.0000 N</v>
      </c>
      <c r="M43" s="30">
        <v>3500</v>
      </c>
      <c r="N43" s="31" t="s">
        <v>55</v>
      </c>
      <c r="O43" s="32" t="s">
        <v>56</v>
      </c>
      <c r="P43" s="32"/>
      <c r="Q43" s="32"/>
      <c r="R43" s="33" t="s">
        <v>57</v>
      </c>
    </row>
    <row r="44" spans="1:18" s="17" customFormat="1" ht="13.15">
      <c r="A44" s="34">
        <v>16</v>
      </c>
      <c r="B44" s="21" t="str">
        <f>'Grp 16'!E21 &amp; " / " &amp; 'Grp 16'!G21</f>
        <v>151.4450 N / 159.3450 N</v>
      </c>
      <c r="C44" s="21" t="str">
        <f>'Grp 17'!E21 &amp; " / " &amp; 'Grp 17'!G21</f>
        <v>151.1750  N / 159.2850  N</v>
      </c>
      <c r="D44" s="21" t="str">
        <f>'Grp 18'!E21 &amp; " / " &amp; 'Grp 18'!G21</f>
        <v>151.2500 N / 159.4050 N</v>
      </c>
      <c r="E44" s="24" t="str">
        <f>'Grp 19'!E21 &amp; " / " &amp; 'Grp 19'!G21</f>
        <v>159.2850 N / Simplex</v>
      </c>
      <c r="F44" s="24" t="str">
        <f>'Grp 20'!E21 &amp; " / " &amp; 'Grp 20'!G21</f>
        <v>Inactive / Inactive</v>
      </c>
      <c r="G44" s="24" t="str">
        <f>'Grp 21'!E21 &amp; " / " &amp; 'Grp 21'!G21</f>
        <v>168.7250  N / 170.1250  N</v>
      </c>
      <c r="H44" s="24" t="str">
        <f>'Grp 22'!E21 &amp; " / " &amp; 'Grp 22'!G21</f>
        <v>168.0500  N / Simplex</v>
      </c>
      <c r="I44" s="24" t="str">
        <f>'Grp 23'!E21 &amp; " / " &amp; 'Grp 23'!G21</f>
        <v>Inactive / Inactive</v>
      </c>
      <c r="J44" s="24" t="str">
        <f>'Grp 24'!E21 &amp; " / " &amp; 'Grp 24'!G21</f>
        <v>154.2350 N / 154.2350 N</v>
      </c>
      <c r="K44" s="35" t="str">
        <f>'Grp 25'!E21 &amp; " / " &amp; 'Grp 25'!G21</f>
        <v>155.7000 N / Simplex</v>
      </c>
      <c r="M44" s="30">
        <v>4100</v>
      </c>
      <c r="N44" s="31" t="s">
        <v>58</v>
      </c>
      <c r="O44" s="32" t="s">
        <v>59</v>
      </c>
      <c r="P44" s="32"/>
      <c r="Q44" s="32"/>
      <c r="R44" s="33" t="s">
        <v>60</v>
      </c>
    </row>
    <row r="45" spans="1:18" s="17" customFormat="1" ht="13.15">
      <c r="M45" s="30">
        <v>4200</v>
      </c>
      <c r="N45" s="31" t="s">
        <v>61</v>
      </c>
      <c r="O45" s="32" t="s">
        <v>62</v>
      </c>
      <c r="P45" s="32"/>
      <c r="Q45" s="32"/>
      <c r="R45" s="33" t="s">
        <v>63</v>
      </c>
    </row>
    <row r="46" spans="1:18" s="17" customFormat="1" ht="13.15">
      <c r="M46" s="30">
        <v>4300</v>
      </c>
      <c r="N46" s="31" t="s">
        <v>64</v>
      </c>
      <c r="O46" s="32" t="s">
        <v>65</v>
      </c>
      <c r="P46" s="32"/>
      <c r="Q46" s="32"/>
      <c r="R46" s="33" t="s">
        <v>66</v>
      </c>
    </row>
    <row r="47" spans="1:18" s="17" customFormat="1" ht="13.15">
      <c r="M47" s="30">
        <v>4400</v>
      </c>
      <c r="N47" s="31" t="s">
        <v>67</v>
      </c>
      <c r="O47" s="32" t="s">
        <v>68</v>
      </c>
      <c r="P47" s="32"/>
      <c r="Q47" s="32"/>
      <c r="R47" s="33" t="s">
        <v>69</v>
      </c>
    </row>
    <row r="48" spans="1:18" s="17" customFormat="1" ht="13.15">
      <c r="M48" s="36">
        <v>4600</v>
      </c>
      <c r="N48" s="37" t="s">
        <v>70</v>
      </c>
      <c r="O48" s="38" t="s">
        <v>71</v>
      </c>
      <c r="P48" s="38"/>
      <c r="Q48" s="38"/>
      <c r="R48" s="39" t="s">
        <v>72</v>
      </c>
    </row>
  </sheetData>
  <customSheetViews>
    <customSheetView guid="{E5B6CA3B-ABD8-4E7D-9975-A95DE2086A1F}" fitToPage="1" topLeftCell="B6">
      <selection activeCell="J6" sqref="J6"/>
      <pageMargins left="0.15" right="0.15" top="0.94027777777777799" bottom="0.1" header="0.51180555555555496" footer="0.51180555555555496"/>
      <printOptions horizontalCentered="1"/>
      <pageSetup paperSize="0" scale="0" firstPageNumber="0" fitToWidth="2" orientation="portrait" usePrinterDefaults="0" horizontalDpi="0" verticalDpi="0" copies="0"/>
    </customSheetView>
  </customSheetViews>
  <mergeCells count="51">
    <mergeCell ref="L21:M21"/>
    <mergeCell ref="N21:O21"/>
    <mergeCell ref="L22:M22"/>
    <mergeCell ref="N22:O22"/>
    <mergeCell ref="A25:A28"/>
    <mergeCell ref="B25:B28"/>
    <mergeCell ref="C25:C28"/>
    <mergeCell ref="D25:D28"/>
    <mergeCell ref="E25:E28"/>
    <mergeCell ref="F25:F28"/>
    <mergeCell ref="G25:G28"/>
    <mergeCell ref="H25:H28"/>
    <mergeCell ref="I25:I28"/>
    <mergeCell ref="J25:J28"/>
    <mergeCell ref="K25:K28"/>
    <mergeCell ref="M25:R26"/>
    <mergeCell ref="L18:M18"/>
    <mergeCell ref="N18:O18"/>
    <mergeCell ref="L19:M19"/>
    <mergeCell ref="N19:O19"/>
    <mergeCell ref="L20:M20"/>
    <mergeCell ref="N20:O20"/>
    <mergeCell ref="L15:M15"/>
    <mergeCell ref="N15:O15"/>
    <mergeCell ref="L16:M16"/>
    <mergeCell ref="N16:O16"/>
    <mergeCell ref="L17:M17"/>
    <mergeCell ref="N17:O17"/>
    <mergeCell ref="L12:M12"/>
    <mergeCell ref="N12:O12"/>
    <mergeCell ref="L13:M13"/>
    <mergeCell ref="N13:O13"/>
    <mergeCell ref="L14:M14"/>
    <mergeCell ref="N14:O14"/>
    <mergeCell ref="L9:M9"/>
    <mergeCell ref="N9:O9"/>
    <mergeCell ref="L10:M10"/>
    <mergeCell ref="N10:O10"/>
    <mergeCell ref="L11:M11"/>
    <mergeCell ref="N11:O11"/>
    <mergeCell ref="L6:M6"/>
    <mergeCell ref="N6:O6"/>
    <mergeCell ref="L7:M7"/>
    <mergeCell ref="N7:O7"/>
    <mergeCell ref="L8:M8"/>
    <mergeCell ref="N8:O8"/>
    <mergeCell ref="A1:R1"/>
    <mergeCell ref="A2:I2"/>
    <mergeCell ref="P2:Q2"/>
    <mergeCell ref="L5:M5"/>
    <mergeCell ref="N5:O5"/>
  </mergeCells>
  <printOptions horizontalCentered="1"/>
  <pageMargins left="0.15" right="0.15" top="0.94027777777777799" bottom="0.1" header="0.51180555555555496" footer="0.51180555555555496"/>
  <pageSetup paperSize="0" scale="0" firstPageNumber="0" fitToWidth="2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49.86328125"/>
    <col min="14" max="257" width="9"/>
  </cols>
  <sheetData>
    <row r="1" spans="1:13" ht="15.75" customHeight="1">
      <c r="A1" s="170" t="s">
        <v>815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816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127" t="s">
        <v>817</v>
      </c>
      <c r="D6" s="128"/>
      <c r="E6" s="129" t="s">
        <v>818</v>
      </c>
      <c r="F6" s="130">
        <v>156.69999999999999</v>
      </c>
      <c r="G6" s="131" t="s">
        <v>819</v>
      </c>
      <c r="H6" s="65" t="s">
        <v>515</v>
      </c>
      <c r="I6" s="66" t="s">
        <v>124</v>
      </c>
      <c r="J6" s="132" t="s">
        <v>820</v>
      </c>
      <c r="K6">
        <v>17</v>
      </c>
      <c r="M6" s="92" t="s">
        <v>821</v>
      </c>
    </row>
    <row r="7" spans="1:13" ht="20.100000000000001" customHeight="1">
      <c r="A7" s="61">
        <v>2</v>
      </c>
      <c r="B7" s="113" t="s">
        <v>145</v>
      </c>
      <c r="C7" s="63" t="s">
        <v>822</v>
      </c>
      <c r="D7" s="62"/>
      <c r="E7" s="66" t="s">
        <v>823</v>
      </c>
      <c r="F7" s="124">
        <v>167.9</v>
      </c>
      <c r="G7" s="64" t="s">
        <v>824</v>
      </c>
      <c r="H7" s="65" t="s">
        <v>515</v>
      </c>
      <c r="I7" s="66" t="s">
        <v>124</v>
      </c>
      <c r="J7" s="67" t="s">
        <v>825</v>
      </c>
      <c r="K7">
        <v>18</v>
      </c>
      <c r="M7" s="92" t="s">
        <v>826</v>
      </c>
    </row>
    <row r="8" spans="1:13" ht="20.100000000000001" customHeight="1">
      <c r="A8" s="61">
        <v>3</v>
      </c>
      <c r="B8" s="113" t="s">
        <v>145</v>
      </c>
      <c r="C8" s="63" t="s">
        <v>827</v>
      </c>
      <c r="D8" s="62"/>
      <c r="E8" s="66" t="s">
        <v>774</v>
      </c>
      <c r="F8" s="124">
        <v>110.9</v>
      </c>
      <c r="G8" s="64" t="s">
        <v>828</v>
      </c>
      <c r="H8" s="65" t="s">
        <v>515</v>
      </c>
      <c r="I8" s="66" t="s">
        <v>124</v>
      </c>
      <c r="J8" s="67" t="s">
        <v>829</v>
      </c>
      <c r="K8">
        <v>19</v>
      </c>
      <c r="M8" s="92" t="s">
        <v>826</v>
      </c>
    </row>
    <row r="9" spans="1:13" ht="20.100000000000001" customHeight="1">
      <c r="A9" s="61">
        <v>4</v>
      </c>
      <c r="B9" s="62" t="s">
        <v>145</v>
      </c>
      <c r="C9" s="63" t="s">
        <v>830</v>
      </c>
      <c r="D9" s="62"/>
      <c r="E9" s="64" t="s">
        <v>831</v>
      </c>
      <c r="F9" s="124">
        <v>123</v>
      </c>
      <c r="G9" s="64" t="s">
        <v>832</v>
      </c>
      <c r="H9" s="65" t="s">
        <v>515</v>
      </c>
      <c r="I9" s="66" t="s">
        <v>124</v>
      </c>
      <c r="J9" s="67" t="s">
        <v>833</v>
      </c>
      <c r="K9" s="68">
        <v>20</v>
      </c>
      <c r="M9" s="92" t="s">
        <v>826</v>
      </c>
    </row>
    <row r="10" spans="1:13" ht="20.100000000000001" customHeight="1">
      <c r="A10" s="61">
        <v>5</v>
      </c>
      <c r="B10" s="62" t="s">
        <v>145</v>
      </c>
      <c r="C10" s="63" t="s">
        <v>834</v>
      </c>
      <c r="D10" s="62"/>
      <c r="E10" s="123" t="s">
        <v>835</v>
      </c>
      <c r="F10" s="65" t="s">
        <v>180</v>
      </c>
      <c r="G10" s="64" t="s">
        <v>836</v>
      </c>
      <c r="H10" s="65" t="s">
        <v>515</v>
      </c>
      <c r="I10" s="66" t="s">
        <v>124</v>
      </c>
      <c r="J10" s="67" t="s">
        <v>837</v>
      </c>
      <c r="K10" s="68">
        <v>21</v>
      </c>
      <c r="M10" s="92" t="s">
        <v>826</v>
      </c>
    </row>
    <row r="11" spans="1:13" ht="20.100000000000001" customHeight="1">
      <c r="A11" s="61">
        <v>6</v>
      </c>
      <c r="B11" s="62" t="s">
        <v>145</v>
      </c>
      <c r="C11" s="126" t="s">
        <v>838</v>
      </c>
      <c r="D11" s="62"/>
      <c r="E11" s="64" t="s">
        <v>839</v>
      </c>
      <c r="F11" s="130">
        <v>131.80000000000001</v>
      </c>
      <c r="G11" s="64" t="s">
        <v>840</v>
      </c>
      <c r="H11" s="65" t="s">
        <v>515</v>
      </c>
      <c r="I11" s="66" t="s">
        <v>124</v>
      </c>
      <c r="J11" s="67" t="s">
        <v>841</v>
      </c>
      <c r="K11">
        <v>22</v>
      </c>
      <c r="M11" s="92" t="s">
        <v>842</v>
      </c>
    </row>
    <row r="12" spans="1:13" ht="20.100000000000001" customHeight="1">
      <c r="A12" s="61">
        <v>7</v>
      </c>
      <c r="B12" s="62" t="s">
        <v>145</v>
      </c>
      <c r="C12" s="63" t="s">
        <v>843</v>
      </c>
      <c r="D12" s="62"/>
      <c r="E12" s="64" t="s">
        <v>507</v>
      </c>
      <c r="F12" s="130">
        <v>131.80000000000001</v>
      </c>
      <c r="G12" s="64" t="s">
        <v>844</v>
      </c>
      <c r="H12" s="65" t="s">
        <v>515</v>
      </c>
      <c r="I12" s="66" t="s">
        <v>124</v>
      </c>
      <c r="J12" s="100" t="s">
        <v>845</v>
      </c>
      <c r="K12" s="68">
        <v>23</v>
      </c>
      <c r="M12" s="92" t="s">
        <v>846</v>
      </c>
    </row>
    <row r="13" spans="1:13" ht="20.100000000000001" customHeight="1">
      <c r="A13" s="61">
        <v>8</v>
      </c>
      <c r="B13" s="62" t="s">
        <v>145</v>
      </c>
      <c r="C13" s="63" t="s">
        <v>847</v>
      </c>
      <c r="D13" s="62"/>
      <c r="E13" s="64" t="s">
        <v>153</v>
      </c>
      <c r="F13" s="130">
        <v>136.5</v>
      </c>
      <c r="G13" s="64" t="s">
        <v>848</v>
      </c>
      <c r="H13" s="65" t="s">
        <v>515</v>
      </c>
      <c r="I13" s="66" t="s">
        <v>124</v>
      </c>
      <c r="J13" s="67" t="s">
        <v>849</v>
      </c>
      <c r="K13">
        <v>24</v>
      </c>
      <c r="M13" s="92" t="s">
        <v>826</v>
      </c>
    </row>
    <row r="14" spans="1:13" ht="20.100000000000001" customHeight="1">
      <c r="A14" s="61">
        <v>9</v>
      </c>
      <c r="B14" s="62" t="s">
        <v>145</v>
      </c>
      <c r="C14" s="110" t="s">
        <v>850</v>
      </c>
      <c r="D14" s="67"/>
      <c r="E14" s="71" t="s">
        <v>851</v>
      </c>
      <c r="F14" s="130">
        <v>136.5</v>
      </c>
      <c r="G14" s="64" t="s">
        <v>852</v>
      </c>
      <c r="H14" s="65" t="s">
        <v>515</v>
      </c>
      <c r="I14" s="66" t="s">
        <v>124</v>
      </c>
      <c r="J14" s="67" t="s">
        <v>853</v>
      </c>
      <c r="K14">
        <v>25</v>
      </c>
      <c r="M14" s="92" t="s">
        <v>826</v>
      </c>
    </row>
    <row r="15" spans="1:13" ht="20.100000000000001" customHeight="1">
      <c r="A15" s="61">
        <v>10</v>
      </c>
      <c r="B15" s="62" t="s">
        <v>145</v>
      </c>
      <c r="C15" s="110" t="s">
        <v>854</v>
      </c>
      <c r="D15" s="67"/>
      <c r="E15" s="71" t="s">
        <v>855</v>
      </c>
      <c r="F15" s="130">
        <v>146.19999999999999</v>
      </c>
      <c r="G15" s="64" t="s">
        <v>824</v>
      </c>
      <c r="H15" s="65" t="s">
        <v>515</v>
      </c>
      <c r="I15" s="66" t="s">
        <v>124</v>
      </c>
      <c r="J15" s="67" t="s">
        <v>856</v>
      </c>
      <c r="K15">
        <v>26</v>
      </c>
      <c r="M15" s="92" t="s">
        <v>826</v>
      </c>
    </row>
    <row r="16" spans="1:13" ht="20.100000000000001" customHeight="1">
      <c r="A16" s="61">
        <v>11</v>
      </c>
      <c r="B16" s="62" t="s">
        <v>145</v>
      </c>
      <c r="C16" s="110" t="s">
        <v>857</v>
      </c>
      <c r="D16" s="67"/>
      <c r="E16" s="64" t="s">
        <v>839</v>
      </c>
      <c r="F16" s="130">
        <v>156.69999999999999</v>
      </c>
      <c r="G16" s="71" t="s">
        <v>840</v>
      </c>
      <c r="H16" s="65" t="s">
        <v>515</v>
      </c>
      <c r="I16" s="66" t="s">
        <v>124</v>
      </c>
      <c r="J16" s="67" t="s">
        <v>858</v>
      </c>
      <c r="K16" s="68">
        <v>27</v>
      </c>
      <c r="M16" s="92" t="s">
        <v>826</v>
      </c>
    </row>
    <row r="17" spans="1:13" ht="20.100000000000001" customHeight="1">
      <c r="A17" s="61">
        <v>12</v>
      </c>
      <c r="B17" s="62" t="s">
        <v>145</v>
      </c>
      <c r="C17" s="110" t="s">
        <v>859</v>
      </c>
      <c r="D17" s="67"/>
      <c r="E17" s="64" t="s">
        <v>860</v>
      </c>
      <c r="F17" s="130">
        <v>146.19999999999999</v>
      </c>
      <c r="G17" s="71" t="s">
        <v>861</v>
      </c>
      <c r="H17" s="65" t="s">
        <v>515</v>
      </c>
      <c r="I17" s="66" t="s">
        <v>124</v>
      </c>
      <c r="J17" s="67" t="s">
        <v>862</v>
      </c>
      <c r="K17" s="68">
        <v>28</v>
      </c>
      <c r="M17" s="92" t="s">
        <v>826</v>
      </c>
    </row>
    <row r="18" spans="1:13" ht="20.100000000000001" customHeight="1">
      <c r="A18" s="61">
        <v>13</v>
      </c>
      <c r="B18" s="62" t="s">
        <v>145</v>
      </c>
      <c r="C18" s="63" t="s">
        <v>863</v>
      </c>
      <c r="D18" s="67"/>
      <c r="E18" s="131" t="s">
        <v>864</v>
      </c>
      <c r="F18" s="130">
        <v>186.2</v>
      </c>
      <c r="G18" s="131" t="s">
        <v>865</v>
      </c>
      <c r="H18" s="65" t="s">
        <v>515</v>
      </c>
      <c r="I18" s="66" t="s">
        <v>124</v>
      </c>
      <c r="J18" s="133" t="s">
        <v>866</v>
      </c>
      <c r="K18">
        <v>29</v>
      </c>
      <c r="M18" s="92" t="s">
        <v>821</v>
      </c>
    </row>
    <row r="19" spans="1:13" ht="20.100000000000001" customHeight="1">
      <c r="A19" s="61">
        <v>14</v>
      </c>
      <c r="B19" s="62" t="s">
        <v>145</v>
      </c>
      <c r="C19" s="134" t="s">
        <v>867</v>
      </c>
      <c r="D19" s="133"/>
      <c r="E19" s="71" t="s">
        <v>868</v>
      </c>
      <c r="F19" s="135">
        <v>123</v>
      </c>
      <c r="G19" s="136" t="s">
        <v>869</v>
      </c>
      <c r="H19" s="65" t="s">
        <v>515</v>
      </c>
      <c r="I19" s="66" t="s">
        <v>124</v>
      </c>
      <c r="J19" s="67" t="s">
        <v>870</v>
      </c>
      <c r="K19">
        <v>30</v>
      </c>
      <c r="M19" s="92" t="s">
        <v>826</v>
      </c>
    </row>
    <row r="20" spans="1:13" ht="20.100000000000001" customHeight="1">
      <c r="A20" s="61">
        <v>15</v>
      </c>
      <c r="B20" s="62" t="s">
        <v>145</v>
      </c>
      <c r="C20" s="126" t="s">
        <v>871</v>
      </c>
      <c r="D20" s="67"/>
      <c r="E20" s="64" t="s">
        <v>872</v>
      </c>
      <c r="F20" s="130">
        <v>110.9</v>
      </c>
      <c r="G20" s="64" t="s">
        <v>840</v>
      </c>
      <c r="H20" s="65" t="s">
        <v>515</v>
      </c>
      <c r="I20" s="66" t="s">
        <v>124</v>
      </c>
      <c r="J20" s="67" t="s">
        <v>873</v>
      </c>
      <c r="K20" s="68">
        <v>31</v>
      </c>
      <c r="M20" s="92" t="s">
        <v>874</v>
      </c>
    </row>
    <row r="21" spans="1:13" ht="20.100000000000001" customHeight="1">
      <c r="A21" s="61">
        <v>16</v>
      </c>
      <c r="B21" s="62" t="s">
        <v>145</v>
      </c>
      <c r="C21" s="63" t="s">
        <v>875</v>
      </c>
      <c r="D21" s="67"/>
      <c r="E21" s="64" t="s">
        <v>876</v>
      </c>
      <c r="F21" s="130">
        <v>110.9</v>
      </c>
      <c r="G21" s="64" t="s">
        <v>824</v>
      </c>
      <c r="H21" s="65" t="s">
        <v>515</v>
      </c>
      <c r="I21" s="66" t="s">
        <v>124</v>
      </c>
      <c r="J21" s="67" t="s">
        <v>877</v>
      </c>
      <c r="K21">
        <v>32</v>
      </c>
      <c r="M21" s="92" t="s">
        <v>826</v>
      </c>
    </row>
    <row r="22" spans="1:13" ht="20.100000000000001" customHeight="1">
      <c r="A22" s="78"/>
      <c r="B22" s="79"/>
      <c r="C22" s="63"/>
      <c r="D22" s="67"/>
      <c r="E22" s="64"/>
      <c r="F22" s="65"/>
      <c r="G22" s="64"/>
      <c r="H22" s="65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878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879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880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11.73046875" style="51"/>
    <col min="13" max="13" width="72.597656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881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126" t="s">
        <v>882</v>
      </c>
      <c r="D6" s="67"/>
      <c r="E6" s="64" t="s">
        <v>883</v>
      </c>
      <c r="F6" s="65">
        <v>0</v>
      </c>
      <c r="G6" s="64" t="s">
        <v>884</v>
      </c>
      <c r="H6" s="65" t="s">
        <v>515</v>
      </c>
      <c r="I6" s="66" t="s">
        <v>124</v>
      </c>
      <c r="J6" s="100" t="s">
        <v>885</v>
      </c>
      <c r="K6">
        <v>33</v>
      </c>
      <c r="M6" s="70" t="s">
        <v>886</v>
      </c>
    </row>
    <row r="7" spans="1:13" ht="20.100000000000001" customHeight="1">
      <c r="A7" s="61">
        <v>2</v>
      </c>
      <c r="B7" s="62" t="s">
        <v>145</v>
      </c>
      <c r="C7" s="63" t="s">
        <v>887</v>
      </c>
      <c r="D7" s="62"/>
      <c r="E7" s="122" t="s">
        <v>796</v>
      </c>
      <c r="F7" s="130">
        <v>131.80000000000001</v>
      </c>
      <c r="G7" s="64" t="s">
        <v>797</v>
      </c>
      <c r="H7" s="65" t="s">
        <v>515</v>
      </c>
      <c r="I7" s="66" t="s">
        <v>124</v>
      </c>
      <c r="J7" s="67" t="s">
        <v>888</v>
      </c>
      <c r="K7">
        <v>34</v>
      </c>
      <c r="M7" s="92" t="s">
        <v>826</v>
      </c>
    </row>
    <row r="8" spans="1:13" ht="20.100000000000001" customHeight="1">
      <c r="A8" s="61">
        <v>3</v>
      </c>
      <c r="B8" s="62" t="s">
        <v>145</v>
      </c>
      <c r="C8" s="63" t="s">
        <v>889</v>
      </c>
      <c r="D8" s="62"/>
      <c r="E8" s="64" t="s">
        <v>157</v>
      </c>
      <c r="F8" s="130">
        <v>136.5</v>
      </c>
      <c r="G8" s="64" t="s">
        <v>806</v>
      </c>
      <c r="H8" s="65" t="s">
        <v>515</v>
      </c>
      <c r="I8" s="66" t="s">
        <v>124</v>
      </c>
      <c r="J8" s="67" t="s">
        <v>890</v>
      </c>
      <c r="K8">
        <v>35</v>
      </c>
      <c r="M8" s="92" t="s">
        <v>826</v>
      </c>
    </row>
    <row r="9" spans="1:13" ht="20.100000000000001" customHeight="1">
      <c r="A9" s="61">
        <v>4</v>
      </c>
      <c r="B9" s="113" t="s">
        <v>145</v>
      </c>
      <c r="C9" s="63" t="s">
        <v>891</v>
      </c>
      <c r="D9" s="62"/>
      <c r="E9" s="123" t="s">
        <v>147</v>
      </c>
      <c r="F9" s="130">
        <v>146.19999999999999</v>
      </c>
      <c r="G9" s="64" t="s">
        <v>787</v>
      </c>
      <c r="H9" s="65" t="s">
        <v>515</v>
      </c>
      <c r="I9" s="66" t="s">
        <v>124</v>
      </c>
      <c r="J9" s="67" t="s">
        <v>892</v>
      </c>
      <c r="K9" s="68">
        <v>38</v>
      </c>
      <c r="M9" s="92" t="s">
        <v>826</v>
      </c>
    </row>
    <row r="10" spans="1:13" ht="20.100000000000001" customHeight="1">
      <c r="A10" s="61">
        <v>5</v>
      </c>
      <c r="B10" s="113" t="s">
        <v>145</v>
      </c>
      <c r="C10" s="63" t="s">
        <v>893</v>
      </c>
      <c r="D10" s="62"/>
      <c r="E10" s="64" t="s">
        <v>157</v>
      </c>
      <c r="F10" s="130">
        <v>146.19999999999999</v>
      </c>
      <c r="G10" s="64" t="s">
        <v>806</v>
      </c>
      <c r="H10" s="65" t="s">
        <v>515</v>
      </c>
      <c r="I10" s="66" t="s">
        <v>124</v>
      </c>
      <c r="J10" s="67" t="s">
        <v>894</v>
      </c>
      <c r="K10" s="68">
        <v>39</v>
      </c>
      <c r="M10" s="92" t="s">
        <v>826</v>
      </c>
    </row>
    <row r="11" spans="1:13" ht="20.100000000000001" customHeight="1">
      <c r="A11" s="61">
        <v>6</v>
      </c>
      <c r="B11" s="113" t="s">
        <v>145</v>
      </c>
      <c r="C11" s="63" t="s">
        <v>895</v>
      </c>
      <c r="D11" s="62"/>
      <c r="E11" s="64" t="s">
        <v>782</v>
      </c>
      <c r="F11" s="130">
        <v>146.19999999999999</v>
      </c>
      <c r="G11" s="64" t="s">
        <v>803</v>
      </c>
      <c r="H11" s="65" t="s">
        <v>515</v>
      </c>
      <c r="I11" s="66" t="s">
        <v>124</v>
      </c>
      <c r="J11" s="67" t="s">
        <v>896</v>
      </c>
      <c r="K11">
        <v>40</v>
      </c>
      <c r="M11" s="92" t="s">
        <v>826</v>
      </c>
    </row>
    <row r="12" spans="1:13" ht="20.100000000000001" customHeight="1">
      <c r="A12" s="61">
        <v>7</v>
      </c>
      <c r="B12" s="113" t="s">
        <v>145</v>
      </c>
      <c r="C12" s="63" t="s">
        <v>897</v>
      </c>
      <c r="D12" s="62"/>
      <c r="E12" s="122" t="s">
        <v>796</v>
      </c>
      <c r="F12" s="130">
        <v>110.9</v>
      </c>
      <c r="G12" s="64" t="s">
        <v>797</v>
      </c>
      <c r="H12" s="65" t="s">
        <v>515</v>
      </c>
      <c r="I12" s="66" t="s">
        <v>124</v>
      </c>
      <c r="J12" s="67" t="s">
        <v>898</v>
      </c>
      <c r="K12" s="68">
        <v>41</v>
      </c>
      <c r="M12" s="92" t="s">
        <v>826</v>
      </c>
    </row>
    <row r="13" spans="1:13" ht="20.100000000000001" customHeight="1">
      <c r="A13" s="61">
        <v>8</v>
      </c>
      <c r="B13" s="62" t="s">
        <v>145</v>
      </c>
      <c r="C13" s="63" t="s">
        <v>899</v>
      </c>
      <c r="D13" s="62"/>
      <c r="E13" s="64" t="s">
        <v>786</v>
      </c>
      <c r="F13" s="130">
        <v>123</v>
      </c>
      <c r="G13" s="64" t="s">
        <v>787</v>
      </c>
      <c r="H13" s="65" t="s">
        <v>515</v>
      </c>
      <c r="I13" s="66" t="s">
        <v>124</v>
      </c>
      <c r="J13" s="67" t="s">
        <v>900</v>
      </c>
      <c r="K13">
        <v>42</v>
      </c>
      <c r="M13" s="92" t="s">
        <v>826</v>
      </c>
    </row>
    <row r="14" spans="1:13" ht="20.100000000000001" customHeight="1">
      <c r="A14" s="61">
        <v>9</v>
      </c>
      <c r="B14" s="62" t="s">
        <v>145</v>
      </c>
      <c r="C14" s="127" t="s">
        <v>901</v>
      </c>
      <c r="D14" s="128"/>
      <c r="E14" s="131" t="s">
        <v>902</v>
      </c>
      <c r="F14" s="130">
        <v>123</v>
      </c>
      <c r="G14" s="131" t="s">
        <v>903</v>
      </c>
      <c r="H14" s="65" t="s">
        <v>515</v>
      </c>
      <c r="I14" s="66" t="s">
        <v>124</v>
      </c>
      <c r="J14" s="132" t="s">
        <v>904</v>
      </c>
      <c r="K14">
        <v>43</v>
      </c>
      <c r="M14" s="92" t="s">
        <v>821</v>
      </c>
    </row>
    <row r="15" spans="1:13" ht="20.100000000000001" customHeight="1">
      <c r="A15" s="61">
        <v>10</v>
      </c>
      <c r="B15" s="62" t="s">
        <v>145</v>
      </c>
      <c r="C15" s="63" t="s">
        <v>905</v>
      </c>
      <c r="D15" s="62"/>
      <c r="E15" s="123" t="s">
        <v>161</v>
      </c>
      <c r="F15" s="130">
        <v>131.80000000000001</v>
      </c>
      <c r="G15" s="64" t="s">
        <v>800</v>
      </c>
      <c r="H15" s="65" t="s">
        <v>515</v>
      </c>
      <c r="I15" s="66" t="s">
        <v>124</v>
      </c>
      <c r="J15" s="67" t="s">
        <v>906</v>
      </c>
      <c r="K15">
        <v>44</v>
      </c>
      <c r="M15" s="92" t="s">
        <v>826</v>
      </c>
    </row>
    <row r="16" spans="1:13" ht="20.100000000000001" customHeight="1">
      <c r="A16" s="61">
        <v>11</v>
      </c>
      <c r="B16" s="62" t="s">
        <v>145</v>
      </c>
      <c r="C16" s="63" t="s">
        <v>907</v>
      </c>
      <c r="D16" s="62"/>
      <c r="E16" s="64" t="s">
        <v>153</v>
      </c>
      <c r="F16" s="130">
        <v>131.80000000000001</v>
      </c>
      <c r="G16" s="64" t="s">
        <v>783</v>
      </c>
      <c r="H16" s="65" t="s">
        <v>515</v>
      </c>
      <c r="I16" s="66" t="s">
        <v>124</v>
      </c>
      <c r="J16" s="67" t="s">
        <v>908</v>
      </c>
      <c r="K16" s="68">
        <v>45</v>
      </c>
      <c r="M16" s="92" t="s">
        <v>826</v>
      </c>
    </row>
    <row r="17" spans="1:13" ht="20.100000000000001" customHeight="1">
      <c r="A17" s="61">
        <v>12</v>
      </c>
      <c r="B17" s="62" t="s">
        <v>145</v>
      </c>
      <c r="C17" s="63" t="s">
        <v>909</v>
      </c>
      <c r="D17" s="62"/>
      <c r="E17" s="64" t="s">
        <v>311</v>
      </c>
      <c r="F17" s="130">
        <v>131.80000000000001</v>
      </c>
      <c r="G17" s="64" t="s">
        <v>910</v>
      </c>
      <c r="H17" s="65" t="s">
        <v>515</v>
      </c>
      <c r="I17" s="66" t="s">
        <v>124</v>
      </c>
      <c r="J17" s="100" t="s">
        <v>911</v>
      </c>
      <c r="K17" s="68">
        <v>46</v>
      </c>
      <c r="M17" s="92" t="s">
        <v>912</v>
      </c>
    </row>
    <row r="18" spans="1:13" ht="20.100000000000001" customHeight="1">
      <c r="A18" s="61">
        <v>13</v>
      </c>
      <c r="B18" s="62" t="s">
        <v>145</v>
      </c>
      <c r="C18" s="63" t="s">
        <v>913</v>
      </c>
      <c r="D18" s="62"/>
      <c r="E18" s="64" t="s">
        <v>792</v>
      </c>
      <c r="F18" s="130">
        <v>136.5</v>
      </c>
      <c r="G18" s="64" t="s">
        <v>793</v>
      </c>
      <c r="H18" s="65" t="s">
        <v>515</v>
      </c>
      <c r="I18" s="66" t="s">
        <v>124</v>
      </c>
      <c r="J18" s="67" t="s">
        <v>914</v>
      </c>
      <c r="K18">
        <v>47</v>
      </c>
      <c r="M18" s="92" t="s">
        <v>826</v>
      </c>
    </row>
    <row r="19" spans="1:13" ht="20.100000000000001" customHeight="1">
      <c r="A19" s="61">
        <v>14</v>
      </c>
      <c r="B19" s="62" t="s">
        <v>145</v>
      </c>
      <c r="C19" s="137" t="s">
        <v>915</v>
      </c>
      <c r="D19" s="138"/>
      <c r="E19" s="64" t="s">
        <v>883</v>
      </c>
      <c r="F19" s="130">
        <v>136.5</v>
      </c>
      <c r="G19" s="64" t="s">
        <v>916</v>
      </c>
      <c r="H19" s="65" t="s">
        <v>515</v>
      </c>
      <c r="I19" s="66" t="s">
        <v>124</v>
      </c>
      <c r="J19" s="67" t="s">
        <v>917</v>
      </c>
      <c r="K19">
        <v>48</v>
      </c>
      <c r="M19" s="92" t="s">
        <v>826</v>
      </c>
    </row>
    <row r="20" spans="1:13" ht="20.100000000000001" customHeight="1">
      <c r="A20" s="61">
        <v>15</v>
      </c>
      <c r="B20" s="62" t="s">
        <v>145</v>
      </c>
      <c r="C20" s="139" t="s">
        <v>918</v>
      </c>
      <c r="D20" s="130"/>
      <c r="E20" s="130" t="s">
        <v>919</v>
      </c>
      <c r="F20" s="130">
        <v>136.5</v>
      </c>
      <c r="G20" s="131" t="s">
        <v>920</v>
      </c>
      <c r="H20" s="65" t="s">
        <v>515</v>
      </c>
      <c r="I20" s="66" t="s">
        <v>124</v>
      </c>
      <c r="J20" s="132" t="s">
        <v>921</v>
      </c>
      <c r="K20" s="68">
        <v>49</v>
      </c>
      <c r="M20" s="92" t="s">
        <v>922</v>
      </c>
    </row>
    <row r="21" spans="1:13" ht="20.100000000000001" customHeight="1">
      <c r="A21" s="61">
        <v>16</v>
      </c>
      <c r="B21" s="62" t="s">
        <v>145</v>
      </c>
      <c r="C21" s="110" t="s">
        <v>923</v>
      </c>
      <c r="D21" s="65"/>
      <c r="E21" s="65" t="s">
        <v>782</v>
      </c>
      <c r="F21" s="130">
        <v>156.69999999999999</v>
      </c>
      <c r="G21" s="64" t="s">
        <v>803</v>
      </c>
      <c r="H21" s="65" t="s">
        <v>515</v>
      </c>
      <c r="I21" s="66" t="s">
        <v>124</v>
      </c>
      <c r="J21" s="67" t="s">
        <v>924</v>
      </c>
      <c r="K21">
        <v>50</v>
      </c>
      <c r="M21" s="92" t="s">
        <v>826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29.464843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925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121</v>
      </c>
      <c r="C6" s="140" t="s">
        <v>926</v>
      </c>
      <c r="D6" s="65"/>
      <c r="E6" s="65" t="s">
        <v>927</v>
      </c>
      <c r="F6" s="130">
        <v>192.8</v>
      </c>
      <c r="G6" s="122" t="s">
        <v>123</v>
      </c>
      <c r="H6" s="65">
        <v>192.8</v>
      </c>
      <c r="I6" s="66" t="s">
        <v>124</v>
      </c>
      <c r="J6" s="67" t="s">
        <v>928</v>
      </c>
      <c r="K6">
        <v>51</v>
      </c>
      <c r="M6" s="92" t="s">
        <v>826</v>
      </c>
    </row>
    <row r="7" spans="1:13" ht="20.100000000000001" customHeight="1">
      <c r="A7" s="61">
        <v>2</v>
      </c>
      <c r="B7" s="62" t="s">
        <v>121</v>
      </c>
      <c r="C7" s="140" t="s">
        <v>361</v>
      </c>
      <c r="D7" s="67"/>
      <c r="E7" s="64" t="s">
        <v>153</v>
      </c>
      <c r="F7" s="130">
        <v>192.8</v>
      </c>
      <c r="G7" s="65" t="s">
        <v>123</v>
      </c>
      <c r="H7" s="65">
        <v>192.8</v>
      </c>
      <c r="I7" s="66" t="s">
        <v>124</v>
      </c>
      <c r="J7" s="67" t="s">
        <v>154</v>
      </c>
      <c r="K7">
        <v>52</v>
      </c>
      <c r="L7" s="51" t="s">
        <v>155</v>
      </c>
      <c r="M7" s="92" t="s">
        <v>826</v>
      </c>
    </row>
    <row r="8" spans="1:13" ht="20.100000000000001" customHeight="1">
      <c r="A8" s="61">
        <v>3</v>
      </c>
      <c r="B8" s="62" t="s">
        <v>121</v>
      </c>
      <c r="C8" s="140" t="s">
        <v>929</v>
      </c>
      <c r="D8" s="67"/>
      <c r="E8" s="64" t="s">
        <v>792</v>
      </c>
      <c r="F8" s="130">
        <v>192.8</v>
      </c>
      <c r="G8" s="65" t="s">
        <v>123</v>
      </c>
      <c r="H8" s="65">
        <v>192.8</v>
      </c>
      <c r="I8" s="66" t="s">
        <v>124</v>
      </c>
      <c r="J8" s="67" t="s">
        <v>930</v>
      </c>
      <c r="K8">
        <v>53</v>
      </c>
      <c r="M8" s="92" t="s">
        <v>826</v>
      </c>
    </row>
    <row r="9" spans="1:13" ht="20.100000000000001" customHeight="1">
      <c r="A9" s="61">
        <v>4</v>
      </c>
      <c r="B9" s="62" t="s">
        <v>121</v>
      </c>
      <c r="C9" s="140" t="s">
        <v>931</v>
      </c>
      <c r="D9" s="67"/>
      <c r="E9" s="64" t="s">
        <v>796</v>
      </c>
      <c r="F9" s="130">
        <v>192.8</v>
      </c>
      <c r="G9" s="65" t="s">
        <v>123</v>
      </c>
      <c r="H9" s="65">
        <v>192.8</v>
      </c>
      <c r="I9" s="66" t="s">
        <v>124</v>
      </c>
      <c r="J9" s="67" t="s">
        <v>932</v>
      </c>
      <c r="K9" s="68">
        <v>54</v>
      </c>
      <c r="M9" s="92" t="s">
        <v>826</v>
      </c>
    </row>
    <row r="10" spans="1:13" ht="20.100000000000001" customHeight="1">
      <c r="A10" s="61">
        <v>5</v>
      </c>
      <c r="B10" s="62" t="s">
        <v>121</v>
      </c>
      <c r="C10" s="140" t="s">
        <v>933</v>
      </c>
      <c r="D10" s="67"/>
      <c r="E10" s="64" t="s">
        <v>782</v>
      </c>
      <c r="F10" s="130">
        <v>192.8</v>
      </c>
      <c r="G10" s="65" t="s">
        <v>123</v>
      </c>
      <c r="H10" s="65">
        <v>192.8</v>
      </c>
      <c r="I10" s="66" t="s">
        <v>124</v>
      </c>
      <c r="J10" s="67" t="s">
        <v>934</v>
      </c>
      <c r="K10" s="68">
        <v>55</v>
      </c>
      <c r="M10" s="92" t="s">
        <v>826</v>
      </c>
    </row>
    <row r="11" spans="1:13" ht="20.100000000000001" customHeight="1">
      <c r="A11" s="61">
        <v>6</v>
      </c>
      <c r="B11" s="62" t="s">
        <v>121</v>
      </c>
      <c r="C11" s="140" t="s">
        <v>363</v>
      </c>
      <c r="D11" s="67"/>
      <c r="E11" s="64" t="s">
        <v>157</v>
      </c>
      <c r="F11" s="130">
        <v>192.8</v>
      </c>
      <c r="G11" s="65" t="s">
        <v>123</v>
      </c>
      <c r="H11" s="65">
        <v>192.8</v>
      </c>
      <c r="I11" s="66" t="s">
        <v>124</v>
      </c>
      <c r="J11" s="67" t="s">
        <v>158</v>
      </c>
      <c r="K11">
        <v>56</v>
      </c>
      <c r="L11" s="51" t="s">
        <v>159</v>
      </c>
      <c r="M11" s="92" t="s">
        <v>826</v>
      </c>
    </row>
    <row r="12" spans="1:13" ht="20.100000000000001" customHeight="1">
      <c r="A12" s="61">
        <v>7</v>
      </c>
      <c r="B12" s="62" t="s">
        <v>121</v>
      </c>
      <c r="C12" s="140" t="s">
        <v>935</v>
      </c>
      <c r="D12" s="67"/>
      <c r="E12" s="64" t="s">
        <v>771</v>
      </c>
      <c r="F12" s="130">
        <v>192.8</v>
      </c>
      <c r="G12" s="65" t="s">
        <v>123</v>
      </c>
      <c r="H12" s="65">
        <v>192.8</v>
      </c>
      <c r="I12" s="66" t="s">
        <v>124</v>
      </c>
      <c r="J12" s="67" t="s">
        <v>936</v>
      </c>
      <c r="K12" s="68">
        <v>57</v>
      </c>
      <c r="M12" s="92" t="s">
        <v>826</v>
      </c>
    </row>
    <row r="13" spans="1:13" ht="20.100000000000001" customHeight="1">
      <c r="A13" s="61">
        <v>8</v>
      </c>
      <c r="B13" s="62" t="s">
        <v>121</v>
      </c>
      <c r="C13" s="140" t="s">
        <v>937</v>
      </c>
      <c r="D13" s="141"/>
      <c r="E13" s="64" t="s">
        <v>823</v>
      </c>
      <c r="F13" s="130">
        <v>192.8</v>
      </c>
      <c r="G13" s="65" t="s">
        <v>123</v>
      </c>
      <c r="H13" s="65">
        <v>192.8</v>
      </c>
      <c r="I13" s="66" t="s">
        <v>124</v>
      </c>
      <c r="J13" s="67" t="s">
        <v>938</v>
      </c>
      <c r="K13">
        <v>58</v>
      </c>
      <c r="M13" s="92" t="s">
        <v>826</v>
      </c>
    </row>
    <row r="14" spans="1:13" ht="20.100000000000001" customHeight="1">
      <c r="A14" s="61">
        <v>9</v>
      </c>
      <c r="B14" s="62" t="s">
        <v>121</v>
      </c>
      <c r="C14" s="140" t="s">
        <v>365</v>
      </c>
      <c r="D14" s="111"/>
      <c r="E14" s="64" t="s">
        <v>161</v>
      </c>
      <c r="F14" s="130">
        <v>192.8</v>
      </c>
      <c r="G14" s="65" t="s">
        <v>123</v>
      </c>
      <c r="H14" s="65">
        <v>192.8</v>
      </c>
      <c r="I14" s="66" t="s">
        <v>124</v>
      </c>
      <c r="J14" s="67" t="s">
        <v>162</v>
      </c>
      <c r="K14">
        <v>59</v>
      </c>
      <c r="L14" s="51" t="s">
        <v>163</v>
      </c>
      <c r="M14" s="92" t="s">
        <v>826</v>
      </c>
    </row>
    <row r="15" spans="1:13" ht="20.100000000000001" customHeight="1">
      <c r="A15" s="61">
        <v>10</v>
      </c>
      <c r="B15" s="62" t="s">
        <v>121</v>
      </c>
      <c r="C15" s="140" t="s">
        <v>939</v>
      </c>
      <c r="D15" s="111"/>
      <c r="E15" s="116" t="s">
        <v>774</v>
      </c>
      <c r="F15" s="130">
        <v>192.8</v>
      </c>
      <c r="G15" s="65" t="s">
        <v>123</v>
      </c>
      <c r="H15" s="65">
        <v>192.8</v>
      </c>
      <c r="I15" s="66" t="s">
        <v>124</v>
      </c>
      <c r="J15" s="67" t="s">
        <v>940</v>
      </c>
      <c r="K15">
        <v>60</v>
      </c>
      <c r="M15" s="92" t="s">
        <v>826</v>
      </c>
    </row>
    <row r="16" spans="1:13" ht="20.100000000000001" customHeight="1">
      <c r="A16" s="61">
        <v>11</v>
      </c>
      <c r="B16" s="62" t="s">
        <v>121</v>
      </c>
      <c r="C16" s="140" t="s">
        <v>941</v>
      </c>
      <c r="D16" s="111"/>
      <c r="E16" s="116" t="s">
        <v>147</v>
      </c>
      <c r="F16" s="130">
        <v>192.8</v>
      </c>
      <c r="G16" s="65" t="s">
        <v>123</v>
      </c>
      <c r="H16" s="65">
        <v>192.8</v>
      </c>
      <c r="I16" s="66" t="s">
        <v>124</v>
      </c>
      <c r="J16" s="67" t="s">
        <v>942</v>
      </c>
      <c r="K16" s="68">
        <v>61</v>
      </c>
      <c r="M16" s="92" t="s">
        <v>826</v>
      </c>
    </row>
    <row r="17" spans="1:13" ht="20.100000000000001" customHeight="1">
      <c r="A17" s="61">
        <v>12</v>
      </c>
      <c r="B17" s="62" t="s">
        <v>121</v>
      </c>
      <c r="C17" s="140" t="s">
        <v>943</v>
      </c>
      <c r="D17" s="111"/>
      <c r="E17" s="116" t="s">
        <v>786</v>
      </c>
      <c r="F17" s="130">
        <v>192.8</v>
      </c>
      <c r="G17" s="65" t="s">
        <v>123</v>
      </c>
      <c r="H17" s="65">
        <v>192.8</v>
      </c>
      <c r="I17" s="66" t="s">
        <v>124</v>
      </c>
      <c r="J17" s="67" t="s">
        <v>944</v>
      </c>
      <c r="K17" s="68">
        <v>62</v>
      </c>
      <c r="M17" s="92" t="s">
        <v>826</v>
      </c>
    </row>
    <row r="18" spans="1:13" ht="20.100000000000001" customHeight="1">
      <c r="A18" s="61">
        <v>13</v>
      </c>
      <c r="B18" s="62" t="s">
        <v>121</v>
      </c>
      <c r="C18" s="140" t="s">
        <v>945</v>
      </c>
      <c r="D18" s="111"/>
      <c r="E18" s="116" t="s">
        <v>314</v>
      </c>
      <c r="F18" s="130">
        <v>192.8</v>
      </c>
      <c r="G18" s="65" t="s">
        <v>123</v>
      </c>
      <c r="H18" s="65">
        <v>192.8</v>
      </c>
      <c r="I18" s="66" t="s">
        <v>124</v>
      </c>
      <c r="J18" s="67" t="s">
        <v>946</v>
      </c>
      <c r="K18">
        <v>63</v>
      </c>
      <c r="M18" s="92" t="s">
        <v>826</v>
      </c>
    </row>
    <row r="19" spans="1:13" ht="20.100000000000001" customHeight="1">
      <c r="A19" s="61">
        <v>14</v>
      </c>
      <c r="B19" s="62" t="s">
        <v>121</v>
      </c>
      <c r="C19" s="140" t="s">
        <v>947</v>
      </c>
      <c r="D19" s="111"/>
      <c r="E19" s="65" t="s">
        <v>797</v>
      </c>
      <c r="F19" s="130">
        <v>192.8</v>
      </c>
      <c r="G19" s="65" t="s">
        <v>123</v>
      </c>
      <c r="H19" s="65">
        <v>192.8</v>
      </c>
      <c r="I19" s="66" t="s">
        <v>124</v>
      </c>
      <c r="J19" s="67" t="s">
        <v>948</v>
      </c>
      <c r="K19">
        <v>64</v>
      </c>
      <c r="M19" s="92" t="s">
        <v>826</v>
      </c>
    </row>
    <row r="20" spans="1:13" ht="20.100000000000001" customHeight="1">
      <c r="A20" s="61">
        <v>15</v>
      </c>
      <c r="B20" s="62" t="s">
        <v>121</v>
      </c>
      <c r="C20" s="140" t="s">
        <v>949</v>
      </c>
      <c r="D20" s="111"/>
      <c r="E20" s="65" t="s">
        <v>800</v>
      </c>
      <c r="F20" s="130">
        <v>192.8</v>
      </c>
      <c r="G20" s="65" t="s">
        <v>123</v>
      </c>
      <c r="H20" s="65">
        <v>192.8</v>
      </c>
      <c r="I20" s="66" t="s">
        <v>124</v>
      </c>
      <c r="J20" s="67" t="s">
        <v>950</v>
      </c>
      <c r="K20" s="68">
        <v>65</v>
      </c>
      <c r="M20" s="92" t="s">
        <v>826</v>
      </c>
    </row>
    <row r="21" spans="1:13" ht="20.100000000000001" customHeight="1">
      <c r="A21" s="61">
        <v>16</v>
      </c>
      <c r="B21" s="62" t="s">
        <v>121</v>
      </c>
      <c r="C21" s="140" t="s">
        <v>951</v>
      </c>
      <c r="D21" s="111"/>
      <c r="E21" s="65" t="s">
        <v>952</v>
      </c>
      <c r="F21" s="130">
        <v>192.8</v>
      </c>
      <c r="G21" s="65" t="s">
        <v>123</v>
      </c>
      <c r="H21" s="65">
        <v>192.8</v>
      </c>
      <c r="I21" s="66" t="s">
        <v>124</v>
      </c>
      <c r="J21" s="67" t="s">
        <v>953</v>
      </c>
      <c r="K21">
        <v>66</v>
      </c>
      <c r="M21" s="92" t="s">
        <v>826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11.73046875" style="51"/>
    <col min="13" max="13" width="23.33203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954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121</v>
      </c>
      <c r="C6" s="140" t="s">
        <v>955</v>
      </c>
      <c r="D6" s="111"/>
      <c r="E6" s="65" t="s">
        <v>956</v>
      </c>
      <c r="F6" s="65">
        <v>192.8</v>
      </c>
      <c r="G6" s="65" t="s">
        <v>123</v>
      </c>
      <c r="H6" s="65">
        <v>192.8</v>
      </c>
      <c r="I6" s="66" t="s">
        <v>124</v>
      </c>
      <c r="J6" s="67" t="s">
        <v>957</v>
      </c>
      <c r="K6">
        <v>67</v>
      </c>
    </row>
    <row r="7" spans="1:13" ht="20.100000000000001" customHeight="1">
      <c r="A7" s="61">
        <v>2</v>
      </c>
      <c r="B7" s="62" t="s">
        <v>121</v>
      </c>
      <c r="C7" s="140" t="s">
        <v>958</v>
      </c>
      <c r="D7" s="62"/>
      <c r="E7" s="66" t="s">
        <v>959</v>
      </c>
      <c r="F7" s="65">
        <v>192.8</v>
      </c>
      <c r="G7" s="64" t="s">
        <v>123</v>
      </c>
      <c r="H7" s="65">
        <v>192.8</v>
      </c>
      <c r="I7" s="66" t="s">
        <v>124</v>
      </c>
      <c r="J7" s="67" t="s">
        <v>960</v>
      </c>
      <c r="K7">
        <v>68</v>
      </c>
    </row>
    <row r="8" spans="1:13" ht="20.100000000000001" customHeight="1">
      <c r="A8" s="61">
        <v>3</v>
      </c>
      <c r="B8" s="62" t="s">
        <v>121</v>
      </c>
      <c r="C8" s="140" t="s">
        <v>961</v>
      </c>
      <c r="D8" s="62"/>
      <c r="E8" s="64" t="s">
        <v>840</v>
      </c>
      <c r="F8" s="65">
        <v>192.8</v>
      </c>
      <c r="G8" s="64" t="s">
        <v>123</v>
      </c>
      <c r="H8" s="65">
        <v>192.8</v>
      </c>
      <c r="I8" s="66" t="s">
        <v>124</v>
      </c>
      <c r="J8" s="67" t="s">
        <v>962</v>
      </c>
      <c r="K8">
        <v>69</v>
      </c>
    </row>
    <row r="9" spans="1:13" ht="20.100000000000001" customHeight="1">
      <c r="A9" s="61">
        <v>4</v>
      </c>
      <c r="B9" s="62" t="s">
        <v>121</v>
      </c>
      <c r="C9" s="140" t="s">
        <v>963</v>
      </c>
      <c r="D9" s="62"/>
      <c r="E9" s="123" t="s">
        <v>828</v>
      </c>
      <c r="F9" s="65">
        <v>192.8</v>
      </c>
      <c r="G9" s="64" t="s">
        <v>123</v>
      </c>
      <c r="H9" s="65">
        <v>192.8</v>
      </c>
      <c r="I9" s="66" t="s">
        <v>124</v>
      </c>
      <c r="J9" s="67" t="s">
        <v>964</v>
      </c>
      <c r="K9" s="68">
        <v>70</v>
      </c>
    </row>
    <row r="10" spans="1:13" ht="20.100000000000001" customHeight="1">
      <c r="A10" s="61">
        <v>5</v>
      </c>
      <c r="B10" s="62" t="s">
        <v>121</v>
      </c>
      <c r="C10" s="140" t="s">
        <v>965</v>
      </c>
      <c r="D10" s="62"/>
      <c r="E10" s="64" t="s">
        <v>966</v>
      </c>
      <c r="F10" s="65">
        <v>192.8</v>
      </c>
      <c r="G10" s="64" t="s">
        <v>123</v>
      </c>
      <c r="H10" s="65">
        <v>192.8</v>
      </c>
      <c r="I10" s="66" t="s">
        <v>124</v>
      </c>
      <c r="J10" s="67" t="s">
        <v>967</v>
      </c>
      <c r="K10" s="68">
        <v>71</v>
      </c>
    </row>
    <row r="11" spans="1:13" ht="20.100000000000001" customHeight="1">
      <c r="A11" s="61">
        <v>6</v>
      </c>
      <c r="B11" s="62" t="s">
        <v>121</v>
      </c>
      <c r="C11" s="140" t="s">
        <v>968</v>
      </c>
      <c r="D11" s="111"/>
      <c r="E11" s="64" t="s">
        <v>836</v>
      </c>
      <c r="F11" s="65">
        <v>192.8</v>
      </c>
      <c r="G11" s="64" t="s">
        <v>123</v>
      </c>
      <c r="H11" s="65">
        <v>192.8</v>
      </c>
      <c r="I11" s="66" t="s">
        <v>124</v>
      </c>
      <c r="J11" s="67" t="s">
        <v>969</v>
      </c>
      <c r="K11">
        <v>72</v>
      </c>
    </row>
    <row r="12" spans="1:13" ht="20.100000000000001" customHeight="1">
      <c r="A12" s="61">
        <v>7</v>
      </c>
      <c r="B12" s="62" t="s">
        <v>121</v>
      </c>
      <c r="C12" s="140" t="s">
        <v>970</v>
      </c>
      <c r="D12" s="62"/>
      <c r="E12" s="64" t="s">
        <v>971</v>
      </c>
      <c r="F12" s="65">
        <v>192.8</v>
      </c>
      <c r="G12" s="64" t="s">
        <v>123</v>
      </c>
      <c r="H12" s="65">
        <v>192.8</v>
      </c>
      <c r="I12" s="66" t="s">
        <v>124</v>
      </c>
      <c r="J12" s="67" t="s">
        <v>972</v>
      </c>
      <c r="K12" s="68">
        <v>73</v>
      </c>
    </row>
    <row r="13" spans="1:13" ht="20.100000000000001" customHeight="1">
      <c r="A13" s="142">
        <v>8</v>
      </c>
      <c r="B13" s="101" t="s">
        <v>121</v>
      </c>
      <c r="C13" s="121" t="s">
        <v>973</v>
      </c>
      <c r="D13" s="100"/>
      <c r="E13" s="143" t="s">
        <v>778</v>
      </c>
      <c r="F13" s="69">
        <v>192.8</v>
      </c>
      <c r="G13" s="143" t="s">
        <v>123</v>
      </c>
      <c r="H13" s="144">
        <v>192.8</v>
      </c>
      <c r="I13" s="104" t="s">
        <v>124</v>
      </c>
      <c r="J13" s="100" t="s">
        <v>974</v>
      </c>
      <c r="K13">
        <v>74</v>
      </c>
      <c r="M13" s="70" t="s">
        <v>975</v>
      </c>
    </row>
    <row r="14" spans="1:13" ht="20.100000000000001" customHeight="1">
      <c r="A14" s="142">
        <v>9</v>
      </c>
      <c r="B14" s="101" t="s">
        <v>121</v>
      </c>
      <c r="C14" s="121" t="s">
        <v>976</v>
      </c>
      <c r="D14" s="100"/>
      <c r="E14" s="143" t="s">
        <v>779</v>
      </c>
      <c r="F14" s="69">
        <v>192.8</v>
      </c>
      <c r="G14" s="143" t="s">
        <v>123</v>
      </c>
      <c r="H14" s="144">
        <v>192.8</v>
      </c>
      <c r="I14" s="104" t="s">
        <v>124</v>
      </c>
      <c r="J14" s="100" t="s">
        <v>977</v>
      </c>
      <c r="K14">
        <v>75</v>
      </c>
      <c r="M14" s="70" t="s">
        <v>975</v>
      </c>
    </row>
    <row r="15" spans="1:13" ht="20.100000000000001" customHeight="1">
      <c r="A15" s="142">
        <v>10</v>
      </c>
      <c r="B15" s="101" t="s">
        <v>121</v>
      </c>
      <c r="C15" s="121" t="s">
        <v>978</v>
      </c>
      <c r="D15" s="100"/>
      <c r="E15" s="143" t="s">
        <v>979</v>
      </c>
      <c r="F15" s="65" t="s">
        <v>180</v>
      </c>
      <c r="G15" s="143" t="s">
        <v>123</v>
      </c>
      <c r="H15" s="65" t="s">
        <v>180</v>
      </c>
      <c r="I15" s="66" t="s">
        <v>124</v>
      </c>
      <c r="J15" s="100" t="s">
        <v>980</v>
      </c>
      <c r="K15" s="68" t="s">
        <v>137</v>
      </c>
      <c r="M15" s="70" t="s">
        <v>981</v>
      </c>
    </row>
    <row r="16" spans="1:13" ht="20.100000000000001" customHeight="1">
      <c r="A16" s="142">
        <v>11</v>
      </c>
      <c r="B16" s="101" t="s">
        <v>121</v>
      </c>
      <c r="C16" s="121" t="s">
        <v>982</v>
      </c>
      <c r="D16" s="100"/>
      <c r="E16" s="143" t="s">
        <v>983</v>
      </c>
      <c r="F16" s="65" t="s">
        <v>180</v>
      </c>
      <c r="G16" s="143" t="s">
        <v>123</v>
      </c>
      <c r="H16" s="65" t="s">
        <v>180</v>
      </c>
      <c r="I16" s="66" t="s">
        <v>124</v>
      </c>
      <c r="J16" s="100" t="s">
        <v>980</v>
      </c>
      <c r="K16" s="68" t="s">
        <v>137</v>
      </c>
      <c r="M16" s="70" t="s">
        <v>981</v>
      </c>
    </row>
    <row r="17" spans="1:12" ht="20.100000000000001" customHeight="1">
      <c r="A17" s="61">
        <v>12</v>
      </c>
      <c r="B17" s="62" t="s">
        <v>252</v>
      </c>
      <c r="C17" s="99" t="s">
        <v>326</v>
      </c>
      <c r="D17" s="67"/>
      <c r="E17" s="64" t="s">
        <v>252</v>
      </c>
      <c r="F17" s="65" t="s">
        <v>180</v>
      </c>
      <c r="G17" s="64" t="s">
        <v>252</v>
      </c>
      <c r="H17" s="65" t="s">
        <v>180</v>
      </c>
      <c r="I17" s="66" t="s">
        <v>124</v>
      </c>
      <c r="J17" s="64" t="s">
        <v>252</v>
      </c>
      <c r="K17" s="68"/>
    </row>
    <row r="18" spans="1:12" ht="20.100000000000001" customHeight="1">
      <c r="A18" s="61">
        <v>13</v>
      </c>
      <c r="B18" s="62" t="s">
        <v>252</v>
      </c>
      <c r="C18" s="99" t="s">
        <v>327</v>
      </c>
      <c r="D18" s="67"/>
      <c r="E18" s="64" t="s">
        <v>252</v>
      </c>
      <c r="F18" s="65" t="s">
        <v>180</v>
      </c>
      <c r="G18" s="64" t="s">
        <v>252</v>
      </c>
      <c r="H18" s="65" t="s">
        <v>180</v>
      </c>
      <c r="I18" s="66" t="s">
        <v>124</v>
      </c>
      <c r="J18" s="64" t="s">
        <v>252</v>
      </c>
      <c r="K18" s="68"/>
    </row>
    <row r="19" spans="1:12" ht="20.100000000000001" customHeight="1">
      <c r="A19" s="61">
        <v>14</v>
      </c>
      <c r="B19" s="62" t="s">
        <v>252</v>
      </c>
      <c r="C19" s="99" t="s">
        <v>328</v>
      </c>
      <c r="D19" s="67"/>
      <c r="E19" s="64" t="s">
        <v>252</v>
      </c>
      <c r="F19" s="65" t="s">
        <v>180</v>
      </c>
      <c r="G19" s="64" t="s">
        <v>252</v>
      </c>
      <c r="H19" s="65" t="s">
        <v>180</v>
      </c>
      <c r="I19" s="66" t="s">
        <v>124</v>
      </c>
      <c r="J19" s="64" t="s">
        <v>252</v>
      </c>
      <c r="K19" s="68"/>
    </row>
    <row r="20" spans="1:12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4" t="s">
        <v>252</v>
      </c>
      <c r="K20" s="68"/>
    </row>
    <row r="21" spans="1:12" ht="20.100000000000001" customHeight="1">
      <c r="A21" s="61">
        <v>16</v>
      </c>
      <c r="B21" s="62" t="s">
        <v>252</v>
      </c>
      <c r="C21" s="99" t="s">
        <v>254</v>
      </c>
      <c r="D21" s="67"/>
      <c r="E21" s="64" t="s">
        <v>252</v>
      </c>
      <c r="F21" s="65" t="s">
        <v>180</v>
      </c>
      <c r="G21" s="64" t="s">
        <v>252</v>
      </c>
      <c r="H21" s="65" t="s">
        <v>180</v>
      </c>
      <c r="I21" s="66" t="s">
        <v>124</v>
      </c>
      <c r="J21" s="64" t="s">
        <v>252</v>
      </c>
      <c r="K21" s="68"/>
    </row>
    <row r="22" spans="1:12" ht="20.100000000000001" customHeight="1">
      <c r="A22" s="78"/>
      <c r="B22" s="79"/>
      <c r="C22" s="73"/>
      <c r="D22" s="67"/>
      <c r="E22" s="74"/>
      <c r="F22" s="65"/>
      <c r="G22" s="74"/>
      <c r="H22" s="78"/>
      <c r="I22" s="82"/>
      <c r="J22" s="83" t="s">
        <v>195</v>
      </c>
    </row>
    <row r="23" spans="1:12" ht="20.100000000000001" customHeight="1">
      <c r="A23" s="78"/>
      <c r="B23" s="79"/>
      <c r="C23" s="73"/>
      <c r="D23" s="67"/>
      <c r="E23" s="74"/>
      <c r="F23" s="65"/>
      <c r="G23" s="74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44.7304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984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140" t="s">
        <v>985</v>
      </c>
      <c r="D6" s="62"/>
      <c r="E6" s="64" t="s">
        <v>986</v>
      </c>
      <c r="F6" s="65">
        <v>0</v>
      </c>
      <c r="G6" s="64" t="s">
        <v>987</v>
      </c>
      <c r="H6" s="65" t="s">
        <v>515</v>
      </c>
      <c r="I6" s="66" t="s">
        <v>124</v>
      </c>
      <c r="J6" s="62" t="s">
        <v>988</v>
      </c>
      <c r="K6" s="68" t="s">
        <v>137</v>
      </c>
    </row>
    <row r="7" spans="1:13" ht="20.100000000000001" customHeight="1">
      <c r="A7" s="61">
        <v>2</v>
      </c>
      <c r="B7" s="62" t="s">
        <v>145</v>
      </c>
      <c r="C7" s="140" t="s">
        <v>989</v>
      </c>
      <c r="D7" s="62"/>
      <c r="E7" s="64" t="s">
        <v>990</v>
      </c>
      <c r="F7" s="65">
        <v>0</v>
      </c>
      <c r="G7" s="64" t="s">
        <v>991</v>
      </c>
      <c r="H7" s="65" t="s">
        <v>515</v>
      </c>
      <c r="I7" s="66" t="s">
        <v>124</v>
      </c>
      <c r="J7" s="62" t="s">
        <v>992</v>
      </c>
      <c r="K7" s="68" t="s">
        <v>137</v>
      </c>
    </row>
    <row r="8" spans="1:13" ht="20.100000000000001" customHeight="1">
      <c r="A8" s="61">
        <v>3</v>
      </c>
      <c r="B8" s="62" t="s">
        <v>145</v>
      </c>
      <c r="C8" s="140" t="s">
        <v>993</v>
      </c>
      <c r="D8" s="67"/>
      <c r="E8" s="71" t="s">
        <v>994</v>
      </c>
      <c r="F8" s="69">
        <v>103.5</v>
      </c>
      <c r="G8" s="64" t="s">
        <v>995</v>
      </c>
      <c r="H8" s="65" t="s">
        <v>515</v>
      </c>
      <c r="I8" s="66" t="s">
        <v>124</v>
      </c>
      <c r="J8" s="62" t="s">
        <v>996</v>
      </c>
      <c r="K8" s="68">
        <v>151</v>
      </c>
      <c r="M8" s="70" t="s">
        <v>144</v>
      </c>
    </row>
    <row r="9" spans="1:13" ht="20.100000000000001" customHeight="1">
      <c r="A9" s="61">
        <v>4</v>
      </c>
      <c r="B9" s="62" t="s">
        <v>145</v>
      </c>
      <c r="C9" s="140" t="s">
        <v>997</v>
      </c>
      <c r="D9" s="67"/>
      <c r="E9" s="64" t="s">
        <v>998</v>
      </c>
      <c r="F9" s="65">
        <v>0</v>
      </c>
      <c r="G9" s="64" t="s">
        <v>999</v>
      </c>
      <c r="H9" s="65" t="s">
        <v>515</v>
      </c>
      <c r="I9" s="66" t="s">
        <v>124</v>
      </c>
      <c r="J9" s="62" t="s">
        <v>1000</v>
      </c>
      <c r="K9" s="68" t="s">
        <v>137</v>
      </c>
    </row>
    <row r="10" spans="1:13" ht="20.100000000000001" customHeight="1">
      <c r="A10" s="61">
        <v>5</v>
      </c>
      <c r="B10" s="62" t="s">
        <v>145</v>
      </c>
      <c r="C10" s="140" t="s">
        <v>1001</v>
      </c>
      <c r="D10" s="67"/>
      <c r="E10" s="64" t="s">
        <v>991</v>
      </c>
      <c r="F10" s="65">
        <v>0</v>
      </c>
      <c r="G10" s="71" t="s">
        <v>1002</v>
      </c>
      <c r="H10" s="65" t="s">
        <v>515</v>
      </c>
      <c r="I10" s="66" t="s">
        <v>124</v>
      </c>
      <c r="J10" s="145" t="s">
        <v>1003</v>
      </c>
      <c r="K10" s="68" t="s">
        <v>137</v>
      </c>
    </row>
    <row r="11" spans="1:13" ht="20.100000000000001" customHeight="1">
      <c r="A11" s="61">
        <v>6</v>
      </c>
      <c r="B11" s="62" t="s">
        <v>145</v>
      </c>
      <c r="C11" s="140" t="s">
        <v>1004</v>
      </c>
      <c r="D11" s="67"/>
      <c r="E11" s="64" t="s">
        <v>1005</v>
      </c>
      <c r="F11" s="65">
        <v>0</v>
      </c>
      <c r="G11" s="64" t="s">
        <v>1006</v>
      </c>
      <c r="H11" s="65" t="s">
        <v>515</v>
      </c>
      <c r="I11" s="66" t="s">
        <v>124</v>
      </c>
      <c r="J11" s="145" t="s">
        <v>1007</v>
      </c>
      <c r="K11" s="68" t="s">
        <v>137</v>
      </c>
    </row>
    <row r="12" spans="1:13" ht="20.100000000000001" customHeight="1">
      <c r="A12" s="61">
        <v>7</v>
      </c>
      <c r="B12" s="62" t="s">
        <v>145</v>
      </c>
      <c r="C12" s="140" t="s">
        <v>1008</v>
      </c>
      <c r="D12" s="67"/>
      <c r="E12" s="131" t="s">
        <v>1009</v>
      </c>
      <c r="F12" s="65">
        <v>0</v>
      </c>
      <c r="G12" s="131" t="s">
        <v>1010</v>
      </c>
      <c r="H12" s="65" t="s">
        <v>515</v>
      </c>
      <c r="I12" s="66" t="s">
        <v>124</v>
      </c>
      <c r="J12" s="145" t="s">
        <v>1011</v>
      </c>
      <c r="K12" s="68" t="s">
        <v>137</v>
      </c>
      <c r="M12" s="92" t="s">
        <v>1012</v>
      </c>
    </row>
    <row r="13" spans="1:13" ht="20.100000000000001" customHeight="1">
      <c r="A13" s="61">
        <v>8</v>
      </c>
      <c r="B13" s="62" t="s">
        <v>145</v>
      </c>
      <c r="C13" s="140" t="s">
        <v>1013</v>
      </c>
      <c r="D13" s="67"/>
      <c r="E13" s="64" t="s">
        <v>1014</v>
      </c>
      <c r="F13" s="65">
        <v>0</v>
      </c>
      <c r="G13" s="64" t="s">
        <v>1015</v>
      </c>
      <c r="H13" s="65" t="s">
        <v>515</v>
      </c>
      <c r="I13" s="66" t="s">
        <v>124</v>
      </c>
      <c r="J13" s="145" t="s">
        <v>1016</v>
      </c>
      <c r="K13" s="68" t="s">
        <v>137</v>
      </c>
    </row>
    <row r="14" spans="1:13" ht="20.100000000000001" customHeight="1">
      <c r="A14" s="61">
        <v>9</v>
      </c>
      <c r="B14" s="62" t="s">
        <v>145</v>
      </c>
      <c r="C14" s="140" t="s">
        <v>1017</v>
      </c>
      <c r="D14" s="67"/>
      <c r="E14" s="64" t="s">
        <v>1018</v>
      </c>
      <c r="F14" s="65">
        <v>0</v>
      </c>
      <c r="G14" s="64" t="s">
        <v>990</v>
      </c>
      <c r="H14" s="65" t="s">
        <v>515</v>
      </c>
      <c r="I14" s="66" t="s">
        <v>124</v>
      </c>
      <c r="J14" s="145" t="s">
        <v>1019</v>
      </c>
      <c r="K14" s="68" t="s">
        <v>137</v>
      </c>
    </row>
    <row r="15" spans="1:13" ht="20.100000000000001" customHeight="1">
      <c r="A15" s="61">
        <v>10</v>
      </c>
      <c r="B15" s="62" t="s">
        <v>145</v>
      </c>
      <c r="C15" s="140" t="s">
        <v>1020</v>
      </c>
      <c r="D15" s="67"/>
      <c r="E15" s="64" t="s">
        <v>1021</v>
      </c>
      <c r="F15" s="65">
        <v>0</v>
      </c>
      <c r="G15" s="64" t="s">
        <v>1022</v>
      </c>
      <c r="H15" s="65" t="s">
        <v>515</v>
      </c>
      <c r="I15" s="66" t="s">
        <v>124</v>
      </c>
      <c r="J15" s="145" t="s">
        <v>1023</v>
      </c>
      <c r="K15" s="68" t="s">
        <v>137</v>
      </c>
    </row>
    <row r="16" spans="1:13" ht="20.100000000000001" customHeight="1">
      <c r="A16" s="61">
        <v>11</v>
      </c>
      <c r="B16" s="62" t="s">
        <v>145</v>
      </c>
      <c r="C16" s="140" t="s">
        <v>1024</v>
      </c>
      <c r="D16" s="67"/>
      <c r="E16" s="64" t="s">
        <v>994</v>
      </c>
      <c r="F16" s="65">
        <v>0</v>
      </c>
      <c r="G16" s="64" t="s">
        <v>1025</v>
      </c>
      <c r="H16" s="65" t="s">
        <v>515</v>
      </c>
      <c r="I16" s="66" t="s">
        <v>124</v>
      </c>
      <c r="J16" s="62" t="s">
        <v>1026</v>
      </c>
      <c r="K16" s="68" t="s">
        <v>137</v>
      </c>
    </row>
    <row r="17" spans="1:12" ht="20.100000000000001" customHeight="1">
      <c r="A17" s="61">
        <v>12</v>
      </c>
      <c r="B17" s="62" t="s">
        <v>145</v>
      </c>
      <c r="C17" s="140" t="s">
        <v>1027</v>
      </c>
      <c r="D17" s="146"/>
      <c r="E17" s="74" t="s">
        <v>1028</v>
      </c>
      <c r="F17" s="147">
        <v>0</v>
      </c>
      <c r="G17" s="74" t="s">
        <v>1029</v>
      </c>
      <c r="H17" s="65" t="s">
        <v>515</v>
      </c>
      <c r="I17" s="66" t="s">
        <v>124</v>
      </c>
      <c r="J17" s="62" t="s">
        <v>1030</v>
      </c>
      <c r="K17" s="68" t="s">
        <v>137</v>
      </c>
    </row>
    <row r="18" spans="1:12" ht="20.100000000000001" customHeight="1">
      <c r="A18" s="61">
        <v>13</v>
      </c>
      <c r="B18" s="62" t="s">
        <v>145</v>
      </c>
      <c r="C18" s="73" t="s">
        <v>1031</v>
      </c>
      <c r="D18" s="146"/>
      <c r="E18" s="74" t="s">
        <v>1021</v>
      </c>
      <c r="F18" s="147">
        <v>0</v>
      </c>
      <c r="G18" s="74" t="s">
        <v>1022</v>
      </c>
      <c r="H18" s="65" t="s">
        <v>515</v>
      </c>
      <c r="I18" s="66" t="s">
        <v>124</v>
      </c>
      <c r="J18" s="62" t="s">
        <v>1032</v>
      </c>
      <c r="K18" s="68" t="s">
        <v>137</v>
      </c>
    </row>
    <row r="19" spans="1:12" ht="20.100000000000001" customHeight="1">
      <c r="A19" s="61">
        <v>14</v>
      </c>
      <c r="B19" s="62" t="s">
        <v>145</v>
      </c>
      <c r="C19" s="73" t="s">
        <v>1033</v>
      </c>
      <c r="D19" s="146"/>
      <c r="E19" s="74" t="s">
        <v>1034</v>
      </c>
      <c r="F19" s="147">
        <v>0</v>
      </c>
      <c r="G19" s="74" t="s">
        <v>1035</v>
      </c>
      <c r="H19" s="65" t="s">
        <v>515</v>
      </c>
      <c r="I19" s="66" t="s">
        <v>124</v>
      </c>
      <c r="J19" s="62" t="s">
        <v>1036</v>
      </c>
      <c r="K19" s="68" t="s">
        <v>137</v>
      </c>
    </row>
    <row r="20" spans="1:12" ht="20.100000000000001" customHeight="1">
      <c r="A20" s="61">
        <v>15</v>
      </c>
      <c r="B20" s="62" t="s">
        <v>145</v>
      </c>
      <c r="C20" s="73" t="s">
        <v>1037</v>
      </c>
      <c r="D20" s="146"/>
      <c r="E20" s="74" t="s">
        <v>1018</v>
      </c>
      <c r="F20" s="147">
        <v>0</v>
      </c>
      <c r="G20" s="74" t="s">
        <v>1038</v>
      </c>
      <c r="H20" s="65" t="s">
        <v>515</v>
      </c>
      <c r="I20" s="66" t="s">
        <v>124</v>
      </c>
      <c r="J20" s="145" t="s">
        <v>1039</v>
      </c>
      <c r="K20" s="68" t="s">
        <v>137</v>
      </c>
    </row>
    <row r="21" spans="1:12" ht="20.100000000000001" customHeight="1">
      <c r="A21" s="61">
        <v>16</v>
      </c>
      <c r="B21" s="62" t="s">
        <v>145</v>
      </c>
      <c r="C21" s="73" t="s">
        <v>1040</v>
      </c>
      <c r="D21" s="146"/>
      <c r="E21" s="74" t="s">
        <v>1041</v>
      </c>
      <c r="F21" s="147">
        <v>0</v>
      </c>
      <c r="G21" s="74" t="s">
        <v>1042</v>
      </c>
      <c r="H21" s="65" t="s">
        <v>515</v>
      </c>
      <c r="I21" s="66" t="s">
        <v>124</v>
      </c>
      <c r="J21" s="145" t="s">
        <v>1043</v>
      </c>
      <c r="K21" s="68" t="s">
        <v>137</v>
      </c>
    </row>
    <row r="22" spans="1:12" ht="20.100000000000001" customHeight="1">
      <c r="A22" s="78"/>
      <c r="B22" s="79"/>
      <c r="C22" s="73"/>
      <c r="D22" s="146"/>
      <c r="E22" s="74"/>
      <c r="F22" s="147"/>
      <c r="G22" s="74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26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1044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73" t="s">
        <v>1045</v>
      </c>
      <c r="D6" s="146"/>
      <c r="E6" s="74" t="s">
        <v>994</v>
      </c>
      <c r="F6" s="147">
        <v>0</v>
      </c>
      <c r="G6" s="74" t="s">
        <v>1046</v>
      </c>
      <c r="H6" s="65" t="s">
        <v>515</v>
      </c>
      <c r="I6" s="116" t="s">
        <v>124</v>
      </c>
      <c r="J6" s="113" t="s">
        <v>1047</v>
      </c>
      <c r="K6" s="68" t="s">
        <v>137</v>
      </c>
    </row>
    <row r="7" spans="1:13" ht="20.100000000000001" customHeight="1">
      <c r="A7" s="61">
        <v>2</v>
      </c>
      <c r="B7" s="62" t="s">
        <v>145</v>
      </c>
      <c r="C7" s="73" t="s">
        <v>1048</v>
      </c>
      <c r="D7" s="148"/>
      <c r="E7" s="74" t="s">
        <v>1049</v>
      </c>
      <c r="F7" s="147">
        <v>0</v>
      </c>
      <c r="G7" s="74" t="s">
        <v>1050</v>
      </c>
      <c r="H7" s="65" t="s">
        <v>515</v>
      </c>
      <c r="I7" s="116" t="s">
        <v>124</v>
      </c>
      <c r="J7" s="113" t="s">
        <v>1051</v>
      </c>
      <c r="K7" s="68" t="s">
        <v>137</v>
      </c>
    </row>
    <row r="8" spans="1:13" ht="20.100000000000001" customHeight="1">
      <c r="A8" s="61">
        <v>3</v>
      </c>
      <c r="B8" s="62" t="s">
        <v>145</v>
      </c>
      <c r="C8" s="73" t="s">
        <v>1052</v>
      </c>
      <c r="D8" s="148"/>
      <c r="E8" s="74" t="s">
        <v>986</v>
      </c>
      <c r="F8" s="147">
        <v>0</v>
      </c>
      <c r="G8" s="74" t="s">
        <v>1053</v>
      </c>
      <c r="H8" s="65" t="s">
        <v>515</v>
      </c>
      <c r="I8" s="66" t="s">
        <v>124</v>
      </c>
      <c r="J8" s="145" t="s">
        <v>1054</v>
      </c>
      <c r="K8" s="68" t="s">
        <v>137</v>
      </c>
    </row>
    <row r="9" spans="1:13" ht="20.100000000000001" customHeight="1">
      <c r="A9" s="61">
        <v>4</v>
      </c>
      <c r="B9" s="62" t="s">
        <v>145</v>
      </c>
      <c r="C9" s="73" t="s">
        <v>1055</v>
      </c>
      <c r="D9" s="148"/>
      <c r="E9" s="74" t="s">
        <v>1049</v>
      </c>
      <c r="F9" s="147">
        <v>0</v>
      </c>
      <c r="G9" s="74" t="s">
        <v>1056</v>
      </c>
      <c r="H9" s="65" t="s">
        <v>515</v>
      </c>
      <c r="I9" s="66" t="s">
        <v>124</v>
      </c>
      <c r="J9" s="145" t="s">
        <v>1057</v>
      </c>
      <c r="K9" s="68" t="s">
        <v>137</v>
      </c>
    </row>
    <row r="10" spans="1:13" ht="20.100000000000001" customHeight="1">
      <c r="A10" s="61">
        <v>5</v>
      </c>
      <c r="B10" s="62" t="s">
        <v>627</v>
      </c>
      <c r="C10" s="73" t="s">
        <v>1058</v>
      </c>
      <c r="D10" s="149"/>
      <c r="E10" s="74" t="s">
        <v>1059</v>
      </c>
      <c r="F10" s="147">
        <v>0</v>
      </c>
      <c r="G10" s="116" t="s">
        <v>1060</v>
      </c>
      <c r="H10" s="65" t="s">
        <v>515</v>
      </c>
      <c r="I10" s="116" t="s">
        <v>124</v>
      </c>
      <c r="J10" s="113" t="s">
        <v>1061</v>
      </c>
      <c r="K10" s="68">
        <v>84</v>
      </c>
    </row>
    <row r="11" spans="1:13" ht="20.100000000000001" customHeight="1">
      <c r="A11" s="61">
        <v>6</v>
      </c>
      <c r="B11" s="62" t="s">
        <v>627</v>
      </c>
      <c r="C11" s="73" t="s">
        <v>1062</v>
      </c>
      <c r="D11" s="149"/>
      <c r="E11" s="74" t="s">
        <v>1063</v>
      </c>
      <c r="F11" s="147">
        <v>0</v>
      </c>
      <c r="G11" s="116" t="s">
        <v>1064</v>
      </c>
      <c r="H11" s="65" t="s">
        <v>515</v>
      </c>
      <c r="I11" s="116" t="s">
        <v>124</v>
      </c>
      <c r="J11" s="113" t="s">
        <v>1065</v>
      </c>
      <c r="K11">
        <v>85</v>
      </c>
    </row>
    <row r="12" spans="1:13" ht="20.100000000000001" customHeight="1">
      <c r="A12" s="61">
        <v>7</v>
      </c>
      <c r="B12" s="62" t="s">
        <v>627</v>
      </c>
      <c r="C12" s="63" t="s">
        <v>1066</v>
      </c>
      <c r="D12" s="149"/>
      <c r="E12" s="65" t="s">
        <v>1067</v>
      </c>
      <c r="F12" s="65">
        <v>0</v>
      </c>
      <c r="G12" s="116" t="s">
        <v>1068</v>
      </c>
      <c r="H12" s="65" t="s">
        <v>515</v>
      </c>
      <c r="I12" s="116" t="s">
        <v>124</v>
      </c>
      <c r="J12" s="113" t="s">
        <v>1069</v>
      </c>
      <c r="K12" s="68">
        <v>86</v>
      </c>
    </row>
    <row r="13" spans="1:13" ht="20.100000000000001" customHeight="1">
      <c r="A13" s="61">
        <v>8</v>
      </c>
      <c r="B13" s="62" t="s">
        <v>627</v>
      </c>
      <c r="C13" s="63" t="s">
        <v>1070</v>
      </c>
      <c r="D13" s="149"/>
      <c r="E13" s="65" t="s">
        <v>1071</v>
      </c>
      <c r="F13" s="65">
        <v>0</v>
      </c>
      <c r="G13" s="116" t="s">
        <v>1072</v>
      </c>
      <c r="H13" s="65" t="s">
        <v>515</v>
      </c>
      <c r="I13" s="116" t="s">
        <v>124</v>
      </c>
      <c r="J13" s="113" t="s">
        <v>1073</v>
      </c>
      <c r="K13">
        <v>87</v>
      </c>
    </row>
    <row r="14" spans="1:13" ht="20.100000000000001" customHeight="1">
      <c r="A14" s="61">
        <v>9</v>
      </c>
      <c r="B14" s="62" t="s">
        <v>627</v>
      </c>
      <c r="C14" s="63" t="s">
        <v>1074</v>
      </c>
      <c r="D14" s="149"/>
      <c r="E14" s="65" t="s">
        <v>1075</v>
      </c>
      <c r="F14" s="65">
        <v>0</v>
      </c>
      <c r="G14" s="116" t="s">
        <v>1076</v>
      </c>
      <c r="H14" s="65" t="s">
        <v>515</v>
      </c>
      <c r="I14" s="116" t="s">
        <v>124</v>
      </c>
      <c r="J14" s="113" t="s">
        <v>1077</v>
      </c>
      <c r="K14">
        <v>88</v>
      </c>
    </row>
    <row r="15" spans="1:13" ht="20.100000000000001" customHeight="1">
      <c r="A15" s="61">
        <v>10</v>
      </c>
      <c r="B15" s="62" t="s">
        <v>627</v>
      </c>
      <c r="C15" s="63" t="s">
        <v>1078</v>
      </c>
      <c r="D15" s="149"/>
      <c r="E15" s="65" t="s">
        <v>1079</v>
      </c>
      <c r="F15" s="65">
        <v>0</v>
      </c>
      <c r="G15" s="116" t="s">
        <v>1080</v>
      </c>
      <c r="H15" s="65" t="s">
        <v>515</v>
      </c>
      <c r="I15" s="116" t="s">
        <v>124</v>
      </c>
      <c r="J15" s="113" t="s">
        <v>1081</v>
      </c>
      <c r="K15">
        <v>89</v>
      </c>
    </row>
    <row r="16" spans="1:13" ht="20.100000000000001" customHeight="1">
      <c r="A16" s="61">
        <v>11</v>
      </c>
      <c r="B16" s="62" t="s">
        <v>627</v>
      </c>
      <c r="C16" s="63" t="s">
        <v>1082</v>
      </c>
      <c r="D16" s="149"/>
      <c r="E16" s="65" t="s">
        <v>590</v>
      </c>
      <c r="F16" s="65">
        <v>0</v>
      </c>
      <c r="G16" s="116" t="s">
        <v>591</v>
      </c>
      <c r="H16" s="65" t="s">
        <v>515</v>
      </c>
      <c r="I16" s="116" t="s">
        <v>124</v>
      </c>
      <c r="J16" s="113" t="s">
        <v>1083</v>
      </c>
      <c r="K16" s="68">
        <v>90</v>
      </c>
    </row>
    <row r="17" spans="1:13" ht="20.100000000000001" customHeight="1">
      <c r="A17" s="61">
        <v>12</v>
      </c>
      <c r="B17" s="62" t="s">
        <v>627</v>
      </c>
      <c r="C17" s="63" t="s">
        <v>1084</v>
      </c>
      <c r="D17" s="149"/>
      <c r="E17" s="65" t="s">
        <v>595</v>
      </c>
      <c r="F17" s="65">
        <v>0</v>
      </c>
      <c r="G17" s="116" t="s">
        <v>596</v>
      </c>
      <c r="H17" s="65" t="s">
        <v>515</v>
      </c>
      <c r="I17" s="116" t="s">
        <v>124</v>
      </c>
      <c r="J17" s="113" t="s">
        <v>1085</v>
      </c>
      <c r="K17" s="68">
        <v>91</v>
      </c>
    </row>
    <row r="18" spans="1:13" ht="20.100000000000001" customHeight="1">
      <c r="A18" s="61">
        <v>13</v>
      </c>
      <c r="B18" s="62" t="s">
        <v>627</v>
      </c>
      <c r="C18" s="63" t="s">
        <v>1086</v>
      </c>
      <c r="D18" s="149"/>
      <c r="E18" s="65" t="s">
        <v>599</v>
      </c>
      <c r="F18" s="65">
        <v>0</v>
      </c>
      <c r="G18" s="116" t="s">
        <v>600</v>
      </c>
      <c r="H18" s="65" t="s">
        <v>515</v>
      </c>
      <c r="I18" s="116" t="s">
        <v>124</v>
      </c>
      <c r="J18" s="113" t="s">
        <v>1087</v>
      </c>
      <c r="K18">
        <v>92</v>
      </c>
    </row>
    <row r="19" spans="1:13" ht="20.100000000000001" customHeight="1">
      <c r="A19" s="61">
        <v>14</v>
      </c>
      <c r="B19" s="62" t="s">
        <v>627</v>
      </c>
      <c r="C19" s="63" t="s">
        <v>1088</v>
      </c>
      <c r="D19" s="149"/>
      <c r="E19" s="65" t="s">
        <v>603</v>
      </c>
      <c r="F19" s="65">
        <v>0</v>
      </c>
      <c r="G19" s="116" t="s">
        <v>604</v>
      </c>
      <c r="H19" s="65" t="s">
        <v>515</v>
      </c>
      <c r="I19" s="116" t="s">
        <v>124</v>
      </c>
      <c r="J19" s="113" t="s">
        <v>1089</v>
      </c>
      <c r="K19">
        <v>93</v>
      </c>
    </row>
    <row r="20" spans="1:13" ht="20.100000000000001" customHeight="1">
      <c r="A20" s="61">
        <v>15</v>
      </c>
      <c r="B20" s="62" t="s">
        <v>627</v>
      </c>
      <c r="C20" s="63" t="s">
        <v>1090</v>
      </c>
      <c r="D20" s="149"/>
      <c r="E20" s="65" t="s">
        <v>607</v>
      </c>
      <c r="F20" s="65">
        <v>0</v>
      </c>
      <c r="G20" s="116" t="s">
        <v>608</v>
      </c>
      <c r="H20" s="65" t="s">
        <v>515</v>
      </c>
      <c r="I20" s="116" t="s">
        <v>124</v>
      </c>
      <c r="J20" s="113" t="s">
        <v>1091</v>
      </c>
      <c r="K20" s="68">
        <v>94</v>
      </c>
    </row>
    <row r="21" spans="1:13" ht="20.100000000000001" customHeight="1">
      <c r="A21" s="61">
        <v>16</v>
      </c>
      <c r="B21" s="62" t="s">
        <v>121</v>
      </c>
      <c r="C21" s="73" t="s">
        <v>1092</v>
      </c>
      <c r="D21" s="148"/>
      <c r="E21" s="74" t="s">
        <v>1093</v>
      </c>
      <c r="F21" s="147">
        <v>0</v>
      </c>
      <c r="G21" s="74" t="s">
        <v>123</v>
      </c>
      <c r="H21" s="65" t="s">
        <v>515</v>
      </c>
      <c r="I21" s="116" t="s">
        <v>124</v>
      </c>
      <c r="J21" s="150" t="s">
        <v>1094</v>
      </c>
      <c r="K21">
        <v>76</v>
      </c>
      <c r="M21" s="70" t="s">
        <v>532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A4"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44.86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1095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121</v>
      </c>
      <c r="C6" s="73" t="s">
        <v>1096</v>
      </c>
      <c r="D6" s="148"/>
      <c r="E6" s="74" t="s">
        <v>1097</v>
      </c>
      <c r="F6" s="147" t="s">
        <v>180</v>
      </c>
      <c r="G6" s="74" t="s">
        <v>123</v>
      </c>
      <c r="H6" s="65" t="s">
        <v>515</v>
      </c>
      <c r="I6" s="116" t="s">
        <v>124</v>
      </c>
      <c r="J6" s="150" t="s">
        <v>1098</v>
      </c>
      <c r="K6">
        <v>77</v>
      </c>
      <c r="M6" s="70" t="s">
        <v>532</v>
      </c>
    </row>
    <row r="7" spans="1:13" ht="20.100000000000001" customHeight="1">
      <c r="A7" s="61">
        <v>2</v>
      </c>
      <c r="B7" s="62" t="s">
        <v>121</v>
      </c>
      <c r="C7" s="73" t="s">
        <v>1099</v>
      </c>
      <c r="D7" s="148"/>
      <c r="E7" s="74" t="s">
        <v>1100</v>
      </c>
      <c r="F7" s="147" t="s">
        <v>180</v>
      </c>
      <c r="G7" s="74" t="s">
        <v>123</v>
      </c>
      <c r="H7" s="65" t="s">
        <v>515</v>
      </c>
      <c r="I7" s="116" t="s">
        <v>124</v>
      </c>
      <c r="J7" s="150" t="s">
        <v>1101</v>
      </c>
      <c r="K7">
        <v>78</v>
      </c>
      <c r="M7" s="70" t="s">
        <v>532</v>
      </c>
    </row>
    <row r="8" spans="1:13" ht="20.100000000000001" customHeight="1">
      <c r="A8" s="61">
        <v>3</v>
      </c>
      <c r="B8" s="62" t="s">
        <v>121</v>
      </c>
      <c r="C8" s="73" t="s">
        <v>1102</v>
      </c>
      <c r="D8" s="148"/>
      <c r="E8" s="74" t="s">
        <v>1103</v>
      </c>
      <c r="F8" s="147" t="s">
        <v>180</v>
      </c>
      <c r="G8" s="74" t="s">
        <v>123</v>
      </c>
      <c r="H8" s="65" t="s">
        <v>515</v>
      </c>
      <c r="I8" s="116" t="s">
        <v>124</v>
      </c>
      <c r="J8" s="150" t="s">
        <v>1104</v>
      </c>
      <c r="K8">
        <v>79</v>
      </c>
      <c r="M8" s="70" t="s">
        <v>532</v>
      </c>
    </row>
    <row r="9" spans="1:13" ht="20.100000000000001" customHeight="1">
      <c r="A9" s="61">
        <v>4</v>
      </c>
      <c r="B9" s="62" t="s">
        <v>121</v>
      </c>
      <c r="C9" s="73" t="s">
        <v>1105</v>
      </c>
      <c r="D9" s="148"/>
      <c r="E9" s="74" t="s">
        <v>1106</v>
      </c>
      <c r="F9" s="147" t="s">
        <v>180</v>
      </c>
      <c r="G9" s="74" t="s">
        <v>123</v>
      </c>
      <c r="H9" s="65" t="s">
        <v>515</v>
      </c>
      <c r="I9" s="116" t="s">
        <v>124</v>
      </c>
      <c r="J9" s="150" t="s">
        <v>1107</v>
      </c>
      <c r="K9" s="68">
        <v>80</v>
      </c>
      <c r="M9" s="70" t="s">
        <v>532</v>
      </c>
    </row>
    <row r="10" spans="1:13" ht="20.100000000000001" customHeight="1">
      <c r="A10" s="61">
        <v>5</v>
      </c>
      <c r="B10" s="62" t="s">
        <v>121</v>
      </c>
      <c r="C10" s="73" t="s">
        <v>1108</v>
      </c>
      <c r="D10" s="148"/>
      <c r="E10" s="74" t="s">
        <v>1109</v>
      </c>
      <c r="F10" s="147" t="s">
        <v>180</v>
      </c>
      <c r="G10" s="74" t="s">
        <v>123</v>
      </c>
      <c r="H10" s="65" t="s">
        <v>515</v>
      </c>
      <c r="I10" s="116" t="s">
        <v>124</v>
      </c>
      <c r="J10" s="150" t="s">
        <v>1110</v>
      </c>
      <c r="K10" s="68">
        <v>81</v>
      </c>
      <c r="M10" s="70" t="s">
        <v>532</v>
      </c>
    </row>
    <row r="11" spans="1:13" ht="20.100000000000001" customHeight="1">
      <c r="A11" s="61">
        <v>6</v>
      </c>
      <c r="B11" s="62" t="s">
        <v>121</v>
      </c>
      <c r="C11" s="121" t="s">
        <v>1111</v>
      </c>
      <c r="D11" s="149"/>
      <c r="E11" s="74" t="s">
        <v>1112</v>
      </c>
      <c r="F11" s="147" t="s">
        <v>180</v>
      </c>
      <c r="G11" s="116" t="s">
        <v>123</v>
      </c>
      <c r="H11" s="65" t="s">
        <v>515</v>
      </c>
      <c r="I11" s="116" t="s">
        <v>124</v>
      </c>
      <c r="J11" s="101" t="s">
        <v>1113</v>
      </c>
      <c r="K11">
        <v>82</v>
      </c>
      <c r="M11" s="70" t="s">
        <v>1114</v>
      </c>
    </row>
    <row r="12" spans="1:13" ht="20.100000000000001" customHeight="1">
      <c r="A12" s="61">
        <v>7</v>
      </c>
      <c r="B12" s="62" t="s">
        <v>121</v>
      </c>
      <c r="C12" s="121" t="s">
        <v>1115</v>
      </c>
      <c r="D12" s="149"/>
      <c r="E12" s="74" t="s">
        <v>1116</v>
      </c>
      <c r="F12" s="147" t="s">
        <v>180</v>
      </c>
      <c r="G12" s="116" t="s">
        <v>123</v>
      </c>
      <c r="H12" s="65" t="s">
        <v>515</v>
      </c>
      <c r="I12" s="116" t="s">
        <v>124</v>
      </c>
      <c r="J12" s="101" t="s">
        <v>1117</v>
      </c>
      <c r="K12" s="68">
        <v>83</v>
      </c>
      <c r="M12" s="70" t="s">
        <v>1118</v>
      </c>
    </row>
    <row r="13" spans="1:13" ht="20.100000000000001" customHeight="1">
      <c r="A13" s="61">
        <v>8</v>
      </c>
      <c r="B13" s="62" t="s">
        <v>121</v>
      </c>
      <c r="C13" s="121" t="s">
        <v>1119</v>
      </c>
      <c r="D13" s="149"/>
      <c r="E13" s="74" t="s">
        <v>1120</v>
      </c>
      <c r="F13" s="147" t="s">
        <v>180</v>
      </c>
      <c r="G13" s="116" t="s">
        <v>123</v>
      </c>
      <c r="H13" s="65" t="s">
        <v>515</v>
      </c>
      <c r="I13" s="116" t="s">
        <v>124</v>
      </c>
      <c r="J13" s="101" t="s">
        <v>1121</v>
      </c>
      <c r="K13">
        <v>84</v>
      </c>
      <c r="M13" s="70" t="s">
        <v>1122</v>
      </c>
    </row>
    <row r="14" spans="1:13" ht="20.100000000000001" customHeight="1">
      <c r="A14" s="61">
        <v>9</v>
      </c>
      <c r="B14" s="62" t="s">
        <v>121</v>
      </c>
      <c r="C14" s="73" t="s">
        <v>1123</v>
      </c>
      <c r="D14" s="148"/>
      <c r="E14" s="74" t="s">
        <v>1124</v>
      </c>
      <c r="F14" s="147" t="s">
        <v>180</v>
      </c>
      <c r="G14" s="74" t="s">
        <v>123</v>
      </c>
      <c r="H14" s="65" t="s">
        <v>515</v>
      </c>
      <c r="I14" s="116" t="s">
        <v>124</v>
      </c>
      <c r="J14" s="101" t="s">
        <v>1125</v>
      </c>
      <c r="K14">
        <v>96</v>
      </c>
      <c r="M14" s="70" t="s">
        <v>532</v>
      </c>
    </row>
    <row r="15" spans="1:13" ht="20.100000000000001" customHeight="1">
      <c r="A15" s="61">
        <v>10</v>
      </c>
      <c r="B15" s="62" t="s">
        <v>145</v>
      </c>
      <c r="C15" s="73" t="s">
        <v>1126</v>
      </c>
      <c r="D15" s="148"/>
      <c r="E15" s="74" t="s">
        <v>1127</v>
      </c>
      <c r="F15" s="147" t="s">
        <v>180</v>
      </c>
      <c r="G15" s="74" t="s">
        <v>1128</v>
      </c>
      <c r="H15" s="65" t="s">
        <v>515</v>
      </c>
      <c r="I15" s="116" t="s">
        <v>124</v>
      </c>
      <c r="J15" s="101" t="s">
        <v>1129</v>
      </c>
      <c r="K15">
        <v>97</v>
      </c>
      <c r="M15" s="70" t="s">
        <v>532</v>
      </c>
    </row>
    <row r="16" spans="1:13" ht="20.100000000000001" customHeight="1">
      <c r="A16" s="61">
        <v>11</v>
      </c>
      <c r="B16" s="62" t="s">
        <v>145</v>
      </c>
      <c r="C16" s="73" t="s">
        <v>1130</v>
      </c>
      <c r="D16" s="62"/>
      <c r="E16" s="74" t="s">
        <v>1131</v>
      </c>
      <c r="F16" s="147" t="s">
        <v>180</v>
      </c>
      <c r="G16" s="74" t="s">
        <v>1132</v>
      </c>
      <c r="H16" s="65" t="s">
        <v>515</v>
      </c>
      <c r="I16" s="116" t="s">
        <v>124</v>
      </c>
      <c r="J16" s="101" t="s">
        <v>1133</v>
      </c>
      <c r="K16" s="68">
        <v>98</v>
      </c>
      <c r="M16" s="70" t="s">
        <v>532</v>
      </c>
    </row>
    <row r="17" spans="1:13" ht="20.100000000000001" customHeight="1">
      <c r="A17" s="61">
        <v>12</v>
      </c>
      <c r="B17" s="62" t="s">
        <v>145</v>
      </c>
      <c r="C17" s="73" t="s">
        <v>1134</v>
      </c>
      <c r="D17" s="67"/>
      <c r="E17" s="74" t="s">
        <v>1135</v>
      </c>
      <c r="F17" s="147" t="s">
        <v>180</v>
      </c>
      <c r="G17" s="74" t="s">
        <v>1136</v>
      </c>
      <c r="H17" s="65" t="s">
        <v>515</v>
      </c>
      <c r="I17" s="116" t="s">
        <v>124</v>
      </c>
      <c r="J17" s="101" t="s">
        <v>1137</v>
      </c>
      <c r="K17" s="68">
        <v>99</v>
      </c>
      <c r="M17" s="70" t="s">
        <v>532</v>
      </c>
    </row>
    <row r="18" spans="1:13" ht="20.100000000000001" customHeight="1">
      <c r="A18" s="61">
        <v>13</v>
      </c>
      <c r="B18" s="62" t="s">
        <v>145</v>
      </c>
      <c r="C18" s="73" t="s">
        <v>1138</v>
      </c>
      <c r="D18" s="67"/>
      <c r="E18" s="74" t="s">
        <v>1139</v>
      </c>
      <c r="F18" s="147" t="s">
        <v>180</v>
      </c>
      <c r="G18" s="74" t="s">
        <v>1140</v>
      </c>
      <c r="H18" s="65" t="s">
        <v>515</v>
      </c>
      <c r="I18" s="116" t="s">
        <v>124</v>
      </c>
      <c r="J18" s="101" t="s">
        <v>1141</v>
      </c>
      <c r="K18">
        <v>100</v>
      </c>
      <c r="M18" s="70" t="s">
        <v>532</v>
      </c>
    </row>
    <row r="19" spans="1:13" ht="20.100000000000001" customHeight="1">
      <c r="A19" s="61">
        <v>14</v>
      </c>
      <c r="B19" s="62" t="s">
        <v>145</v>
      </c>
      <c r="C19" s="63" t="s">
        <v>1142</v>
      </c>
      <c r="D19" s="67"/>
      <c r="E19" s="65" t="s">
        <v>1143</v>
      </c>
      <c r="F19" s="147" t="s">
        <v>180</v>
      </c>
      <c r="G19" s="64" t="s">
        <v>1144</v>
      </c>
      <c r="H19" s="65" t="s">
        <v>515</v>
      </c>
      <c r="I19" s="116" t="s">
        <v>124</v>
      </c>
      <c r="J19" s="100" t="s">
        <v>1145</v>
      </c>
      <c r="K19">
        <v>101</v>
      </c>
      <c r="M19" s="70" t="s">
        <v>532</v>
      </c>
    </row>
    <row r="20" spans="1:13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4" t="s">
        <v>252</v>
      </c>
      <c r="K20" s="68"/>
    </row>
    <row r="21" spans="1:13" ht="20.100000000000001" customHeight="1">
      <c r="A21" s="61">
        <v>16</v>
      </c>
      <c r="B21" s="62" t="s">
        <v>252</v>
      </c>
      <c r="C21" s="99" t="s">
        <v>254</v>
      </c>
      <c r="D21" s="67"/>
      <c r="E21" s="64" t="s">
        <v>252</v>
      </c>
      <c r="F21" s="65" t="s">
        <v>180</v>
      </c>
      <c r="G21" s="64" t="s">
        <v>252</v>
      </c>
      <c r="H21" s="65" t="s">
        <v>180</v>
      </c>
      <c r="I21" s="66" t="s">
        <v>124</v>
      </c>
      <c r="J21" s="64" t="s">
        <v>252</v>
      </c>
      <c r="K21" s="68"/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 topLeftCell="A4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69.19921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1146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61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73" t="s">
        <v>1147</v>
      </c>
      <c r="D6" s="67"/>
      <c r="E6" s="74" t="s">
        <v>1148</v>
      </c>
      <c r="F6" s="65">
        <v>167.9</v>
      </c>
      <c r="G6" s="74" t="s">
        <v>1149</v>
      </c>
      <c r="H6" s="147">
        <v>167.9</v>
      </c>
      <c r="I6" s="66" t="s">
        <v>124</v>
      </c>
      <c r="J6" s="67" t="s">
        <v>1150</v>
      </c>
      <c r="K6">
        <v>136</v>
      </c>
    </row>
    <row r="7" spans="1:13" ht="20.100000000000001" customHeight="1">
      <c r="A7" s="61">
        <v>2</v>
      </c>
      <c r="B7" s="62" t="s">
        <v>145</v>
      </c>
      <c r="C7" s="73" t="s">
        <v>1151</v>
      </c>
      <c r="D7" s="67"/>
      <c r="E7" s="74" t="s">
        <v>1152</v>
      </c>
      <c r="F7" s="65">
        <v>167.9</v>
      </c>
      <c r="G7" s="74" t="s">
        <v>1153</v>
      </c>
      <c r="H7" s="147">
        <v>131.80000000000001</v>
      </c>
      <c r="I7" s="66" t="s">
        <v>124</v>
      </c>
      <c r="J7" s="67" t="s">
        <v>1154</v>
      </c>
      <c r="K7" s="68" t="s">
        <v>137</v>
      </c>
    </row>
    <row r="8" spans="1:13" ht="20.100000000000001" customHeight="1">
      <c r="A8" s="61">
        <v>3</v>
      </c>
      <c r="B8" s="62" t="s">
        <v>121</v>
      </c>
      <c r="C8" s="73" t="s">
        <v>1155</v>
      </c>
      <c r="D8" s="67"/>
      <c r="E8" s="74" t="s">
        <v>1156</v>
      </c>
      <c r="F8" s="65">
        <v>151.4</v>
      </c>
      <c r="G8" s="74" t="s">
        <v>123</v>
      </c>
      <c r="H8" s="147">
        <v>151.4</v>
      </c>
      <c r="I8" s="66" t="s">
        <v>124</v>
      </c>
      <c r="J8" s="151" t="s">
        <v>1157</v>
      </c>
      <c r="K8">
        <v>137</v>
      </c>
      <c r="M8" s="70" t="s">
        <v>1158</v>
      </c>
    </row>
    <row r="9" spans="1:13" ht="20.100000000000001" customHeight="1">
      <c r="A9" s="61">
        <v>4</v>
      </c>
      <c r="B9" s="62" t="s">
        <v>121</v>
      </c>
      <c r="C9" s="73" t="s">
        <v>1159</v>
      </c>
      <c r="D9" s="67"/>
      <c r="E9" s="74" t="s">
        <v>1160</v>
      </c>
      <c r="F9" s="65">
        <v>151.4</v>
      </c>
      <c r="G9" s="74" t="s">
        <v>123</v>
      </c>
      <c r="H9" s="147">
        <v>151.4</v>
      </c>
      <c r="I9" s="66" t="s">
        <v>124</v>
      </c>
      <c r="J9" s="151" t="s">
        <v>1161</v>
      </c>
      <c r="K9" s="68" t="s">
        <v>137</v>
      </c>
      <c r="M9" s="152" t="s">
        <v>1162</v>
      </c>
    </row>
    <row r="10" spans="1:13" s="70" customFormat="1" ht="20.100000000000001" customHeight="1">
      <c r="A10" s="61">
        <v>5</v>
      </c>
      <c r="B10" s="128" t="s">
        <v>145</v>
      </c>
      <c r="C10" s="153" t="s">
        <v>1163</v>
      </c>
      <c r="D10" s="132"/>
      <c r="E10" s="154" t="s">
        <v>1164</v>
      </c>
      <c r="F10" s="130">
        <v>151.4</v>
      </c>
      <c r="G10" s="154" t="s">
        <v>1165</v>
      </c>
      <c r="H10" s="155">
        <v>151.4</v>
      </c>
      <c r="I10" s="129" t="s">
        <v>124</v>
      </c>
      <c r="J10" s="156" t="s">
        <v>1166</v>
      </c>
      <c r="K10" s="68">
        <v>138</v>
      </c>
      <c r="L10" s="157"/>
      <c r="M10" s="92" t="s">
        <v>821</v>
      </c>
    </row>
    <row r="11" spans="1:13" ht="20.100000000000001" customHeight="1">
      <c r="A11" s="61">
        <v>6</v>
      </c>
      <c r="B11" s="62" t="s">
        <v>145</v>
      </c>
      <c r="C11" s="73" t="s">
        <v>1167</v>
      </c>
      <c r="D11" s="67"/>
      <c r="E11" s="74" t="s">
        <v>1168</v>
      </c>
      <c r="F11" s="65">
        <v>136.5</v>
      </c>
      <c r="G11" s="74" t="s">
        <v>832</v>
      </c>
      <c r="H11" s="147">
        <v>136.5</v>
      </c>
      <c r="I11" s="66" t="s">
        <v>124</v>
      </c>
      <c r="J11" s="151" t="s">
        <v>1169</v>
      </c>
      <c r="K11">
        <v>141</v>
      </c>
    </row>
    <row r="12" spans="1:13" s="70" customFormat="1" ht="20.100000000000001" customHeight="1">
      <c r="A12" s="61">
        <v>7</v>
      </c>
      <c r="B12" s="128" t="s">
        <v>145</v>
      </c>
      <c r="C12" s="153" t="s">
        <v>1170</v>
      </c>
      <c r="D12" s="132"/>
      <c r="E12" s="154" t="s">
        <v>1171</v>
      </c>
      <c r="F12" s="130">
        <v>123</v>
      </c>
      <c r="G12" s="154" t="s">
        <v>1172</v>
      </c>
      <c r="H12" s="155">
        <v>123</v>
      </c>
      <c r="I12" s="129" t="s">
        <v>124</v>
      </c>
      <c r="J12" s="156" t="s">
        <v>1173</v>
      </c>
      <c r="K12" s="68">
        <v>142</v>
      </c>
      <c r="L12" s="157"/>
      <c r="M12" s="92" t="s">
        <v>821</v>
      </c>
    </row>
    <row r="13" spans="1:13" ht="20.100000000000001" customHeight="1">
      <c r="A13" s="61">
        <v>8</v>
      </c>
      <c r="B13" s="62" t="s">
        <v>145</v>
      </c>
      <c r="C13" s="73" t="s">
        <v>1174</v>
      </c>
      <c r="D13" s="67"/>
      <c r="E13" s="74" t="s">
        <v>1175</v>
      </c>
      <c r="F13" s="65">
        <v>110.9</v>
      </c>
      <c r="G13" s="74" t="s">
        <v>1176</v>
      </c>
      <c r="H13" s="147">
        <v>136.5</v>
      </c>
      <c r="I13" s="66" t="s">
        <v>124</v>
      </c>
      <c r="J13" s="67" t="s">
        <v>1177</v>
      </c>
      <c r="K13">
        <v>145</v>
      </c>
    </row>
    <row r="14" spans="1:13" ht="20.100000000000001" customHeight="1">
      <c r="A14" s="61">
        <v>9</v>
      </c>
      <c r="B14" s="62" t="s">
        <v>145</v>
      </c>
      <c r="C14" s="121" t="s">
        <v>1178</v>
      </c>
      <c r="D14" s="67"/>
      <c r="E14" s="74" t="s">
        <v>1179</v>
      </c>
      <c r="F14" s="65">
        <v>110.9</v>
      </c>
      <c r="G14" s="74" t="s">
        <v>1180</v>
      </c>
      <c r="H14" s="147">
        <v>127.3</v>
      </c>
      <c r="I14" s="66" t="s">
        <v>124</v>
      </c>
      <c r="J14" s="67" t="s">
        <v>1181</v>
      </c>
      <c r="K14">
        <v>146</v>
      </c>
      <c r="M14" s="70" t="s">
        <v>1182</v>
      </c>
    </row>
    <row r="15" spans="1:13" ht="20.100000000000001" customHeight="1">
      <c r="A15" s="61">
        <v>10</v>
      </c>
      <c r="B15" s="62" t="s">
        <v>145</v>
      </c>
      <c r="C15" s="121" t="s">
        <v>1183</v>
      </c>
      <c r="D15" s="67"/>
      <c r="E15" s="74" t="s">
        <v>1184</v>
      </c>
      <c r="F15" s="65">
        <v>110.9</v>
      </c>
      <c r="G15" s="74" t="s">
        <v>1185</v>
      </c>
      <c r="H15" s="147">
        <v>127.3</v>
      </c>
      <c r="I15" s="66" t="s">
        <v>124</v>
      </c>
      <c r="J15" s="67" t="s">
        <v>1186</v>
      </c>
      <c r="K15">
        <v>147</v>
      </c>
      <c r="M15" s="70" t="s">
        <v>1187</v>
      </c>
    </row>
    <row r="16" spans="1:13" ht="20.100000000000001" customHeight="1">
      <c r="A16" s="61">
        <v>11</v>
      </c>
      <c r="B16" s="62" t="s">
        <v>145</v>
      </c>
      <c r="C16" s="63" t="s">
        <v>1188</v>
      </c>
      <c r="D16" s="62"/>
      <c r="E16" s="64" t="s">
        <v>1189</v>
      </c>
      <c r="F16" s="65">
        <v>82.5</v>
      </c>
      <c r="G16" s="64" t="s">
        <v>1190</v>
      </c>
      <c r="H16" s="147">
        <v>82.5</v>
      </c>
      <c r="I16" s="66" t="s">
        <v>124</v>
      </c>
      <c r="J16" s="67" t="s">
        <v>1191</v>
      </c>
      <c r="K16" s="68">
        <v>36</v>
      </c>
    </row>
    <row r="17" spans="1:13" ht="20.100000000000001" customHeight="1">
      <c r="A17" s="61">
        <v>12</v>
      </c>
      <c r="B17" s="62" t="s">
        <v>145</v>
      </c>
      <c r="C17" s="73" t="s">
        <v>1192</v>
      </c>
      <c r="D17" s="67"/>
      <c r="E17" s="74" t="s">
        <v>1193</v>
      </c>
      <c r="F17" s="65">
        <v>82.5</v>
      </c>
      <c r="G17" s="74" t="s">
        <v>1193</v>
      </c>
      <c r="H17" s="65">
        <v>0</v>
      </c>
      <c r="I17" s="66" t="s">
        <v>124</v>
      </c>
      <c r="J17" s="67" t="s">
        <v>1194</v>
      </c>
      <c r="K17" s="68" t="s">
        <v>137</v>
      </c>
    </row>
    <row r="18" spans="1:13" ht="20.100000000000001" customHeight="1">
      <c r="A18" s="61">
        <v>13</v>
      </c>
      <c r="B18" s="62" t="s">
        <v>145</v>
      </c>
      <c r="C18" s="121" t="s">
        <v>1195</v>
      </c>
      <c r="D18" s="67"/>
      <c r="E18" s="74" t="s">
        <v>1196</v>
      </c>
      <c r="F18" s="65">
        <v>79.7</v>
      </c>
      <c r="G18" s="74" t="s">
        <v>1197</v>
      </c>
      <c r="H18" s="65">
        <v>79.7</v>
      </c>
      <c r="I18" s="66" t="s">
        <v>124</v>
      </c>
      <c r="J18" s="67" t="s">
        <v>1198</v>
      </c>
      <c r="K18">
        <v>148</v>
      </c>
      <c r="M18" s="70" t="s">
        <v>1199</v>
      </c>
    </row>
    <row r="19" spans="1:13" ht="20.100000000000001" customHeight="1">
      <c r="A19" s="61">
        <v>14</v>
      </c>
      <c r="B19" s="62" t="s">
        <v>145</v>
      </c>
      <c r="C19" s="121" t="s">
        <v>1200</v>
      </c>
      <c r="D19" s="67"/>
      <c r="E19" s="74" t="s">
        <v>1201</v>
      </c>
      <c r="F19" s="65">
        <v>85.4</v>
      </c>
      <c r="G19" s="74" t="s">
        <v>1202</v>
      </c>
      <c r="H19" s="65">
        <v>85.4</v>
      </c>
      <c r="I19" s="66" t="s">
        <v>124</v>
      </c>
      <c r="J19" s="67" t="s">
        <v>1203</v>
      </c>
      <c r="K19" s="68" t="s">
        <v>137</v>
      </c>
      <c r="M19" s="70" t="s">
        <v>1204</v>
      </c>
    </row>
    <row r="20" spans="1:13" ht="20.100000000000001" customHeight="1">
      <c r="A20" s="61">
        <v>15</v>
      </c>
      <c r="B20" s="62" t="s">
        <v>145</v>
      </c>
      <c r="C20" s="126" t="s">
        <v>1205</v>
      </c>
      <c r="D20" s="67"/>
      <c r="E20" s="64" t="s">
        <v>388</v>
      </c>
      <c r="F20" s="65">
        <v>186.2</v>
      </c>
      <c r="G20" s="64" t="s">
        <v>1206</v>
      </c>
      <c r="H20" s="65">
        <v>186.2</v>
      </c>
      <c r="I20" s="66" t="s">
        <v>124</v>
      </c>
      <c r="J20" s="67" t="s">
        <v>1207</v>
      </c>
      <c r="K20" s="68">
        <v>150</v>
      </c>
      <c r="M20" s="70" t="s">
        <v>1208</v>
      </c>
    </row>
    <row r="21" spans="1:13" s="70" customFormat="1" ht="25.5">
      <c r="A21" s="61">
        <v>16</v>
      </c>
      <c r="B21" s="128" t="s">
        <v>145</v>
      </c>
      <c r="C21" s="127" t="s">
        <v>1209</v>
      </c>
      <c r="D21" s="132"/>
      <c r="E21" s="131" t="s">
        <v>139</v>
      </c>
      <c r="F21" s="130">
        <v>167.9</v>
      </c>
      <c r="G21" s="131" t="s">
        <v>139</v>
      </c>
      <c r="H21" s="130">
        <v>167.9</v>
      </c>
      <c r="I21" s="129" t="s">
        <v>124</v>
      </c>
      <c r="J21" s="132" t="s">
        <v>1210</v>
      </c>
      <c r="K21" s="158">
        <v>149</v>
      </c>
      <c r="L21" s="159"/>
      <c r="M21" s="160" t="s">
        <v>1211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510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511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68.929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1212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  <c r="M4" s="161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513</v>
      </c>
      <c r="F5" s="58" t="s">
        <v>113</v>
      </c>
      <c r="G5" s="58" t="s">
        <v>514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101" t="s">
        <v>121</v>
      </c>
      <c r="C6" s="73" t="s">
        <v>178</v>
      </c>
      <c r="D6" s="67"/>
      <c r="E6" s="74" t="s">
        <v>179</v>
      </c>
      <c r="F6" s="65" t="s">
        <v>180</v>
      </c>
      <c r="G6" s="143" t="s">
        <v>123</v>
      </c>
      <c r="H6" s="75" t="s">
        <v>180</v>
      </c>
      <c r="I6" s="66" t="s">
        <v>124</v>
      </c>
      <c r="J6" s="76" t="s">
        <v>183</v>
      </c>
      <c r="K6">
        <v>152</v>
      </c>
      <c r="L6" s="51" t="s">
        <v>184</v>
      </c>
      <c r="M6" s="70" t="s">
        <v>1213</v>
      </c>
    </row>
    <row r="7" spans="1:13" ht="20.100000000000001" customHeight="1">
      <c r="A7" s="61">
        <v>2</v>
      </c>
      <c r="B7" s="62" t="s">
        <v>145</v>
      </c>
      <c r="C7" s="73" t="s">
        <v>518</v>
      </c>
      <c r="D7" s="67"/>
      <c r="E7" s="74" t="s">
        <v>179</v>
      </c>
      <c r="F7" s="69">
        <v>192.8</v>
      </c>
      <c r="G7" s="74" t="s">
        <v>519</v>
      </c>
      <c r="H7" s="65" t="s">
        <v>515</v>
      </c>
      <c r="I7" s="66" t="s">
        <v>124</v>
      </c>
      <c r="J7" s="76" t="s">
        <v>516</v>
      </c>
      <c r="K7" s="68" t="s">
        <v>137</v>
      </c>
      <c r="L7" s="51" t="s">
        <v>520</v>
      </c>
      <c r="M7" s="70" t="s">
        <v>1214</v>
      </c>
    </row>
    <row r="8" spans="1:13" ht="20.100000000000001" customHeight="1">
      <c r="A8" s="61">
        <v>3</v>
      </c>
      <c r="B8" s="62" t="s">
        <v>145</v>
      </c>
      <c r="C8" s="73" t="s">
        <v>1215</v>
      </c>
      <c r="D8" s="67"/>
      <c r="E8" s="74" t="s">
        <v>1216</v>
      </c>
      <c r="F8" s="65">
        <v>167.9</v>
      </c>
      <c r="G8" s="74" t="s">
        <v>420</v>
      </c>
      <c r="H8" s="65" t="s">
        <v>515</v>
      </c>
      <c r="I8" s="66" t="s">
        <v>124</v>
      </c>
      <c r="J8" s="76" t="s">
        <v>1217</v>
      </c>
      <c r="K8">
        <v>132</v>
      </c>
    </row>
    <row r="9" spans="1:13" ht="20.100000000000001" customHeight="1">
      <c r="A9" s="61">
        <v>4</v>
      </c>
      <c r="B9" s="62" t="s">
        <v>145</v>
      </c>
      <c r="C9" s="63" t="s">
        <v>1218</v>
      </c>
      <c r="D9" s="67"/>
      <c r="E9" s="65" t="s">
        <v>1219</v>
      </c>
      <c r="F9" s="65">
        <v>167.9</v>
      </c>
      <c r="G9" s="64" t="s">
        <v>1220</v>
      </c>
      <c r="H9" s="65" t="s">
        <v>515</v>
      </c>
      <c r="I9" s="66" t="s">
        <v>124</v>
      </c>
      <c r="J9" s="76" t="s">
        <v>1221</v>
      </c>
      <c r="K9" s="68">
        <v>133</v>
      </c>
    </row>
    <row r="10" spans="1:13" ht="20.100000000000001" customHeight="1">
      <c r="A10" s="61">
        <v>5</v>
      </c>
      <c r="B10" s="62" t="s">
        <v>145</v>
      </c>
      <c r="C10" s="63" t="s">
        <v>1222</v>
      </c>
      <c r="D10" s="67"/>
      <c r="E10" s="65" t="s">
        <v>1223</v>
      </c>
      <c r="F10" s="65">
        <v>131.80000000000001</v>
      </c>
      <c r="G10" s="64" t="s">
        <v>1224</v>
      </c>
      <c r="H10" s="65" t="s">
        <v>515</v>
      </c>
      <c r="I10" s="66" t="s">
        <v>124</v>
      </c>
      <c r="J10" s="76" t="s">
        <v>1225</v>
      </c>
      <c r="K10" s="68">
        <v>134</v>
      </c>
      <c r="M10" s="70" t="s">
        <v>1226</v>
      </c>
    </row>
    <row r="11" spans="1:13" ht="20.100000000000001" customHeight="1">
      <c r="A11" s="61">
        <v>6</v>
      </c>
      <c r="B11" s="62" t="s">
        <v>145</v>
      </c>
      <c r="C11" s="63" t="s">
        <v>1227</v>
      </c>
      <c r="D11" s="67"/>
      <c r="E11" s="65" t="s">
        <v>1228</v>
      </c>
      <c r="F11" s="65">
        <v>110.9</v>
      </c>
      <c r="G11" s="64" t="s">
        <v>1229</v>
      </c>
      <c r="H11" s="65" t="s">
        <v>515</v>
      </c>
      <c r="I11" s="66" t="s">
        <v>124</v>
      </c>
      <c r="J11" s="162" t="s">
        <v>1230</v>
      </c>
      <c r="K11">
        <v>135</v>
      </c>
      <c r="M11" s="70" t="s">
        <v>1231</v>
      </c>
    </row>
    <row r="12" spans="1:13" ht="20.100000000000001" customHeight="1">
      <c r="A12" s="61">
        <v>7</v>
      </c>
      <c r="B12" s="62" t="s">
        <v>145</v>
      </c>
      <c r="C12" s="73" t="s">
        <v>1232</v>
      </c>
      <c r="D12" s="67"/>
      <c r="E12" s="74" t="s">
        <v>398</v>
      </c>
      <c r="F12" s="65">
        <v>103.5</v>
      </c>
      <c r="G12" s="74" t="s">
        <v>1172</v>
      </c>
      <c r="H12" s="65" t="s">
        <v>515</v>
      </c>
      <c r="I12" s="66" t="s">
        <v>124</v>
      </c>
      <c r="J12" s="76" t="s">
        <v>1233</v>
      </c>
      <c r="K12" s="68">
        <v>139</v>
      </c>
    </row>
    <row r="13" spans="1:13" ht="20.100000000000001" customHeight="1">
      <c r="A13" s="61">
        <v>8</v>
      </c>
      <c r="B13" s="62" t="s">
        <v>145</v>
      </c>
      <c r="C13" s="73" t="s">
        <v>1234</v>
      </c>
      <c r="D13" s="67"/>
      <c r="E13" s="74" t="s">
        <v>1235</v>
      </c>
      <c r="F13" s="65" t="s">
        <v>180</v>
      </c>
      <c r="G13" s="74" t="s">
        <v>1236</v>
      </c>
      <c r="H13" s="69" t="s">
        <v>515</v>
      </c>
      <c r="I13" s="66" t="s">
        <v>124</v>
      </c>
      <c r="J13" s="76" t="s">
        <v>1237</v>
      </c>
      <c r="K13">
        <v>140</v>
      </c>
      <c r="M13" s="70" t="s">
        <v>1238</v>
      </c>
    </row>
    <row r="14" spans="1:13" ht="20.100000000000001" customHeight="1">
      <c r="A14" s="61">
        <v>9</v>
      </c>
      <c r="B14" s="62" t="s">
        <v>252</v>
      </c>
      <c r="C14" s="99" t="s">
        <v>539</v>
      </c>
      <c r="D14" s="67"/>
      <c r="E14" s="64" t="s">
        <v>252</v>
      </c>
      <c r="F14" s="65" t="s">
        <v>180</v>
      </c>
      <c r="G14" s="64" t="s">
        <v>252</v>
      </c>
      <c r="H14" s="65" t="s">
        <v>180</v>
      </c>
      <c r="I14" s="66" t="s">
        <v>124</v>
      </c>
      <c r="J14" s="64" t="s">
        <v>252</v>
      </c>
      <c r="K14" s="68" t="s">
        <v>137</v>
      </c>
      <c r="M14" s="158"/>
    </row>
    <row r="15" spans="1:13" ht="20.100000000000001" customHeight="1">
      <c r="A15" s="61">
        <v>10</v>
      </c>
      <c r="B15" s="62" t="s">
        <v>252</v>
      </c>
      <c r="C15" s="99" t="s">
        <v>744</v>
      </c>
      <c r="D15" s="67"/>
      <c r="E15" s="64" t="s">
        <v>252</v>
      </c>
      <c r="F15" s="65" t="s">
        <v>180</v>
      </c>
      <c r="G15" s="64" t="s">
        <v>252</v>
      </c>
      <c r="H15" s="65" t="s">
        <v>180</v>
      </c>
      <c r="I15" s="66" t="s">
        <v>124</v>
      </c>
      <c r="J15" s="64" t="s">
        <v>252</v>
      </c>
      <c r="K15" s="68" t="s">
        <v>137</v>
      </c>
      <c r="M15" s="87"/>
    </row>
    <row r="16" spans="1:13" ht="20.100000000000001" customHeight="1">
      <c r="A16" s="61">
        <v>11</v>
      </c>
      <c r="B16" s="62" t="s">
        <v>252</v>
      </c>
      <c r="C16" s="99" t="s">
        <v>325</v>
      </c>
      <c r="D16" s="67"/>
      <c r="E16" s="64" t="s">
        <v>252</v>
      </c>
      <c r="F16" s="65" t="s">
        <v>180</v>
      </c>
      <c r="G16" s="64" t="s">
        <v>252</v>
      </c>
      <c r="H16" s="65" t="s">
        <v>180</v>
      </c>
      <c r="I16" s="66" t="s">
        <v>124</v>
      </c>
      <c r="J16" s="64" t="s">
        <v>252</v>
      </c>
      <c r="K16" s="68" t="s">
        <v>137</v>
      </c>
    </row>
    <row r="17" spans="1:12" ht="20.100000000000001" customHeight="1">
      <c r="A17" s="61">
        <v>12</v>
      </c>
      <c r="B17" s="62" t="s">
        <v>252</v>
      </c>
      <c r="C17" s="99" t="s">
        <v>326</v>
      </c>
      <c r="D17" s="67"/>
      <c r="E17" s="64" t="s">
        <v>252</v>
      </c>
      <c r="F17" s="65" t="s">
        <v>180</v>
      </c>
      <c r="G17" s="64" t="s">
        <v>252</v>
      </c>
      <c r="H17" s="65" t="s">
        <v>180</v>
      </c>
      <c r="I17" s="66" t="s">
        <v>124</v>
      </c>
      <c r="J17" s="64" t="s">
        <v>252</v>
      </c>
      <c r="K17" s="68" t="s">
        <v>137</v>
      </c>
    </row>
    <row r="18" spans="1:12" ht="20.100000000000001" customHeight="1">
      <c r="A18" s="61">
        <v>13</v>
      </c>
      <c r="B18" s="62" t="s">
        <v>252</v>
      </c>
      <c r="C18" s="99" t="s">
        <v>327</v>
      </c>
      <c r="D18" s="67"/>
      <c r="E18" s="64" t="s">
        <v>252</v>
      </c>
      <c r="F18" s="65" t="s">
        <v>180</v>
      </c>
      <c r="G18" s="64" t="s">
        <v>252</v>
      </c>
      <c r="H18" s="65" t="s">
        <v>180</v>
      </c>
      <c r="I18" s="66" t="s">
        <v>124</v>
      </c>
      <c r="J18" s="64" t="s">
        <v>252</v>
      </c>
      <c r="K18" s="68" t="s">
        <v>137</v>
      </c>
    </row>
    <row r="19" spans="1:12" ht="20.100000000000001" customHeight="1">
      <c r="A19" s="61">
        <v>14</v>
      </c>
      <c r="B19" s="62" t="s">
        <v>252</v>
      </c>
      <c r="C19" s="99" t="s">
        <v>328</v>
      </c>
      <c r="D19" s="67"/>
      <c r="E19" s="64" t="s">
        <v>252</v>
      </c>
      <c r="F19" s="65" t="s">
        <v>180</v>
      </c>
      <c r="G19" s="64" t="s">
        <v>252</v>
      </c>
      <c r="H19" s="65" t="s">
        <v>180</v>
      </c>
      <c r="I19" s="66" t="s">
        <v>124</v>
      </c>
      <c r="J19" s="64" t="s">
        <v>252</v>
      </c>
      <c r="K19" s="68" t="s">
        <v>137</v>
      </c>
    </row>
    <row r="20" spans="1:12" ht="20.100000000000001" customHeight="1">
      <c r="A20" s="61">
        <v>15</v>
      </c>
      <c r="B20" s="62" t="s">
        <v>145</v>
      </c>
      <c r="C20" s="73" t="s">
        <v>1239</v>
      </c>
      <c r="D20" s="67"/>
      <c r="E20" s="74" t="s">
        <v>285</v>
      </c>
      <c r="F20" s="65" t="s">
        <v>180</v>
      </c>
      <c r="G20" s="74" t="s">
        <v>490</v>
      </c>
      <c r="H20" s="65" t="s">
        <v>515</v>
      </c>
      <c r="I20" s="66" t="s">
        <v>124</v>
      </c>
      <c r="J20" s="76" t="s">
        <v>1240</v>
      </c>
      <c r="K20" s="68">
        <v>143</v>
      </c>
    </row>
    <row r="21" spans="1:12" ht="20.100000000000001" customHeight="1">
      <c r="A21" s="61">
        <v>16</v>
      </c>
      <c r="B21" s="62" t="s">
        <v>1241</v>
      </c>
      <c r="C21" s="73" t="s">
        <v>1242</v>
      </c>
      <c r="D21" s="67"/>
      <c r="E21" s="74" t="s">
        <v>1243</v>
      </c>
      <c r="F21" s="65">
        <v>192.8</v>
      </c>
      <c r="G21" s="74" t="s">
        <v>123</v>
      </c>
      <c r="H21" s="65">
        <v>192.8</v>
      </c>
      <c r="I21" s="66" t="s">
        <v>124</v>
      </c>
      <c r="J21" s="163" t="s">
        <v>1244</v>
      </c>
      <c r="K21">
        <v>144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4">
        <f ca="1">NOW()</f>
        <v>41830.806036921298</v>
      </c>
    </row>
    <row r="24" spans="1:12" s="87" customFormat="1" ht="9.9499999999999993" customHeight="1">
      <c r="A24" s="85" t="s">
        <v>196</v>
      </c>
      <c r="B24" s="86"/>
      <c r="C24" s="86"/>
      <c r="D24" s="86"/>
      <c r="E24" s="86"/>
      <c r="F24" s="86"/>
      <c r="G24" s="86"/>
      <c r="H24" s="86"/>
      <c r="I24" s="86"/>
      <c r="J24" s="86"/>
      <c r="L24" s="88"/>
    </row>
    <row r="25" spans="1:12" s="87" customFormat="1" ht="9.9499999999999993" customHeight="1">
      <c r="A25" s="85" t="s">
        <v>510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9" t="s">
        <v>511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ht="12.75">
      <c r="K27" s="87"/>
      <c r="L27" s="88"/>
    </row>
    <row r="28" spans="1:12" ht="14.1" customHeight="1">
      <c r="A28" s="90" t="s">
        <v>199</v>
      </c>
    </row>
    <row r="30" spans="1:12" ht="13.15">
      <c r="B30" s="91" t="s">
        <v>200</v>
      </c>
    </row>
    <row r="31" spans="1:12" ht="12.75">
      <c r="B31" s="92" t="s">
        <v>201</v>
      </c>
    </row>
    <row r="33" spans="2:2" ht="13.15">
      <c r="B33" s="93" t="s">
        <v>202</v>
      </c>
    </row>
    <row r="34" spans="2:2" ht="12.75">
      <c r="B34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6"/>
  <sheetViews>
    <sheetView topLeftCell="A15" zoomScaleNormal="100" workbookViewId="0">
      <selection activeCell="H43" sqref="H43"/>
    </sheetView>
  </sheetViews>
  <sheetFormatPr defaultRowHeight="14.25"/>
  <cols>
    <col min="1" max="1" width="4.265625"/>
    <col min="2" max="2" width="13.59765625"/>
    <col min="3" max="3" width="10.06640625"/>
    <col min="4" max="4" width="11.6640625"/>
    <col min="5" max="5" width="13.59765625"/>
    <col min="6" max="7" width="10.06640625"/>
    <col min="8" max="8" width="13.1328125"/>
    <col min="9" max="9" width="10.46484375"/>
    <col min="10" max="10" width="10.06640625"/>
    <col min="11" max="11" width="13.59765625"/>
    <col min="12" max="13" width="10.06640625"/>
    <col min="14" max="14" width="12.3984375"/>
    <col min="15" max="16" width="9.59765625"/>
    <col min="17" max="17" width="11.06640625"/>
    <col min="18" max="19" width="9.59765625"/>
    <col min="20" max="20" width="11.796875"/>
    <col min="21" max="22" width="9.59765625"/>
    <col min="23" max="23" width="10.9296875"/>
    <col min="24" max="24" width="9.59765625"/>
    <col min="25" max="25" width="7.53125"/>
    <col min="26" max="26" width="12"/>
    <col min="27" max="28" width="10.06640625"/>
    <col min="29" max="29" width="13"/>
    <col min="30" max="30" width="9.59765625"/>
    <col min="31" max="31" width="10.06640625"/>
    <col min="32" max="32" width="5.46484375"/>
    <col min="33" max="33" width="7.265625"/>
    <col min="34" max="34" width="8.59765625"/>
    <col min="35" max="35" width="23.19921875"/>
    <col min="36" max="36" width="10.06640625"/>
    <col min="37" max="37" width="7.53125"/>
    <col min="38" max="38" width="11.6640625"/>
    <col min="39" max="40" width="9.59765625"/>
    <col min="41" max="41" width="13.59765625"/>
    <col min="42" max="43" width="10.06640625"/>
    <col min="44" max="44" width="7.6640625"/>
    <col min="45" max="46" width="7.265625"/>
    <col min="47" max="257" width="9"/>
  </cols>
  <sheetData>
    <row r="1" spans="1:10" s="17" customFormat="1" ht="31.5">
      <c r="A1" s="15" t="s">
        <v>3</v>
      </c>
      <c r="B1" s="11" t="s">
        <v>74</v>
      </c>
      <c r="C1" s="11"/>
      <c r="D1" s="11"/>
      <c r="E1" s="11" t="s">
        <v>75</v>
      </c>
      <c r="F1" s="11"/>
      <c r="G1" s="11"/>
      <c r="H1" s="11" t="s">
        <v>76</v>
      </c>
      <c r="I1" s="11"/>
      <c r="J1" s="11"/>
    </row>
    <row r="2" spans="1:10" s="17" customFormat="1" ht="45.75" customHeight="1">
      <c r="A2" s="18" t="s">
        <v>4</v>
      </c>
      <c r="B2" s="10" t="s">
        <v>77</v>
      </c>
      <c r="C2" s="10"/>
      <c r="D2" s="10"/>
      <c r="E2" s="10" t="str">
        <f>'Grp 2'!$I$2</f>
        <v>2 - Water Rescue</v>
      </c>
      <c r="F2" s="10" t="str">
        <f>'Grp 2'!$I$2</f>
        <v>2 - Water Rescue</v>
      </c>
      <c r="G2" s="10" t="str">
        <f>'Grp 2'!$I$2</f>
        <v>2 - Water Rescue</v>
      </c>
      <c r="H2" s="10" t="str">
        <f>'Grp 3'!$I$2</f>
        <v>3 - San Mateo County 1</v>
      </c>
      <c r="I2" s="10" t="str">
        <f>'Grp 3'!$I$2</f>
        <v>3 - San Mateo County 1</v>
      </c>
      <c r="J2" s="10" t="str">
        <f>'Grp 3'!$I$2</f>
        <v>3 - San Mateo County 1</v>
      </c>
    </row>
    <row r="3" spans="1:10" s="17" customFormat="1" ht="13.15">
      <c r="A3" s="20">
        <v>1</v>
      </c>
      <c r="B3" s="21" t="str">
        <f>'Grp 1'!$C6</f>
        <v>VFIRE 21</v>
      </c>
      <c r="C3" s="21" t="str">
        <f>'Grp 1'!$E6</f>
        <v>154.2800 N</v>
      </c>
      <c r="D3" s="21" t="str">
        <f>'Grp 1'!$G6</f>
        <v>Simplex</v>
      </c>
      <c r="E3" s="21" t="str">
        <f>'Grp 2'!$C6</f>
        <v>XSM CMD 11</v>
      </c>
      <c r="F3" s="21" t="str">
        <f>'Grp 2'!$E6</f>
        <v>154.3700 N</v>
      </c>
      <c r="G3" s="21" t="str">
        <f>'Grp 2'!$G6</f>
        <v>155.7450 N</v>
      </c>
      <c r="H3" s="21" t="str">
        <f>'Grp 3'!$C6</f>
        <v>XSM CON 1A</v>
      </c>
      <c r="I3" s="21" t="str">
        <f>'Grp 3'!$E6</f>
        <v>153.8900 N</v>
      </c>
      <c r="J3" s="21" t="str">
        <f>'Grp 3'!$G6</f>
        <v>159.0750 N</v>
      </c>
    </row>
    <row r="4" spans="1:10" s="17" customFormat="1" ht="13.15">
      <c r="A4" s="20">
        <v>2</v>
      </c>
      <c r="B4" s="21" t="str">
        <f>'Grp 1'!$C7</f>
        <v>VFIRE 22</v>
      </c>
      <c r="C4" s="21" t="str">
        <f>'Grp 1'!$E7</f>
        <v>154.2650 N</v>
      </c>
      <c r="D4" s="21" t="str">
        <f>'Grp 1'!$G7</f>
        <v>Simplex</v>
      </c>
      <c r="E4" s="21" t="str">
        <f>'Grp 2'!$C7</f>
        <v>MARINE CH 9</v>
      </c>
      <c r="F4" s="21" t="str">
        <f>'Grp 2'!$E7</f>
        <v>156.4500 W</v>
      </c>
      <c r="G4" s="21" t="str">
        <f>'Grp 2'!$G7</f>
        <v>Simplex</v>
      </c>
      <c r="H4" s="21" t="str">
        <f>'Grp 3'!$C7</f>
        <v>XSM CMD 11</v>
      </c>
      <c r="I4" s="21" t="str">
        <f>'Grp 3'!$E7</f>
        <v>154.3700 N</v>
      </c>
      <c r="J4" s="21" t="str">
        <f>'Grp 3'!$G7</f>
        <v>156.0150 N</v>
      </c>
    </row>
    <row r="5" spans="1:10" s="17" customFormat="1" ht="13.15">
      <c r="A5" s="20">
        <v>3</v>
      </c>
      <c r="B5" s="21" t="str">
        <f>'Grp 1'!$C8</f>
        <v>VFIRE 23</v>
      </c>
      <c r="C5" s="21" t="str">
        <f>'Grp 1'!$E8</f>
        <v>154.2950 N</v>
      </c>
      <c r="D5" s="21" t="str">
        <f>'Grp 1'!$G8</f>
        <v>Simplex</v>
      </c>
      <c r="E5" s="21" t="str">
        <f>'Grp 2'!$C8</f>
        <v>MARINE CH 16</v>
      </c>
      <c r="F5" s="21" t="str">
        <f>'Grp 2'!$E8</f>
        <v>156.8000 W</v>
      </c>
      <c r="G5" s="21" t="str">
        <f>'Grp 2'!$G8</f>
        <v>Simplex</v>
      </c>
      <c r="H5" s="21" t="str">
        <f>'Grp 3'!$C8</f>
        <v>XSM TAC 15</v>
      </c>
      <c r="I5" s="21" t="str">
        <f>'Grp 3'!$E8</f>
        <v>154.0400 N</v>
      </c>
      <c r="J5" s="21" t="str">
        <f>'Grp 3'!$G8</f>
        <v>Simplex</v>
      </c>
    </row>
    <row r="6" spans="1:10" s="17" customFormat="1" ht="13.15">
      <c r="A6" s="20">
        <v>4</v>
      </c>
      <c r="B6" s="21" t="str">
        <f>'Grp 1'!$C9</f>
        <v>XAL TAC4</v>
      </c>
      <c r="C6" s="21" t="str">
        <f>'Grp 1'!$E9</f>
        <v>154.0700 N</v>
      </c>
      <c r="D6" s="21" t="str">
        <f>'Grp 1'!$G9</f>
        <v>Simplex</v>
      </c>
      <c r="E6" s="21" t="str">
        <f>'Grp 2'!$C9</f>
        <v>USCG CH 21A</v>
      </c>
      <c r="F6" s="21" t="str">
        <f>'Grp 2'!$E9</f>
        <v>157.0500 W</v>
      </c>
      <c r="G6" s="21" t="str">
        <f>'Grp 2'!$G9</f>
        <v>Simplex</v>
      </c>
      <c r="H6" s="21" t="str">
        <f>'Grp 3'!$C9</f>
        <v>XSM TAC 16</v>
      </c>
      <c r="I6" s="21" t="str">
        <f>'Grp 3'!$E9</f>
        <v>154.0100 N</v>
      </c>
      <c r="J6" s="21" t="str">
        <f>'Grp 3'!$G9</f>
        <v>Simplex</v>
      </c>
    </row>
    <row r="7" spans="1:10" s="17" customFormat="1" ht="13.15">
      <c r="A7" s="20">
        <v>5</v>
      </c>
      <c r="B7" s="21" t="str">
        <f>'Grp 1'!$C10</f>
        <v>XAL TAC5</v>
      </c>
      <c r="C7" s="21" t="str">
        <f>'Grp 1'!$E10</f>
        <v>154.2350 N</v>
      </c>
      <c r="D7" s="21" t="str">
        <f>'Grp 1'!$G10</f>
        <v>Simplex</v>
      </c>
      <c r="E7" s="21" t="str">
        <f>'Grp 2'!$C10</f>
        <v>MARINE CH 22A</v>
      </c>
      <c r="F7" s="21" t="str">
        <f>'Grp 2'!$E10</f>
        <v>157.1000 W</v>
      </c>
      <c r="G7" s="21" t="str">
        <f>'Grp 2'!$G10</f>
        <v>Simplex</v>
      </c>
      <c r="H7" s="21" t="str">
        <f>'Grp 3'!$C10</f>
        <v>XSM TAC 17</v>
      </c>
      <c r="I7" s="21" t="str">
        <f>'Grp 3'!$E10</f>
        <v>155.4000 N</v>
      </c>
      <c r="J7" s="21" t="str">
        <f>'Grp 3'!$G10</f>
        <v>Simplex</v>
      </c>
    </row>
    <row r="8" spans="1:10" s="17" customFormat="1" ht="13.15">
      <c r="A8" s="20">
        <v>6</v>
      </c>
      <c r="B8" s="21" t="str">
        <f>'Grp 1'!$C11</f>
        <v>CALCORD</v>
      </c>
      <c r="C8" s="21" t="str">
        <f>'Grp 1'!$E11</f>
        <v>156.0750 N</v>
      </c>
      <c r="D8" s="21" t="str">
        <f>'Grp 1'!$G11</f>
        <v>Simplex</v>
      </c>
      <c r="E8" s="21" t="str">
        <f>'Grp 2'!$C11</f>
        <v>USCG CH 23A</v>
      </c>
      <c r="F8" s="21" t="str">
        <f>'Grp 2'!$E11</f>
        <v>157.1500 W</v>
      </c>
      <c r="G8" s="21" t="str">
        <f>'Grp 2'!$G11</f>
        <v>Simplex</v>
      </c>
      <c r="H8" s="21" t="str">
        <f>'Grp 3'!$C11</f>
        <v>XSM CON 2</v>
      </c>
      <c r="I8" s="21" t="str">
        <f>'Grp 3'!$E11</f>
        <v>153.7850 N</v>
      </c>
      <c r="J8" s="21" t="str">
        <f>'Grp 3'!$G11</f>
        <v>158.8500 N</v>
      </c>
    </row>
    <row r="9" spans="1:10" s="17" customFormat="1" ht="13.15">
      <c r="A9" s="20">
        <v>7</v>
      </c>
      <c r="B9" s="21" t="str">
        <f>'Grp 1'!$C12</f>
        <v>SCU L T4</v>
      </c>
      <c r="C9" s="21" t="str">
        <f>'Grp 1'!$E12</f>
        <v>151.4450 N</v>
      </c>
      <c r="D9" s="21" t="str">
        <f>'Grp 1'!$G12</f>
        <v>159.3450 N</v>
      </c>
      <c r="E9" s="21" t="str">
        <f>'Grp 2'!$C12</f>
        <v>MARINE CH 81A</v>
      </c>
      <c r="F9" s="21" t="str">
        <f>'Grp 2'!$E12</f>
        <v>157.0750 W</v>
      </c>
      <c r="G9" s="21" t="str">
        <f>'Grp 2'!$G12</f>
        <v>Simplex</v>
      </c>
      <c r="H9" s="21" t="str">
        <f>'Grp 3'!$C12</f>
        <v>XSM CMD 21</v>
      </c>
      <c r="I9" s="21" t="str">
        <f>'Grp 3'!$E12</f>
        <v>153.9500 N</v>
      </c>
      <c r="J9" s="21" t="str">
        <f>'Grp 3'!$G12</f>
        <v>156.0450 N</v>
      </c>
    </row>
    <row r="10" spans="1:10" s="17" customFormat="1" ht="13.15">
      <c r="A10" s="20">
        <v>8</v>
      </c>
      <c r="B10" s="21" t="str">
        <f>'Grp 1'!$C13</f>
        <v>CDF TAC2</v>
      </c>
      <c r="C10" s="21" t="str">
        <f>'Grp 1'!$E13</f>
        <v>151.1600 N</v>
      </c>
      <c r="D10" s="21" t="str">
        <f>'Grp 1'!$G13</f>
        <v>Simplex</v>
      </c>
      <c r="E10" s="21" t="str">
        <f>'Grp 2'!$C13</f>
        <v>MARINE CH 83A</v>
      </c>
      <c r="F10" s="21" t="str">
        <f>'Grp 2'!$E13</f>
        <v>157.1750 W</v>
      </c>
      <c r="G10" s="21" t="str">
        <f>'Grp 2'!$G13</f>
        <v>Simplex</v>
      </c>
      <c r="H10" s="21" t="str">
        <f>'Grp 3'!$C13</f>
        <v>XSM TAC 25</v>
      </c>
      <c r="I10" s="21" t="str">
        <f>'Grp 3'!$E13</f>
        <v>154.1450 N</v>
      </c>
      <c r="J10" s="21" t="str">
        <f>'Grp 3'!$G13</f>
        <v>Simplex</v>
      </c>
    </row>
    <row r="11" spans="1:10" s="17" customFormat="1" ht="13.15">
      <c r="A11" s="20">
        <v>9</v>
      </c>
      <c r="B11" s="21" t="str">
        <f>'Grp 1'!$C14</f>
        <v>CDF TAC6</v>
      </c>
      <c r="C11" s="21" t="str">
        <f>'Grp 1'!$E14</f>
        <v>151.3250 N</v>
      </c>
      <c r="D11" s="21" t="str">
        <f>'Grp 1'!$G14</f>
        <v>Simplex</v>
      </c>
      <c r="E11" s="21" t="str">
        <f>'Grp 2'!$C14</f>
        <v>CG113</v>
      </c>
      <c r="F11" s="21" t="str">
        <f>'Grp 2'!$E14</f>
        <v>163.1375 N</v>
      </c>
      <c r="G11" s="21" t="str">
        <f>'Grp 2'!$G14</f>
        <v>Simplex</v>
      </c>
      <c r="H11" s="21" t="str">
        <f>'Grp 3'!$C14</f>
        <v>XSM TAC 26</v>
      </c>
      <c r="I11" s="21" t="str">
        <f>'Grp 3'!$E14</f>
        <v>153.8300 N</v>
      </c>
      <c r="J11" s="21" t="str">
        <f>'Grp 3'!$G14</f>
        <v>Simplex</v>
      </c>
    </row>
    <row r="12" spans="1:10" s="17" customFormat="1" ht="13.15">
      <c r="A12" s="20">
        <v>10</v>
      </c>
      <c r="B12" s="21" t="str">
        <f>'Grp 1'!$C15</f>
        <v>CDF TAC9</v>
      </c>
      <c r="C12" s="21" t="str">
        <f>'Grp 1'!$E15</f>
        <v>151.3850 N</v>
      </c>
      <c r="D12" s="21" t="str">
        <f>'Grp 1'!$G15</f>
        <v>Simplex</v>
      </c>
      <c r="E12" s="21" t="str">
        <f>'Grp 2'!$C15</f>
        <v>CG118</v>
      </c>
      <c r="F12" s="21" t="str">
        <f>'Grp 2'!$E15</f>
        <v>164.9000 N</v>
      </c>
      <c r="G12" s="21" t="str">
        <f>'Grp 2'!$G15</f>
        <v>Simplex</v>
      </c>
      <c r="H12" s="21" t="str">
        <f>'Grp 3'!$C15</f>
        <v>XSM TAC 27</v>
      </c>
      <c r="I12" s="21" t="str">
        <f>'Grp 3'!$E15</f>
        <v>155.7450 N</v>
      </c>
      <c r="J12" s="21" t="str">
        <f>'Grp 3'!$G15</f>
        <v>Simplex</v>
      </c>
    </row>
    <row r="13" spans="1:10" s="17" customFormat="1" ht="13.15">
      <c r="A13" s="20">
        <v>11</v>
      </c>
      <c r="B13" s="21" t="str">
        <f>'Grp 1'!$C16</f>
        <v>CDF C1 T1</v>
      </c>
      <c r="C13" s="21" t="str">
        <f>'Grp 1'!$E16</f>
        <v>151.3550 N</v>
      </c>
      <c r="D13" s="21" t="str">
        <f>'Grp 1'!$G16</f>
        <v>159.3000 N</v>
      </c>
      <c r="E13" s="21" t="str">
        <f>'Grp 2'!$C16</f>
        <v>CG124</v>
      </c>
      <c r="F13" s="21" t="str">
        <f>'Grp 2'!$E16</f>
        <v>166.1875 N</v>
      </c>
      <c r="G13" s="21" t="str">
        <f>'Grp 2'!$G16</f>
        <v>Simplex</v>
      </c>
      <c r="H13" s="21" t="str">
        <f>'Grp 3'!$C16</f>
        <v>XSM CON 3</v>
      </c>
      <c r="I13" s="21" t="str">
        <f>'Grp 3'!$E16</f>
        <v>154.1000 N</v>
      </c>
      <c r="J13" s="21" t="str">
        <f>'Grp 3'!$G16</f>
        <v>160.0650 N</v>
      </c>
    </row>
    <row r="14" spans="1:10" s="17" customFormat="1" ht="13.15">
      <c r="A14" s="20">
        <v>12</v>
      </c>
      <c r="B14" s="21" t="str">
        <f>'Grp 1'!$C17</f>
        <v>CDF C2 T3</v>
      </c>
      <c r="C14" s="21" t="str">
        <f>'Grp 1'!$E17</f>
        <v>151.2650 N</v>
      </c>
      <c r="D14" s="21" t="str">
        <f>'Grp 1'!$G17</f>
        <v>150.3300 N</v>
      </c>
      <c r="E14" s="21" t="str">
        <f>'Grp 2'!$C17</f>
        <v>CG409</v>
      </c>
      <c r="F14" s="21" t="str">
        <f>'Grp 2'!$E17</f>
        <v>412.9750 N</v>
      </c>
      <c r="G14" s="21" t="str">
        <f>'Grp 2'!$G17</f>
        <v>Simplex</v>
      </c>
      <c r="H14" s="21" t="str">
        <f>'Grp 3'!$C17</f>
        <v>XSM CMD 31</v>
      </c>
      <c r="I14" s="21" t="str">
        <f>'Grp 3'!$E17</f>
        <v>151.0850 N</v>
      </c>
      <c r="J14" s="21" t="str">
        <f>'Grp 3'!$G17</f>
        <v>158.7900 N</v>
      </c>
    </row>
    <row r="15" spans="1:10" s="17" customFormat="1" ht="13.15">
      <c r="A15" s="20">
        <v>13</v>
      </c>
      <c r="B15" s="21" t="str">
        <f>'Grp 1'!$C18</f>
        <v>CDF A/G</v>
      </c>
      <c r="C15" s="21" t="str">
        <f>'Grp 1'!$E18</f>
        <v>151.2200 N</v>
      </c>
      <c r="D15" s="21" t="str">
        <f>'Grp 1'!$G18</f>
        <v>Simplex</v>
      </c>
      <c r="E15" s="21" t="str">
        <f>'Grp 2'!$C18</f>
        <v>CG410</v>
      </c>
      <c r="F15" s="21" t="str">
        <f>'Grp 2'!$E18</f>
        <v>413.0000 N</v>
      </c>
      <c r="G15" s="21" t="str">
        <f>'Grp 2'!$G18</f>
        <v>Simplex</v>
      </c>
      <c r="H15" s="21" t="str">
        <f>'Grp 3'!$C18</f>
        <v>XSM TAC 35</v>
      </c>
      <c r="I15" s="21" t="str">
        <f>'Grp 3'!$E18</f>
        <v>154.0100 N</v>
      </c>
      <c r="J15" s="21" t="str">
        <f>'Grp 3'!$G18</f>
        <v>Simplex</v>
      </c>
    </row>
    <row r="16" spans="1:10" s="17" customFormat="1" ht="13.15">
      <c r="A16" s="20">
        <v>14</v>
      </c>
      <c r="B16" s="21" t="str">
        <f>'Grp 1'!$C19</f>
        <v>CESRS D</v>
      </c>
      <c r="C16" s="21" t="str">
        <f>'Grp 1'!$E19</f>
        <v>153.7550  N</v>
      </c>
      <c r="D16" s="21" t="str">
        <f>'Grp 1'!$G19</f>
        <v>153.7550 N</v>
      </c>
      <c r="E16" s="21" t="str">
        <f>'Grp 2'!$C19</f>
        <v>CG411</v>
      </c>
      <c r="F16" s="21" t="str">
        <f>'Grp 2'!$E19</f>
        <v>413.0250 N</v>
      </c>
      <c r="G16" s="21" t="str">
        <f>'Grp 2'!$G19</f>
        <v>Simplex</v>
      </c>
      <c r="H16" s="21" t="str">
        <f>'Grp 3'!$C19</f>
        <v>XSM TAC 36</v>
      </c>
      <c r="I16" s="21" t="str">
        <f>'Grp 3'!$E19</f>
        <v>154.0400 N</v>
      </c>
      <c r="J16" s="21" t="str">
        <f>'Grp 3'!$G19</f>
        <v>Simplex</v>
      </c>
    </row>
    <row r="17" spans="1:46" s="17" customFormat="1" ht="13.15">
      <c r="A17" s="20">
        <v>15</v>
      </c>
      <c r="B17" s="21" t="str">
        <f>'Grp 1'!$C20</f>
        <v>XSM CMD 11</v>
      </c>
      <c r="C17" s="21" t="str">
        <f>'Grp 1'!$E20</f>
        <v>154.3700 N</v>
      </c>
      <c r="D17" s="21" t="str">
        <f>'Grp 1'!$G20</f>
        <v>155.7450 N</v>
      </c>
      <c r="E17" s="21" t="str">
        <f>'Grp 2'!$C20</f>
        <v>CH 15</v>
      </c>
      <c r="F17" s="21" t="str">
        <f>'Grp 2'!$E20</f>
        <v>Inactive</v>
      </c>
      <c r="G17" s="21" t="str">
        <f>'Grp 2'!$G20</f>
        <v>Inactive</v>
      </c>
      <c r="H17" s="21" t="str">
        <f>'Grp 3'!$C20</f>
        <v>XSM TAC 37</v>
      </c>
      <c r="I17" s="21" t="str">
        <f>'Grp 3'!$E20</f>
        <v>155.4000 N</v>
      </c>
      <c r="J17" s="21" t="str">
        <f>'Grp 3'!$G20</f>
        <v>Simplex</v>
      </c>
    </row>
    <row r="18" spans="1:46" s="17" customFormat="1" ht="13.15">
      <c r="A18" s="20">
        <v>16</v>
      </c>
      <c r="B18" s="21" t="str">
        <f>'Grp 1'!$C21</f>
        <v>AIRGUARD</v>
      </c>
      <c r="C18" s="21" t="str">
        <f>'Grp 1'!$E21</f>
        <v>168.6250 N</v>
      </c>
      <c r="D18" s="21" t="str">
        <f>'Grp 1'!$G21</f>
        <v>Simplex</v>
      </c>
      <c r="E18" s="21" t="str">
        <f>'Grp 2'!$C21</f>
        <v>CH 16</v>
      </c>
      <c r="F18" s="21" t="str">
        <f>'Grp 2'!$E21</f>
        <v>Inactive</v>
      </c>
      <c r="G18" s="21" t="str">
        <f>'Grp 2'!$G21</f>
        <v>Inactive</v>
      </c>
      <c r="H18" s="21">
        <f>'Grp 3'!$C21</f>
        <v>0</v>
      </c>
      <c r="I18" s="21">
        <f>'Grp 3'!$E21</f>
        <v>0</v>
      </c>
      <c r="J18" s="21">
        <f>'Grp 3'!$G21</f>
        <v>0</v>
      </c>
    </row>
    <row r="19" spans="1:46" s="17" customFormat="1" ht="13.15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3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</row>
    <row r="20" spans="1:46" s="17" customFormat="1" ht="31.5">
      <c r="A20" s="15" t="s">
        <v>3</v>
      </c>
      <c r="B20" s="11" t="s">
        <v>78</v>
      </c>
      <c r="C20" s="11"/>
      <c r="D20" s="11"/>
      <c r="E20" s="11" t="s">
        <v>79</v>
      </c>
      <c r="F20" s="11"/>
      <c r="G20" s="11"/>
      <c r="H20" s="11" t="s">
        <v>80</v>
      </c>
      <c r="I20" s="11"/>
      <c r="J20" s="1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</row>
    <row r="21" spans="1:46" s="17" customFormat="1" ht="45.75" customHeight="1">
      <c r="A21" s="18" t="s">
        <v>4</v>
      </c>
      <c r="B21" s="10" t="str">
        <f>'Grp 4'!$I$2</f>
        <v>4 - San Mateo County 2</v>
      </c>
      <c r="C21" s="10" t="str">
        <f>'Grp 4'!$I$2</f>
        <v>4 - San Mateo County 2</v>
      </c>
      <c r="D21" s="10" t="str">
        <f>'Grp 4'!$I$2</f>
        <v>4 - San Mateo County 2</v>
      </c>
      <c r="E21" s="10" t="str">
        <f>'Grp 5'!$I$2</f>
        <v>5 - Contra Costa County</v>
      </c>
      <c r="F21" s="10" t="str">
        <f>'Grp 5'!$I$2</f>
        <v>5 - Contra Costa County</v>
      </c>
      <c r="G21" s="10" t="str">
        <f>'Grp 5'!$I$2</f>
        <v>5 - Contra Costa County</v>
      </c>
      <c r="H21" s="10" t="str">
        <f>'Grp 6'!$I$2</f>
        <v>6 - Santa Clara County</v>
      </c>
      <c r="I21" s="10" t="str">
        <f>'Grp 6'!$I$2</f>
        <v>6 - Santa Clara County</v>
      </c>
      <c r="J21" s="10" t="str">
        <f>'Grp 6'!$I$2</f>
        <v>6 - Santa Clara County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3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</row>
    <row r="22" spans="1:46" s="17" customFormat="1" ht="13.15">
      <c r="A22" s="20">
        <v>1</v>
      </c>
      <c r="B22" s="21" t="str">
        <f>'Grp 4'!$C6</f>
        <v>XSM CON 1B</v>
      </c>
      <c r="C22" s="21" t="str">
        <f>'Grp 4'!$E6</f>
        <v>154.3400 N</v>
      </c>
      <c r="D22" s="21" t="str">
        <f>'Grp 4'!$G6</f>
        <v>159.0750 N</v>
      </c>
      <c r="E22" s="21" t="str">
        <f>'Grp 5'!$C6</f>
        <v>VCON CEN</v>
      </c>
      <c r="F22" s="21" t="str">
        <f>'Grp 5'!$E6</f>
        <v>160.1100 N</v>
      </c>
      <c r="G22" s="21" t="str">
        <f>'Grp 5'!$G6</f>
        <v>151.0250 W</v>
      </c>
      <c r="H22" s="21" t="str">
        <f>'Grp 6'!$C6</f>
        <v>XSC DISPATCH</v>
      </c>
      <c r="I22" s="21" t="str">
        <f>'Grp 6'!$E6</f>
        <v>154.2500 N</v>
      </c>
      <c r="J22" s="21" t="str">
        <f>'Grp 6'!$G6</f>
        <v>158.3550 N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3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</row>
    <row r="23" spans="1:46" s="17" customFormat="1" ht="13.15">
      <c r="A23" s="20">
        <v>2</v>
      </c>
      <c r="B23" s="21" t="str">
        <f>'Grp 4'!$C7</f>
        <v>XSM CON 1D</v>
      </c>
      <c r="C23" s="21" t="str">
        <f>'Grp 4'!$E7</f>
        <v>154.2350 N</v>
      </c>
      <c r="D23" s="21" t="str">
        <f>'Grp 4'!$G7</f>
        <v>159.0750 N</v>
      </c>
      <c r="E23" s="21" t="str">
        <f>'Grp 5'!$C7</f>
        <v>VCON EST</v>
      </c>
      <c r="F23" s="21" t="str">
        <f>'Grp 5'!$E7</f>
        <v>159.6150 N</v>
      </c>
      <c r="G23" s="21" t="str">
        <f>'Grp 5'!$G7</f>
        <v>154.2050 W</v>
      </c>
      <c r="H23" s="21" t="str">
        <f>'Grp 6'!$C7</f>
        <v>XSC CMD 20</v>
      </c>
      <c r="I23" s="21" t="str">
        <f>'Grp 6'!$E7</f>
        <v>153.8450 N</v>
      </c>
      <c r="J23" s="21" t="str">
        <f>'Grp 6'!$G7</f>
        <v>Simplex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3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1:46" s="17" customFormat="1" ht="13.15">
      <c r="A24" s="20">
        <v>3</v>
      </c>
      <c r="B24" s="21" t="str">
        <f>'Grp 4'!$C8</f>
        <v>XSM CON 1E</v>
      </c>
      <c r="C24" s="21" t="str">
        <f>'Grp 4'!$E8</f>
        <v>151.0850 N</v>
      </c>
      <c r="D24" s="21" t="str">
        <f>'Grp 4'!$G8</f>
        <v>159.0750 N</v>
      </c>
      <c r="E24" s="21" t="str">
        <f>'Grp 5'!$C8</f>
        <v>VCON WST</v>
      </c>
      <c r="F24" s="21" t="str">
        <f>'Grp 5'!$E8</f>
        <v>159.7350 N</v>
      </c>
      <c r="G24" s="21" t="str">
        <f>'Grp 5'!$G8</f>
        <v>154.2050 W</v>
      </c>
      <c r="H24" s="21" t="str">
        <f>'Grp 6'!$C8</f>
        <v>XSC CMD 21</v>
      </c>
      <c r="I24" s="21" t="str">
        <f>'Grp 6'!$E8</f>
        <v>153.9050 N</v>
      </c>
      <c r="J24" s="21" t="str">
        <f>'Grp 6'!$G8</f>
        <v>Simplex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3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</row>
    <row r="25" spans="1:46" s="17" customFormat="1" ht="13.15">
      <c r="A25" s="20">
        <v>4</v>
      </c>
      <c r="B25" s="21" t="str">
        <f>'Grp 4'!$C9</f>
        <v>XSM CMD 41</v>
      </c>
      <c r="C25" s="21" t="str">
        <f>'Grp 4'!$E9</f>
        <v>155.8950 N</v>
      </c>
      <c r="D25" s="21" t="str">
        <f>'Grp 4'!$G9</f>
        <v>160.1700 N</v>
      </c>
      <c r="E25" s="21" t="str">
        <f>'Grp 5'!$C9</f>
        <v>VSRM STH</v>
      </c>
      <c r="F25" s="21" t="str">
        <f>'Grp 5'!$E9</f>
        <v>153.9950 N</v>
      </c>
      <c r="G25" s="21" t="str">
        <f>'Grp 5'!$G9</f>
        <v>154.9950 N</v>
      </c>
      <c r="H25" s="21" t="str">
        <f>'Grp 6'!$C9</f>
        <v>XSC CMD 22</v>
      </c>
      <c r="I25" s="21" t="str">
        <f>'Grp 6'!$E9</f>
        <v>155.9850 N</v>
      </c>
      <c r="J25" s="21">
        <f>'Grp 6'!$G9</f>
        <v>158.95500000000001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3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</row>
    <row r="26" spans="1:46" s="17" customFormat="1" ht="13.15">
      <c r="A26" s="20">
        <v>5</v>
      </c>
      <c r="B26" s="21" t="str">
        <f>'Grp 4'!$C10</f>
        <v>XSM TAC 45</v>
      </c>
      <c r="C26" s="21" t="str">
        <f>'Grp 4'!$E10</f>
        <v>153.8300 N</v>
      </c>
      <c r="D26" s="21" t="str">
        <f>'Grp 4'!$G10</f>
        <v>Simplex</v>
      </c>
      <c r="E26" s="21" t="str">
        <f>'Grp 5'!$C10</f>
        <v>VTAC A</v>
      </c>
      <c r="F26" s="21" t="str">
        <f>'Grp 5'!$E10</f>
        <v>154.3850 N</v>
      </c>
      <c r="G26" s="21" t="str">
        <f>'Grp 5'!$G10</f>
        <v>Simplex</v>
      </c>
      <c r="H26" s="21" t="str">
        <f>'Grp 6'!$C10</f>
        <v>XSC CMD 23</v>
      </c>
      <c r="I26" s="21" t="str">
        <f>'Grp 6'!$E10</f>
        <v>154.1450 N</v>
      </c>
      <c r="J26" s="21" t="str">
        <f>'Grp 6'!$G10</f>
        <v>Simplex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3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</row>
    <row r="27" spans="1:46" s="17" customFormat="1" ht="13.15">
      <c r="A27" s="20">
        <v>6</v>
      </c>
      <c r="B27" s="21" t="str">
        <f>'Grp 4'!$C11</f>
        <v>XSM TAC 46</v>
      </c>
      <c r="C27" s="21" t="str">
        <f>'Grp 4'!$E11</f>
        <v>154.4450 N</v>
      </c>
      <c r="D27" s="21" t="str">
        <f>'Grp 4'!$G11</f>
        <v>Simplex</v>
      </c>
      <c r="E27" s="21" t="str">
        <f>'Grp 5'!$C11</f>
        <v>VTAC B</v>
      </c>
      <c r="F27" s="21" t="str">
        <f>'Grp 5'!$E11</f>
        <v>156.0450 N</v>
      </c>
      <c r="G27" s="21" t="str">
        <f>'Grp 5'!$G11</f>
        <v>Simplex</v>
      </c>
      <c r="H27" s="21" t="str">
        <f>'Grp 6'!$C11</f>
        <v>XSC CMD 24</v>
      </c>
      <c r="I27" s="21" t="str">
        <f>'Grp 6'!$E11</f>
        <v>154.4000 N</v>
      </c>
      <c r="J27" s="21" t="str">
        <f>'Grp 6'!$G11</f>
        <v>Simplex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3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</row>
    <row r="28" spans="1:46" s="17" customFormat="1" ht="13.15">
      <c r="A28" s="20">
        <v>7</v>
      </c>
      <c r="B28" s="21" t="str">
        <f>'Grp 4'!$C12</f>
        <v>XSM TAC 47</v>
      </c>
      <c r="C28" s="21" t="str">
        <f>'Grp 4'!$E12</f>
        <v>155.7450 N</v>
      </c>
      <c r="D28" s="21" t="str">
        <f>'Grp 4'!$G12</f>
        <v>Simplex</v>
      </c>
      <c r="E28" s="21" t="str">
        <f>'Grp 5'!$C12</f>
        <v>VTAC C</v>
      </c>
      <c r="F28" s="21" t="str">
        <f>'Grp 5'!$E12</f>
        <v>153.8150 N</v>
      </c>
      <c r="G28" s="21" t="str">
        <f>'Grp 5'!$G12</f>
        <v>Simplex</v>
      </c>
      <c r="H28" s="21" t="str">
        <f>'Grp 6'!$C12</f>
        <v>XSC TAC 40</v>
      </c>
      <c r="I28" s="21" t="str">
        <f>'Grp 6'!$E12</f>
        <v>153.8300 N</v>
      </c>
      <c r="J28" s="21" t="str">
        <f>'Grp 6'!$G12</f>
        <v>Simplex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3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</row>
    <row r="29" spans="1:46" s="17" customFormat="1" ht="13.15">
      <c r="A29" s="20">
        <v>8</v>
      </c>
      <c r="B29" s="21" t="str">
        <f>'Grp 4'!$C13</f>
        <v>XSM CMD 51</v>
      </c>
      <c r="C29" s="21" t="str">
        <f>'Grp 4'!$E13</f>
        <v>151.4750 N</v>
      </c>
      <c r="D29" s="21" t="str">
        <f>'Grp 4'!$G13</f>
        <v>159.0150 N</v>
      </c>
      <c r="E29" s="21" t="str">
        <f>'Grp 5'!$C13</f>
        <v>VTAC D</v>
      </c>
      <c r="F29" s="21" t="str">
        <f>'Grp 5'!$E13</f>
        <v>153.8300 N</v>
      </c>
      <c r="G29" s="21" t="str">
        <f>'Grp 5'!$G13</f>
        <v>Simplex</v>
      </c>
      <c r="H29" s="21" t="str">
        <f>'Grp 6'!$C13</f>
        <v>XSC TAC 41</v>
      </c>
      <c r="I29" s="21" t="str">
        <f>'Grp 6'!$E13</f>
        <v>154.1750 N</v>
      </c>
      <c r="J29" s="21" t="str">
        <f>'Grp 6'!$G13</f>
        <v>Simplex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3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</row>
    <row r="30" spans="1:46" s="17" customFormat="1" ht="13.15">
      <c r="A30" s="20">
        <v>9</v>
      </c>
      <c r="B30" s="21" t="str">
        <f>'Grp 4'!$C14</f>
        <v>VTAC 36</v>
      </c>
      <c r="C30" s="21" t="str">
        <f>'Grp 4'!$E14</f>
        <v>151.1375 N</v>
      </c>
      <c r="D30" s="21" t="str">
        <f>'Grp 4'!$G14</f>
        <v>159.4725 N</v>
      </c>
      <c r="E30" s="21" t="str">
        <f>'Grp 5'!$C14</f>
        <v>XCC HAZMAT</v>
      </c>
      <c r="F30" s="21" t="str">
        <f>'Grp 5'!$E14</f>
        <v>156.0150 N</v>
      </c>
      <c r="G30" s="21" t="str">
        <f>'Grp 5'!$G14</f>
        <v>Simplex</v>
      </c>
      <c r="H30" s="21" t="str">
        <f>'Grp 6'!$C14</f>
        <v>XSC TAC 42</v>
      </c>
      <c r="I30" s="21" t="str">
        <f>'Grp 6'!$E14</f>
        <v>154.2050 N</v>
      </c>
      <c r="J30" s="21" t="str">
        <f>'Grp 6'!$G14</f>
        <v>Simplex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3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</row>
    <row r="31" spans="1:46" s="17" customFormat="1" ht="13.15">
      <c r="A31" s="20">
        <v>10</v>
      </c>
      <c r="B31" s="21" t="str">
        <f>'Grp 4'!$C15</f>
        <v>VFIRE 26</v>
      </c>
      <c r="C31" s="21" t="str">
        <f>'Grp 4'!$E15</f>
        <v>154.3025 N</v>
      </c>
      <c r="D31" s="21" t="str">
        <f>'Grp 4'!$G15</f>
        <v>Simplex</v>
      </c>
      <c r="E31" s="21" t="str">
        <f>'Grp 5'!$C15</f>
        <v>VXCC C1</v>
      </c>
      <c r="F31" s="21" t="str">
        <f>'Grp 5'!$E15</f>
        <v>154.3850 N</v>
      </c>
      <c r="G31" s="21" t="str">
        <f>'Grp 5'!$G15</f>
        <v>155.8200 N</v>
      </c>
      <c r="H31" s="21" t="str">
        <f>'Grp 6'!$C15</f>
        <v>GIL DISP</v>
      </c>
      <c r="I31" s="21" t="str">
        <f>'Grp 6'!$E15</f>
        <v>154.3400 N</v>
      </c>
      <c r="J31" s="21" t="str">
        <f>'Grp 6'!$G15</f>
        <v>155.8950 N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3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</row>
    <row r="32" spans="1:46" s="17" customFormat="1" ht="13.15">
      <c r="A32" s="20">
        <v>11</v>
      </c>
      <c r="B32" s="21" t="str">
        <f>'Grp 4'!$C16</f>
        <v>CH 11</v>
      </c>
      <c r="C32" s="21" t="str">
        <f>'Grp 4'!$E16</f>
        <v>Inactive</v>
      </c>
      <c r="D32" s="21" t="str">
        <f>'Grp 4'!$G16</f>
        <v>Inactive</v>
      </c>
      <c r="E32" s="21" t="str">
        <f>'Grp 5'!$C16</f>
        <v>CDF T2</v>
      </c>
      <c r="F32" s="21" t="str">
        <f>'Grp 5'!$E16</f>
        <v>151.1600 N</v>
      </c>
      <c r="G32" s="21" t="str">
        <f>'Grp 5'!$G16</f>
        <v>Simplex</v>
      </c>
      <c r="H32" s="21" t="str">
        <f>'Grp 6'!$C16</f>
        <v>MTV PRIMARY</v>
      </c>
      <c r="I32" s="21" t="str">
        <f>'Grp 6'!$E16</f>
        <v>154.0250 N</v>
      </c>
      <c r="J32" s="21" t="str">
        <f>'Grp 6'!$G16</f>
        <v>154.9950 N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3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</row>
    <row r="33" spans="1:46" s="17" customFormat="1" ht="13.15">
      <c r="A33" s="20">
        <v>12</v>
      </c>
      <c r="B33" s="21" t="str">
        <f>'Grp 4'!$C17</f>
        <v>CH 12</v>
      </c>
      <c r="C33" s="21" t="str">
        <f>'Grp 4'!$E17</f>
        <v>Inactive</v>
      </c>
      <c r="D33" s="21" t="str">
        <f>'Grp 4'!$G17</f>
        <v>Inactive</v>
      </c>
      <c r="E33" s="21" t="str">
        <f>'Grp 5'!$C17</f>
        <v>CDF T6</v>
      </c>
      <c r="F33" s="21" t="str">
        <f>'Grp 5'!$E17</f>
        <v>151.3250 N</v>
      </c>
      <c r="G33" s="21" t="str">
        <f>'Grp 5'!$G17</f>
        <v>Simplex</v>
      </c>
      <c r="H33" s="21" t="str">
        <f>'Grp 6'!$C17</f>
        <v>MTV CMD 18</v>
      </c>
      <c r="I33" s="21" t="str">
        <f>'Grp 6'!$E17</f>
        <v>154.8300 N</v>
      </c>
      <c r="J33" s="21" t="str">
        <f>'Grp 6'!$G17</f>
        <v>155.6100 N</v>
      </c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3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</row>
    <row r="34" spans="1:46" s="17" customFormat="1" ht="13.15">
      <c r="A34" s="20">
        <v>13</v>
      </c>
      <c r="B34" s="21" t="str">
        <f>'Grp 4'!$C18</f>
        <v>CH 13</v>
      </c>
      <c r="C34" s="21" t="str">
        <f>'Grp 4'!$E18</f>
        <v>Inactive</v>
      </c>
      <c r="D34" s="21" t="str">
        <f>'Grp 4'!$G18</f>
        <v>Inactive</v>
      </c>
      <c r="E34" s="21" t="str">
        <f>'Grp 5'!$C18</f>
        <v>CDF T9</v>
      </c>
      <c r="F34" s="21" t="str">
        <f>'Grp 5'!$E18</f>
        <v>151.3850 N</v>
      </c>
      <c r="G34" s="21" t="str">
        <f>'Grp 5'!$G18</f>
        <v>Simplex</v>
      </c>
      <c r="H34" s="21" t="str">
        <f>'Grp 6'!$C18</f>
        <v>MTV T38</v>
      </c>
      <c r="I34" s="21" t="str">
        <f>'Grp 6'!$E18</f>
        <v>158.8650 N</v>
      </c>
      <c r="J34" s="21" t="str">
        <f>'Grp 6'!$G18</f>
        <v>Simplex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3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</row>
    <row r="35" spans="1:46" s="17" customFormat="1" ht="13.15">
      <c r="A35" s="20">
        <v>14</v>
      </c>
      <c r="B35" s="21" t="str">
        <f>'Grp 4'!$C19</f>
        <v>CH 14</v>
      </c>
      <c r="C35" s="21" t="str">
        <f>'Grp 4'!$E19</f>
        <v>Inactive</v>
      </c>
      <c r="D35" s="21" t="str">
        <f>'Grp 4'!$G19</f>
        <v>Inactive</v>
      </c>
      <c r="E35" s="21" t="str">
        <f>'Grp 5'!$C19</f>
        <v>CALCORD</v>
      </c>
      <c r="F35" s="21" t="str">
        <f>'Grp 5'!$E19</f>
        <v>156.0750 W</v>
      </c>
      <c r="G35" s="21" t="str">
        <f>'Grp 5'!$G19</f>
        <v>Simplex</v>
      </c>
      <c r="H35" s="21" t="str">
        <f>'Grp 6'!$C19</f>
        <v>PAF PRIMARY</v>
      </c>
      <c r="I35" s="21" t="str">
        <f>'Grp 6'!$E19</f>
        <v>153.7700 N</v>
      </c>
      <c r="J35" s="21" t="str">
        <f>'Grp 6'!$G19</f>
        <v>154.4450 N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3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</row>
    <row r="36" spans="1:46" s="17" customFormat="1" ht="13.15">
      <c r="A36" s="20">
        <v>15</v>
      </c>
      <c r="B36" s="21" t="str">
        <f>'Grp 4'!$C20</f>
        <v>CH 15</v>
      </c>
      <c r="C36" s="21" t="str">
        <f>'Grp 4'!$E20</f>
        <v>Inactive</v>
      </c>
      <c r="D36" s="21" t="str">
        <f>'Grp 4'!$G20</f>
        <v>Inactive</v>
      </c>
      <c r="E36" s="21" t="str">
        <f>'Grp 5'!$C20</f>
        <v>CDF A/G</v>
      </c>
      <c r="F36" s="21" t="str">
        <f>'Grp 5'!$E20</f>
        <v>151.2200 N</v>
      </c>
      <c r="G36" s="21" t="str">
        <f>'Grp 5'!$G20</f>
        <v>Simplex</v>
      </c>
      <c r="H36" s="21" t="str">
        <f>'Grp 6'!$C20</f>
        <v>PAF C25</v>
      </c>
      <c r="I36" s="21" t="str">
        <f>'Grp 6'!$E20</f>
        <v>154.0550 N</v>
      </c>
      <c r="J36" s="21" t="str">
        <f>'Grp 6'!$G20</f>
        <v>156.0600 N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3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</row>
    <row r="37" spans="1:46" s="17" customFormat="1" ht="13.15">
      <c r="A37" s="20">
        <v>16</v>
      </c>
      <c r="B37" s="21" t="str">
        <f>'Grp 4'!$C21</f>
        <v>CH 16</v>
      </c>
      <c r="C37" s="21" t="str">
        <f>'Grp 4'!$E21</f>
        <v>Inactive</v>
      </c>
      <c r="D37" s="21" t="str">
        <f>'Grp 4'!$G21</f>
        <v>Inactive</v>
      </c>
      <c r="E37" s="21" t="str">
        <f>'Grp 5'!$C21</f>
        <v>AIRGUARD</v>
      </c>
      <c r="F37" s="21" t="str">
        <f>'Grp 5'!$E21</f>
        <v>168.6250 N</v>
      </c>
      <c r="G37" s="21" t="str">
        <f>'Grp 5'!$G21</f>
        <v>Simplex</v>
      </c>
      <c r="H37" s="21" t="str">
        <f>'Grp 6'!$C21</f>
        <v>AIRGUARD</v>
      </c>
      <c r="I37" s="21" t="str">
        <f>'Grp 6'!$E21</f>
        <v>168.6250 N</v>
      </c>
      <c r="J37" s="21" t="str">
        <f>'Grp 6'!$G21</f>
        <v>Simplex</v>
      </c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3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</row>
    <row r="38" spans="1:46" s="17" customFormat="1" ht="13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3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</row>
    <row r="39" spans="1:46" s="17" customFormat="1" ht="31.5">
      <c r="A39" s="15" t="s">
        <v>3</v>
      </c>
      <c r="B39" s="11" t="s">
        <v>81</v>
      </c>
      <c r="C39" s="11"/>
      <c r="D39" s="11"/>
      <c r="E39" s="11" t="s">
        <v>82</v>
      </c>
      <c r="F39" s="11"/>
      <c r="G39" s="11"/>
      <c r="H39" s="11" t="s">
        <v>83</v>
      </c>
      <c r="I39" s="11"/>
      <c r="J39" s="11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3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</row>
    <row r="40" spans="1:46" s="17" customFormat="1" ht="45.75" customHeight="1">
      <c r="A40" s="18" t="s">
        <v>4</v>
      </c>
      <c r="B40" s="10" t="str">
        <f>'Grp 7'!$I$2</f>
        <v>7 - San Jose</v>
      </c>
      <c r="C40" s="10" t="str">
        <f>'Grp 7'!$I$2</f>
        <v>7 - San Jose</v>
      </c>
      <c r="D40" s="10" t="str">
        <f>'Grp 7'!$I$2</f>
        <v>7 - San Jose</v>
      </c>
      <c r="E40" s="10" t="str">
        <f>'Grp 8'!$I$2</f>
        <v>8 - Napa / Sonoma County</v>
      </c>
      <c r="F40" s="10" t="str">
        <f>'Grp 8'!$I$2</f>
        <v>8 - Napa / Sonoma County</v>
      </c>
      <c r="G40" s="10" t="str">
        <f>'Grp 8'!$I$2</f>
        <v>8 - Napa / Sonoma County</v>
      </c>
      <c r="H40" s="10" t="str">
        <f>'Grp 9'!$I$2</f>
        <v>9 - OES</v>
      </c>
      <c r="I40" s="10" t="str">
        <f>'Grp 9'!$I$2</f>
        <v>9 - OES</v>
      </c>
      <c r="J40" s="10" t="str">
        <f>'Grp 9'!$I$2</f>
        <v>9 - OES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3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</row>
    <row r="41" spans="1:46" s="17" customFormat="1" ht="13.15">
      <c r="A41" s="20">
        <v>1</v>
      </c>
      <c r="B41" s="21" t="str">
        <f>'Grp 7'!$C6</f>
        <v>SJS DISPATCH</v>
      </c>
      <c r="C41" s="21" t="str">
        <f>'Grp 7'!$E6</f>
        <v>155.0250 N</v>
      </c>
      <c r="D41" s="21" t="str">
        <f>'Grp 7'!$G6</f>
        <v>154.0100 N</v>
      </c>
      <c r="E41" s="21" t="str">
        <f>'Grp 8'!$C6</f>
        <v>NPA DISP</v>
      </c>
      <c r="F41" s="21" t="str">
        <f>'Grp 8'!$E6</f>
        <v>154.4150 N</v>
      </c>
      <c r="G41" s="21" t="str">
        <f>'Grp 8'!$G6</f>
        <v>154.8600 N</v>
      </c>
      <c r="H41" s="21" t="str">
        <f>'Grp 9'!$C6</f>
        <v>CESRS D</v>
      </c>
      <c r="I41" s="21" t="str">
        <f>'Grp 9'!$E6</f>
        <v>153.7550 N</v>
      </c>
      <c r="J41" s="21" t="str">
        <f>'Grp 9'!$G6</f>
        <v>Simplex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3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</row>
    <row r="42" spans="1:46" s="17" customFormat="1" ht="13.15">
      <c r="A42" s="20">
        <v>2</v>
      </c>
      <c r="B42" s="21" t="str">
        <f>'Grp 7'!$C7</f>
        <v>SJS CMD 11</v>
      </c>
      <c r="C42" s="21" t="str">
        <f>'Grp 7'!$E7</f>
        <v>155.9250 N</v>
      </c>
      <c r="D42" s="21" t="str">
        <f>'Grp 7'!$G7</f>
        <v>154.3550 N</v>
      </c>
      <c r="E42" s="21" t="str">
        <f>'Grp 8'!$C7</f>
        <v>NPA TAC</v>
      </c>
      <c r="F42" s="21" t="str">
        <f>'Grp 8'!$E7</f>
        <v>154.3250 N</v>
      </c>
      <c r="G42" s="21" t="str">
        <f>'Grp 8'!$G7</f>
        <v>Simplex</v>
      </c>
      <c r="H42" s="21" t="str">
        <f>'Grp 9'!$C7</f>
        <v>CESRS</v>
      </c>
      <c r="I42" s="21" t="str">
        <f>'Grp 9'!$E7</f>
        <v>153.7550 N</v>
      </c>
      <c r="J42" s="21" t="str">
        <f>'Grp 9'!$G7</f>
        <v>154.9800 N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3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</row>
    <row r="43" spans="1:46" s="17" customFormat="1" ht="13.15">
      <c r="A43" s="20">
        <v>3</v>
      </c>
      <c r="B43" s="21" t="str">
        <f>'Grp 7'!$C8</f>
        <v>SJS CMD 12</v>
      </c>
      <c r="C43" s="21" t="str">
        <f>'Grp 7'!$E8</f>
        <v>153.9800 N</v>
      </c>
      <c r="D43" s="21" t="str">
        <f>'Grp 7'!$G8</f>
        <v>155.8200 N</v>
      </c>
      <c r="E43" s="21" t="str">
        <f>'Grp 8'!$C8</f>
        <v>NAP DISP</v>
      </c>
      <c r="F43" s="21" t="str">
        <f>'Grp 8'!$E8</f>
        <v>155.8050 N</v>
      </c>
      <c r="G43" s="21" t="str">
        <f>'Grp 8'!$G8</f>
        <v>158.9400 N</v>
      </c>
      <c r="H43" s="21" t="str">
        <f>'Grp 9'!$C8</f>
        <v>OES 1</v>
      </c>
      <c r="I43" s="21" t="str">
        <f>'Grp 9'!$E8</f>
        <v>154.1600  N</v>
      </c>
      <c r="J43" s="21" t="str">
        <f>'Grp 9'!$G8</f>
        <v>Simplex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3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</row>
    <row r="44" spans="1:46" s="17" customFormat="1" ht="13.15">
      <c r="A44" s="20">
        <v>4</v>
      </c>
      <c r="B44" s="21" t="str">
        <f>'Grp 7'!$C9</f>
        <v>SJS CMD 13</v>
      </c>
      <c r="C44" s="21" t="str">
        <f>'Grp 7'!$E9</f>
        <v>154.1150 N</v>
      </c>
      <c r="D44" s="21" t="str">
        <f>'Grp 7'!$G9</f>
        <v>155.8800 N</v>
      </c>
      <c r="E44" s="21" t="str">
        <f>'Grp 8'!$C9</f>
        <v>NAP TAC</v>
      </c>
      <c r="F44" s="21" t="str">
        <f>'Grp 8'!$E9</f>
        <v>153.9500 N</v>
      </c>
      <c r="G44" s="21" t="str">
        <f>'Grp 8'!$G9</f>
        <v>Simplex</v>
      </c>
      <c r="H44" s="21" t="str">
        <f>'Grp 9'!$C9</f>
        <v>OES 1A</v>
      </c>
      <c r="I44" s="21" t="str">
        <f>'Grp 9'!$E9</f>
        <v>154.1600  N</v>
      </c>
      <c r="J44" s="21" t="str">
        <f>'Grp 9'!$G9</f>
        <v>159.1350  N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3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</row>
    <row r="45" spans="1:46" s="17" customFormat="1" ht="13.15">
      <c r="A45" s="20">
        <v>5</v>
      </c>
      <c r="B45" s="21" t="str">
        <f>'Grp 7'!$C10</f>
        <v>SJS CMD 14</v>
      </c>
      <c r="C45" s="21" t="str">
        <f>'Grp 7'!$E10</f>
        <v>155.1300 N</v>
      </c>
      <c r="D45" s="21" t="str">
        <f>'Grp 7'!$G10</f>
        <v>150.7750 N</v>
      </c>
      <c r="E45" s="21" t="str">
        <f>'Grp 8'!$C10</f>
        <v>REDCOM DISP</v>
      </c>
      <c r="F45" s="21" t="str">
        <f>'Grp 8'!$E10</f>
        <v>159.9150 N</v>
      </c>
      <c r="G45" s="21" t="str">
        <f>'Grp 8'!$G10</f>
        <v>154.3100 N</v>
      </c>
      <c r="H45" s="21" t="str">
        <f>'Grp 9'!$C10</f>
        <v>OES 1B</v>
      </c>
      <c r="I45" s="21" t="str">
        <f>'Grp 9'!$E10</f>
        <v>154.1600  N</v>
      </c>
      <c r="J45" s="21" t="str">
        <f>'Grp 9'!$G10</f>
        <v>159.1950  N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3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</row>
    <row r="46" spans="1:46" s="17" customFormat="1" ht="13.15">
      <c r="A46" s="20">
        <v>6</v>
      </c>
      <c r="B46" s="21" t="str">
        <f>'Grp 7'!$C11</f>
        <v>SJS CMD 15</v>
      </c>
      <c r="C46" s="21" t="str">
        <f>'Grp 7'!$E11</f>
        <v>155.1300 N</v>
      </c>
      <c r="D46" s="21" t="str">
        <f>'Grp 7'!$G11</f>
        <v>150.8050 N</v>
      </c>
      <c r="E46" s="21" t="str">
        <f>'Grp 8'!$C11</f>
        <v>REDCOM CNTL3</v>
      </c>
      <c r="F46" s="21" t="str">
        <f>'Grp 8'!$E11</f>
        <v>158.9850 N</v>
      </c>
      <c r="G46" s="21" t="str">
        <f>'Grp 8'!$G11</f>
        <v>154.1450 N</v>
      </c>
      <c r="H46" s="21" t="str">
        <f>'Grp 9'!$C11</f>
        <v>OES 2</v>
      </c>
      <c r="I46" s="21" t="str">
        <f>'Grp 9'!$E11</f>
        <v>154.2200  N</v>
      </c>
      <c r="J46" s="21" t="str">
        <f>'Grp 9'!$G11</f>
        <v>Simplex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3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</row>
    <row r="47" spans="1:46" s="17" customFormat="1" ht="13.15">
      <c r="A47" s="20">
        <v>7</v>
      </c>
      <c r="B47" s="21" t="str">
        <f>'Grp 7'!$C12</f>
        <v>SJS CMD 16</v>
      </c>
      <c r="C47" s="21" t="str">
        <f>'Grp 7'!$E12</f>
        <v>Inactive</v>
      </c>
      <c r="D47" s="21" t="str">
        <f>'Grp 7'!$G12</f>
        <v>Inactive</v>
      </c>
      <c r="E47" s="21" t="str">
        <f>'Grp 8'!$C12</f>
        <v>REDCOM CNTL4</v>
      </c>
      <c r="F47" s="21" t="str">
        <f>'Grp 8'!$E12</f>
        <v>154.1750 N</v>
      </c>
      <c r="G47" s="21" t="str">
        <f>'Grp 8'!$G12</f>
        <v>Simplex</v>
      </c>
      <c r="H47" s="21" t="str">
        <f>'Grp 9'!$C12</f>
        <v>OES 2A</v>
      </c>
      <c r="I47" s="21" t="str">
        <f>'Grp 9'!$E12</f>
        <v>154.2200  N</v>
      </c>
      <c r="J47" s="21" t="str">
        <f>'Grp 9'!$G12</f>
        <v>159.1350  N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3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</row>
    <row r="48" spans="1:46" s="17" customFormat="1" ht="13.15">
      <c r="A48" s="20">
        <v>8</v>
      </c>
      <c r="B48" s="21" t="str">
        <f>'Grp 7'!$C13</f>
        <v>SJS TAC 31</v>
      </c>
      <c r="C48" s="21" t="str">
        <f>'Grp 7'!$E13</f>
        <v>154.4300 N</v>
      </c>
      <c r="D48" s="21" t="str">
        <f>'Grp 7'!$G13</f>
        <v>Simplex</v>
      </c>
      <c r="E48" s="21" t="str">
        <f>'Grp 8'!$C13</f>
        <v>BENICIA FD</v>
      </c>
      <c r="F48" s="21" t="str">
        <f>'Grp 8'!$E13</f>
        <v>155.9400 N</v>
      </c>
      <c r="G48" s="21" t="str">
        <f>'Grp 8'!$G13</f>
        <v>154.0400 N</v>
      </c>
      <c r="H48" s="21" t="str">
        <f>'Grp 9'!$C13</f>
        <v>OES 2B</v>
      </c>
      <c r="I48" s="21" t="str">
        <f>'Grp 9'!$E13</f>
        <v>154.2200  N</v>
      </c>
      <c r="J48" s="21" t="str">
        <f>'Grp 9'!$G13</f>
        <v>159.1950  N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3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</row>
    <row r="49" spans="1:46" s="17" customFormat="1" ht="13.15">
      <c r="A49" s="20">
        <v>9</v>
      </c>
      <c r="B49" s="21" t="str">
        <f>'Grp 7'!$C14</f>
        <v>SJS TAC 32</v>
      </c>
      <c r="C49" s="21" t="str">
        <f>'Grp 7'!$E14</f>
        <v>154.3100 N</v>
      </c>
      <c r="D49" s="21" t="str">
        <f>'Grp 7'!$G14</f>
        <v>Simplex</v>
      </c>
      <c r="E49" s="21" t="str">
        <f>'Grp 8'!$C14</f>
        <v>XSO DISP</v>
      </c>
      <c r="F49" s="21" t="str">
        <f>'Grp 8'!$E14</f>
        <v>156.0000 N</v>
      </c>
      <c r="G49" s="21" t="str">
        <f>'Grp 8'!$G14</f>
        <v>153.8600 N</v>
      </c>
      <c r="H49" s="21" t="str">
        <f>'Grp 9'!$C14</f>
        <v>CH 9</v>
      </c>
      <c r="I49" s="21" t="str">
        <f>'Grp 9'!$E14</f>
        <v>Inactive</v>
      </c>
      <c r="J49" s="21" t="str">
        <f>'Grp 9'!$G14</f>
        <v>Inactive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3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</row>
    <row r="50" spans="1:46" s="17" customFormat="1" ht="13.15">
      <c r="A50" s="20">
        <v>10</v>
      </c>
      <c r="B50" s="21" t="str">
        <f>'Grp 7'!$C15</f>
        <v>SJS TAC 33</v>
      </c>
      <c r="C50" s="21" t="str">
        <f>'Grp 7'!$E15</f>
        <v>151.0400 N</v>
      </c>
      <c r="D50" s="21" t="str">
        <f>'Grp 7'!$G15</f>
        <v>Simplex</v>
      </c>
      <c r="E50" s="21" t="str">
        <f>'Grp 8'!$C15</f>
        <v>XSO FD 2</v>
      </c>
      <c r="F50" s="21" t="str">
        <f>'Grp 8'!$E15</f>
        <v>154.3400 N</v>
      </c>
      <c r="G50" s="21" t="str">
        <f>'Grp 8'!$G15</f>
        <v>156.1950 N</v>
      </c>
      <c r="H50" s="21" t="str">
        <f>'Grp 9'!$C15</f>
        <v>WX 1</v>
      </c>
      <c r="I50" s="21" t="str">
        <f>'Grp 9'!$E15</f>
        <v>162.4000 W</v>
      </c>
      <c r="J50" s="21" t="str">
        <f>'Grp 9'!$G15</f>
        <v>Rx only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3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</row>
    <row r="51" spans="1:46" s="17" customFormat="1" ht="13.15">
      <c r="A51" s="20">
        <v>11</v>
      </c>
      <c r="B51" s="21" t="str">
        <f>'Grp 7'!$C16</f>
        <v>SJS TAC 34</v>
      </c>
      <c r="C51" s="21" t="str">
        <f>'Grp 7'!$E16</f>
        <v>150.7750 N</v>
      </c>
      <c r="D51" s="21" t="str">
        <f>'Grp 7'!$G16</f>
        <v>Simplex</v>
      </c>
      <c r="E51" s="21" t="str">
        <f>'Grp 8'!$C16</f>
        <v>XSO FD 3</v>
      </c>
      <c r="F51" s="21" t="str">
        <f>'Grp 8'!$E16</f>
        <v>155.5200 N</v>
      </c>
      <c r="G51" s="21" t="str">
        <f>'Grp 8'!$G16</f>
        <v>155.5200 N</v>
      </c>
      <c r="H51" s="21" t="str">
        <f>'Grp 9'!$C16</f>
        <v>WX 2</v>
      </c>
      <c r="I51" s="21" t="str">
        <f>'Grp 9'!$E16</f>
        <v>162.4250 W</v>
      </c>
      <c r="J51" s="21" t="str">
        <f>'Grp 9'!$G16</f>
        <v>Rx only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3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</row>
    <row r="52" spans="1:46" s="17" customFormat="1" ht="13.15">
      <c r="A52" s="20">
        <v>12</v>
      </c>
      <c r="B52" s="21" t="str">
        <f>'Grp 7'!$C17</f>
        <v>SJS TAC 35</v>
      </c>
      <c r="C52" s="21" t="str">
        <f>'Grp 7'!$E17</f>
        <v>155.1300 N</v>
      </c>
      <c r="D52" s="21" t="str">
        <f>'Grp 7'!$G17</f>
        <v>Simplex</v>
      </c>
      <c r="E52" s="21" t="str">
        <f>'Grp 8'!$C17</f>
        <v>DIX DISP</v>
      </c>
      <c r="F52" s="21" t="str">
        <f>'Grp 8'!$E17</f>
        <v>154.1450 N</v>
      </c>
      <c r="G52" s="21" t="str">
        <f>'Grp 8'!$G17</f>
        <v>155.9250 N</v>
      </c>
      <c r="H52" s="21" t="str">
        <f>'Grp 9'!$C17</f>
        <v>WX 3</v>
      </c>
      <c r="I52" s="21" t="str">
        <f>'Grp 9'!$E17</f>
        <v>162.4500 W</v>
      </c>
      <c r="J52" s="21" t="str">
        <f>'Grp 9'!$G17</f>
        <v>Rx only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</row>
    <row r="53" spans="1:46" s="17" customFormat="1" ht="13.15">
      <c r="A53" s="20">
        <v>13</v>
      </c>
      <c r="B53" s="21" t="str">
        <f>'Grp 7'!$C18</f>
        <v>SJS TAC 36</v>
      </c>
      <c r="C53" s="21" t="str">
        <f>'Grp 7'!$E18</f>
        <v>150.8050 N</v>
      </c>
      <c r="D53" s="21" t="str">
        <f>'Grp 7'!$G18</f>
        <v>Simplex</v>
      </c>
      <c r="E53" s="21" t="str">
        <f>'Grp 8'!$C18</f>
        <v>SUC FD1</v>
      </c>
      <c r="F53" s="21" t="str">
        <f>'Grp 8'!$E18</f>
        <v>154.1750 N</v>
      </c>
      <c r="G53" s="21" t="str">
        <f>'Grp 8'!$G18</f>
        <v>158.8200 N</v>
      </c>
      <c r="H53" s="21" t="str">
        <f>'Grp 9'!$C18</f>
        <v>WX 4</v>
      </c>
      <c r="I53" s="21" t="str">
        <f>'Grp 9'!$E18</f>
        <v>162.4750 W</v>
      </c>
      <c r="J53" s="21" t="str">
        <f>'Grp 9'!$G18</f>
        <v>Rx only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3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</row>
    <row r="54" spans="1:46" s="17" customFormat="1" ht="13.15">
      <c r="A54" s="20">
        <v>14</v>
      </c>
      <c r="B54" s="21" t="str">
        <f>'Grp 7'!$C19</f>
        <v>CH 14</v>
      </c>
      <c r="C54" s="21" t="str">
        <f>'Grp 7'!$E19</f>
        <v>Inactive</v>
      </c>
      <c r="D54" s="21" t="str">
        <f>'Grp 7'!$G19</f>
        <v>Inactive</v>
      </c>
      <c r="E54" s="21" t="str">
        <f>'Grp 8'!$C19</f>
        <v>SUC FD2</v>
      </c>
      <c r="F54" s="21" t="str">
        <f>'Grp 8'!$E19</f>
        <v>154.2050 N</v>
      </c>
      <c r="G54" s="21" t="str">
        <f>'Grp 8'!$G19</f>
        <v>Simplex</v>
      </c>
      <c r="H54" s="21" t="str">
        <f>'Grp 9'!$C19</f>
        <v>WX 5</v>
      </c>
      <c r="I54" s="21" t="str">
        <f>'Grp 9'!$E19</f>
        <v>162.5000 W</v>
      </c>
      <c r="J54" s="21" t="str">
        <f>'Grp 9'!$G19</f>
        <v>Rx only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3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</row>
    <row r="55" spans="1:46" s="17" customFormat="1" ht="13.15">
      <c r="A55" s="20">
        <v>15</v>
      </c>
      <c r="B55" s="21" t="str">
        <f>'Grp 7'!$C20</f>
        <v>CH 15</v>
      </c>
      <c r="C55" s="21" t="str">
        <f>'Grp 7'!$E20</f>
        <v>Inactive</v>
      </c>
      <c r="D55" s="21" t="str">
        <f>'Grp 7'!$G20</f>
        <v>Inactive</v>
      </c>
      <c r="E55" s="21" t="str">
        <f>'Grp 8'!$C20</f>
        <v>XSJ</v>
      </c>
      <c r="F55" s="21" t="str">
        <f>'Grp 8'!$E20</f>
        <v>154.1300 N</v>
      </c>
      <c r="G55" s="21" t="str">
        <f>'Grp 8'!$G20</f>
        <v>156.1200 N</v>
      </c>
      <c r="H55" s="21" t="str">
        <f>'Grp 9'!$C20</f>
        <v>WX 6</v>
      </c>
      <c r="I55" s="21" t="str">
        <f>'Grp 9'!$E20</f>
        <v>162.5250 W</v>
      </c>
      <c r="J55" s="21" t="str">
        <f>'Grp 9'!$G20</f>
        <v>Rx only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3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</row>
    <row r="56" spans="1:46" s="17" customFormat="1" ht="13.15">
      <c r="A56" s="20">
        <v>16</v>
      </c>
      <c r="B56" s="21" t="str">
        <f>'Grp 7'!$C21</f>
        <v>CH 16</v>
      </c>
      <c r="C56" s="21" t="str">
        <f>'Grp 7'!$E21</f>
        <v>Inactive</v>
      </c>
      <c r="D56" s="21" t="str">
        <f>'Grp 7'!$G21</f>
        <v>Inactive</v>
      </c>
      <c r="E56" s="21" t="str">
        <f>'Grp 8'!$C21</f>
        <v>CH 16</v>
      </c>
      <c r="F56" s="21" t="str">
        <f>'Grp 8'!$E21</f>
        <v>Inactive</v>
      </c>
      <c r="G56" s="21" t="str">
        <f>'Grp 8'!$G21</f>
        <v>Inactive</v>
      </c>
      <c r="H56" s="21" t="str">
        <f>'Grp 9'!$C21</f>
        <v>WX 7</v>
      </c>
      <c r="I56" s="21" t="str">
        <f>'Grp 9'!$E21</f>
        <v>162.5500 W</v>
      </c>
      <c r="J56" s="21" t="str">
        <f>'Grp 9'!$G21</f>
        <v>Rx only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3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</row>
    <row r="57" spans="1:46" s="17" customFormat="1" ht="13.15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3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</row>
    <row r="58" spans="1:46" s="17" customFormat="1" ht="31.5">
      <c r="A58" s="15" t="s">
        <v>3</v>
      </c>
      <c r="B58" s="11" t="s">
        <v>84</v>
      </c>
      <c r="C58" s="11"/>
      <c r="D58" s="11"/>
      <c r="E58" s="3" t="s">
        <v>85</v>
      </c>
      <c r="F58" s="3"/>
      <c r="G58" s="3"/>
      <c r="H58" s="11" t="s">
        <v>86</v>
      </c>
      <c r="I58" s="11"/>
      <c r="J58" s="11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3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</row>
    <row r="59" spans="1:46" s="17" customFormat="1" ht="45.75" customHeight="1">
      <c r="A59" s="18" t="s">
        <v>4</v>
      </c>
      <c r="B59" s="10" t="s">
        <v>87</v>
      </c>
      <c r="C59" s="10"/>
      <c r="D59" s="10"/>
      <c r="E59" s="10" t="s">
        <v>88</v>
      </c>
      <c r="F59" s="10"/>
      <c r="G59" s="10"/>
      <c r="H59" s="10" t="s">
        <v>89</v>
      </c>
      <c r="I59" s="10"/>
      <c r="J59" s="10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3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</row>
    <row r="60" spans="1:46" s="17" customFormat="1" ht="13.15">
      <c r="A60" s="20">
        <v>1</v>
      </c>
      <c r="B60" s="21" t="str">
        <f>'Grp 10'!$C6</f>
        <v>VFIRE 21</v>
      </c>
      <c r="C60" s="21" t="str">
        <f>'Grp 10'!$E6</f>
        <v>154.2800  N</v>
      </c>
      <c r="D60" s="21" t="str">
        <f>'Grp 10'!$G6</f>
        <v>Simplex</v>
      </c>
      <c r="E60" s="21" t="str">
        <f>'Grp 11'!$C6</f>
        <v>NC1 CALLING</v>
      </c>
      <c r="F60" s="21" t="str">
        <f>'Grp 11'!$E6</f>
        <v>169.5375  N</v>
      </c>
      <c r="G60" s="21" t="str">
        <f>'Grp 11'!$G6</f>
        <v>164.7125  N</v>
      </c>
      <c r="H60" s="21" t="str">
        <f>'Grp 12'!$C6</f>
        <v>CERT 147.015</v>
      </c>
      <c r="I60" s="21" t="str">
        <f>'Grp 12'!$E6</f>
        <v>147.0150  W</v>
      </c>
      <c r="J60" s="21" t="str">
        <f>'Grp 12'!$G6</f>
        <v>147.6150  W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3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</row>
    <row r="61" spans="1:46" s="17" customFormat="1" ht="13.15">
      <c r="A61" s="20">
        <v>2</v>
      </c>
      <c r="B61" s="21" t="str">
        <f>'Grp 10'!$C7</f>
        <v>VFIRE 22</v>
      </c>
      <c r="C61" s="21" t="str">
        <f>'Grp 10'!$E7</f>
        <v>154.2650  N</v>
      </c>
      <c r="D61" s="21" t="str">
        <f>'Grp 10'!$G7</f>
        <v>Simplex</v>
      </c>
      <c r="E61" s="21" t="str">
        <f>'Grp 11'!$C7</f>
        <v>IR1</v>
      </c>
      <c r="F61" s="21" t="str">
        <f>'Grp 11'!$E7</f>
        <v>170.0125  N</v>
      </c>
      <c r="G61" s="21" t="str">
        <f>'Grp 11'!$G7</f>
        <v>165.2500  N</v>
      </c>
      <c r="H61" s="21" t="str">
        <f>'Grp 12'!$C7</f>
        <v>CERT 146.940</v>
      </c>
      <c r="I61" s="21" t="str">
        <f>'Grp 12'!$E7</f>
        <v>146.9400  W</v>
      </c>
      <c r="J61" s="21" t="str">
        <f>'Grp 12'!$G7</f>
        <v>146.3400  W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3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</row>
    <row r="62" spans="1:46" s="17" customFormat="1" ht="13.15">
      <c r="A62" s="20">
        <v>3</v>
      </c>
      <c r="B62" s="21" t="str">
        <f>'Grp 10'!$C8</f>
        <v>VFIRE 23</v>
      </c>
      <c r="C62" s="21" t="str">
        <f>'Grp 10'!$E8</f>
        <v>154.2950  N</v>
      </c>
      <c r="D62" s="21" t="str">
        <f>'Grp 10'!$G8</f>
        <v>Simplex</v>
      </c>
      <c r="E62" s="21" t="str">
        <f>'Grp 11'!$C8</f>
        <v>IR2</v>
      </c>
      <c r="F62" s="21" t="str">
        <f>'Grp 11'!$E8</f>
        <v>170.4125  N</v>
      </c>
      <c r="G62" s="21" t="str">
        <f>'Grp 11'!$G8</f>
        <v>165.9625  N</v>
      </c>
      <c r="H62" s="21" t="str">
        <f>'Grp 12'!$C8</f>
        <v>CERT 145.700</v>
      </c>
      <c r="I62" s="21" t="str">
        <f>'Grp 12'!$E8</f>
        <v>145.7000  W</v>
      </c>
      <c r="J62" s="21" t="str">
        <f>'Grp 12'!$G8</f>
        <v>Simplex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3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</row>
    <row r="63" spans="1:46" s="17" customFormat="1" ht="13.15">
      <c r="A63" s="20">
        <v>4</v>
      </c>
      <c r="B63" s="21" t="str">
        <f>'Grp 10'!$C9</f>
        <v>VFIRE 24</v>
      </c>
      <c r="C63" s="21" t="str">
        <f>'Grp 10'!$E9</f>
        <v>154.2725 N</v>
      </c>
      <c r="D63" s="21" t="str">
        <f>'Grp 10'!$G9</f>
        <v>Simplex</v>
      </c>
      <c r="E63" s="21" t="str">
        <f>'Grp 11'!$C9</f>
        <v>IR3</v>
      </c>
      <c r="F63" s="21" t="str">
        <f>'Grp 11'!$E9</f>
        <v>170.6875  N</v>
      </c>
      <c r="G63" s="21" t="str">
        <f>'Grp 11'!$G9</f>
        <v>166.5750  N</v>
      </c>
      <c r="H63" s="21" t="str">
        <f>'Grp 12'!$C9</f>
        <v>ARDENWOOD</v>
      </c>
      <c r="I63" s="21" t="str">
        <f>'Grp 12'!$E9</f>
        <v>146.4200  W</v>
      </c>
      <c r="J63" s="21" t="str">
        <f>'Grp 12'!$G9</f>
        <v>Simplex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3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</row>
    <row r="64" spans="1:46" s="17" customFormat="1" ht="13.15">
      <c r="A64" s="20">
        <v>5</v>
      </c>
      <c r="B64" s="21" t="str">
        <f>'Grp 10'!$C10</f>
        <v>VFIRE 25</v>
      </c>
      <c r="C64" s="21" t="str">
        <f>'Grp 10'!$E10</f>
        <v>154.2875 N</v>
      </c>
      <c r="D64" s="21" t="str">
        <f>'Grp 10'!$G10</f>
        <v>Simplex</v>
      </c>
      <c r="E64" s="21" t="str">
        <f>'Grp 11'!$C10</f>
        <v>IR4</v>
      </c>
      <c r="F64" s="21" t="str">
        <f>'Grp 11'!$E10</f>
        <v>173.0375  N</v>
      </c>
      <c r="G64" s="21" t="str">
        <f>'Grp 11'!$G10</f>
        <v>167.3250  N</v>
      </c>
      <c r="H64" s="21" t="str">
        <f>'Grp 12'!$C10</f>
        <v>IRVINGTON</v>
      </c>
      <c r="I64" s="21" t="str">
        <f>'Grp 12'!$E10</f>
        <v>146.4400  W</v>
      </c>
      <c r="J64" s="21" t="str">
        <f>'Grp 12'!$G10</f>
        <v>Simplex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3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</row>
    <row r="65" spans="1:46" s="17" customFormat="1" ht="13.15">
      <c r="A65" s="20">
        <v>6</v>
      </c>
      <c r="B65" s="21" t="str">
        <f>'Grp 10'!$C11</f>
        <v>VFIRE 26</v>
      </c>
      <c r="C65" s="21" t="str">
        <f>'Grp 10'!$E11</f>
        <v>154.3025 N</v>
      </c>
      <c r="D65" s="21" t="str">
        <f>'Grp 10'!$G11</f>
        <v>Simplex</v>
      </c>
      <c r="E65" s="21" t="str">
        <f>'Grp 11'!$C11</f>
        <v>IR5</v>
      </c>
      <c r="F65" s="21" t="str">
        <f>'Grp 11'!$E11</f>
        <v>169.5375  N</v>
      </c>
      <c r="G65" s="21" t="str">
        <f>'Grp 11'!$G11</f>
        <v>Simplex</v>
      </c>
      <c r="H65" s="21" t="str">
        <f>'Grp 12'!$C11</f>
        <v>NILES</v>
      </c>
      <c r="I65" s="21" t="str">
        <f>'Grp 12'!$E11</f>
        <v>146.4600  W</v>
      </c>
      <c r="J65" s="21" t="str">
        <f>'Grp 12'!$G11</f>
        <v>Simplex</v>
      </c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3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</row>
    <row r="66" spans="1:46" s="17" customFormat="1" ht="13.15">
      <c r="A66" s="20">
        <v>7</v>
      </c>
      <c r="B66" s="21" t="str">
        <f>'Grp 10'!$C12</f>
        <v>VCALL 10</v>
      </c>
      <c r="C66" s="21" t="str">
        <f>'Grp 10'!$E12</f>
        <v>155.7525  N</v>
      </c>
      <c r="D66" s="21" t="str">
        <f>'Grp 10'!$G12</f>
        <v>Simplex</v>
      </c>
      <c r="E66" s="21" t="str">
        <f>'Grp 11'!$C12</f>
        <v>IR6</v>
      </c>
      <c r="F66" s="21" t="str">
        <f>'Grp 11'!$E12</f>
        <v>170.0125  N</v>
      </c>
      <c r="G66" s="21" t="str">
        <f>'Grp 11'!$G12</f>
        <v>Simplex</v>
      </c>
      <c r="H66" s="21" t="str">
        <f>'Grp 12'!$C12</f>
        <v>MISSION SJ</v>
      </c>
      <c r="I66" s="21" t="str">
        <f>'Grp 12'!$E12</f>
        <v>146.4800  W</v>
      </c>
      <c r="J66" s="21" t="str">
        <f>'Grp 12'!$G12</f>
        <v>Simplex</v>
      </c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3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</row>
    <row r="67" spans="1:46" s="17" customFormat="1" ht="13.15">
      <c r="A67" s="20">
        <v>8</v>
      </c>
      <c r="B67" s="21" t="str">
        <f>'Grp 10'!$C13</f>
        <v>VTAC 11</v>
      </c>
      <c r="C67" s="21" t="str">
        <f>'Grp 10'!$E13</f>
        <v>151.1375  N</v>
      </c>
      <c r="D67" s="21" t="str">
        <f>'Grp 10'!$G13</f>
        <v>Simplex</v>
      </c>
      <c r="E67" s="21" t="str">
        <f>'Grp 11'!$C13</f>
        <v>IR7</v>
      </c>
      <c r="F67" s="21" t="str">
        <f>'Grp 11'!$E13</f>
        <v>170.4125  N</v>
      </c>
      <c r="G67" s="21" t="str">
        <f>'Grp 11'!$G13</f>
        <v>Simplex</v>
      </c>
      <c r="H67" s="21" t="str">
        <f>'Grp 12'!$C13</f>
        <v>CENTERVILLE</v>
      </c>
      <c r="I67" s="21" t="str">
        <f>'Grp 12'!$E13</f>
        <v>146.5000  W</v>
      </c>
      <c r="J67" s="21" t="str">
        <f>'Grp 12'!$G13</f>
        <v>Simplex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3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</row>
    <row r="68" spans="1:46" s="17" customFormat="1" ht="13.15">
      <c r="A68" s="20">
        <v>9</v>
      </c>
      <c r="B68" s="21" t="str">
        <f>'Grp 10'!$C14</f>
        <v>VTAC 12</v>
      </c>
      <c r="C68" s="21" t="str">
        <f>'Grp 10'!$E14</f>
        <v>154.4525  N</v>
      </c>
      <c r="D68" s="21" t="str">
        <f>'Grp 10'!$G14</f>
        <v>Simplex</v>
      </c>
      <c r="E68" s="21" t="str">
        <f>'Grp 11'!$C14</f>
        <v>IR8</v>
      </c>
      <c r="F68" s="21" t="str">
        <f>'Grp 11'!$E14</f>
        <v>170.6875  N</v>
      </c>
      <c r="G68" s="21" t="str">
        <f>'Grp 11'!$G14</f>
        <v>Simplex</v>
      </c>
      <c r="H68" s="21" t="str">
        <f>'Grp 12'!$C14</f>
        <v>WARM SPRINGS</v>
      </c>
      <c r="I68" s="21" t="str">
        <f>'Grp 12'!$E14</f>
        <v>146.5400  W</v>
      </c>
      <c r="J68" s="21" t="str">
        <f>'Grp 12'!$G14</f>
        <v>Simplex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3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</row>
    <row r="69" spans="1:46" s="17" customFormat="1" ht="13.15">
      <c r="A69" s="20">
        <v>10</v>
      </c>
      <c r="B69" s="21" t="str">
        <f>'Grp 10'!$C15</f>
        <v>VTAC 13</v>
      </c>
      <c r="C69" s="21" t="str">
        <f>'Grp 10'!$E15</f>
        <v>158.7375  N</v>
      </c>
      <c r="D69" s="21" t="str">
        <f>'Grp 10'!$G15</f>
        <v>Simplex</v>
      </c>
      <c r="E69" s="21" t="str">
        <f>'Grp 11'!$C15</f>
        <v>IR9</v>
      </c>
      <c r="F69" s="21" t="str">
        <f>'Grp 11'!$E15</f>
        <v>173.0375  N</v>
      </c>
      <c r="G69" s="21" t="str">
        <f>'Grp 11'!$G15</f>
        <v>Simplex</v>
      </c>
      <c r="H69" s="21" t="str">
        <f>'Grp 12'!$C15</f>
        <v>CERT 146.505</v>
      </c>
      <c r="I69" s="21" t="str">
        <f>'Grp 12'!$E15</f>
        <v>146.5050  W</v>
      </c>
      <c r="J69" s="21" t="str">
        <f>'Grp 12'!$G15</f>
        <v>Simplex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3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</row>
    <row r="70" spans="1:46" s="17" customFormat="1" ht="13.15">
      <c r="A70" s="20">
        <v>11</v>
      </c>
      <c r="B70" s="21" t="str">
        <f>'Grp 10'!$C16</f>
        <v>VTAC 14</v>
      </c>
      <c r="C70" s="21" t="str">
        <f>'Grp 10'!$E16</f>
        <v>159.4725  N</v>
      </c>
      <c r="D70" s="21" t="str">
        <f>'Grp 10'!$G16</f>
        <v>Simplex</v>
      </c>
      <c r="E70" s="21" t="str">
        <f>'Grp 11'!$C16</f>
        <v>CH 11</v>
      </c>
      <c r="F70" s="21" t="str">
        <f>'Grp 11'!$E16</f>
        <v>Inactive</v>
      </c>
      <c r="G70" s="21" t="str">
        <f>'Grp 11'!$G16</f>
        <v>Inactive</v>
      </c>
      <c r="H70" s="21" t="str">
        <f>'Grp 12'!$C16</f>
        <v>CERT 147.450</v>
      </c>
      <c r="I70" s="21" t="str">
        <f>'Grp 12'!$E16</f>
        <v>147.4500  W</v>
      </c>
      <c r="J70" s="21" t="str">
        <f>'Grp 12'!$G16</f>
        <v>Simplex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3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</row>
    <row r="71" spans="1:46" s="17" customFormat="1" ht="13.15">
      <c r="A71" s="20">
        <v>12</v>
      </c>
      <c r="B71" s="21" t="str">
        <f>'Grp 10'!$C17</f>
        <v>CALCORD</v>
      </c>
      <c r="C71" s="21" t="str">
        <f>'Grp 10'!$E17</f>
        <v>156.0750  N</v>
      </c>
      <c r="D71" s="21" t="str">
        <f>'Grp 10'!$G17</f>
        <v>Simplex</v>
      </c>
      <c r="E71" s="21" t="str">
        <f>'Grp 11'!$C17</f>
        <v>CH 12</v>
      </c>
      <c r="F71" s="21" t="str">
        <f>'Grp 11'!$E17</f>
        <v>Inactive</v>
      </c>
      <c r="G71" s="21" t="str">
        <f>'Grp 11'!$G17</f>
        <v>Inactive</v>
      </c>
      <c r="H71" s="21" t="str">
        <f>'Grp 12'!$C17</f>
        <v>CERT 146.520</v>
      </c>
      <c r="I71" s="21" t="str">
        <f>'Grp 12'!$E17</f>
        <v>146.5200  W</v>
      </c>
      <c r="J71" s="21" t="str">
        <f>'Grp 12'!$G17</f>
        <v>Simplex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3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</row>
    <row r="72" spans="1:46" s="17" customFormat="1" ht="13.15">
      <c r="A72" s="20">
        <v>13</v>
      </c>
      <c r="B72" s="21" t="str">
        <f>'Grp 10'!$C18</f>
        <v>VTAC 35</v>
      </c>
      <c r="C72" s="21" t="str">
        <f>'Grp 10'!$E18</f>
        <v>159.4725 N</v>
      </c>
      <c r="D72" s="21" t="str">
        <f>'Grp 10'!$G18</f>
        <v>158.7375 N</v>
      </c>
      <c r="E72" s="21" t="str">
        <f>'Grp 11'!$C18</f>
        <v>CH 13</v>
      </c>
      <c r="F72" s="21" t="str">
        <f>'Grp 11'!$E18</f>
        <v>Inactive</v>
      </c>
      <c r="G72" s="21" t="str">
        <f>'Grp 11'!$G18</f>
        <v>Inactive</v>
      </c>
      <c r="H72" s="21" t="str">
        <f>'Grp 12'!$C18</f>
        <v>ALCO RACES</v>
      </c>
      <c r="I72" s="21" t="str">
        <f>'Grp 12'!$E18</f>
        <v>147.2400  W</v>
      </c>
      <c r="J72" s="21" t="str">
        <f>'Grp 12'!$G18</f>
        <v>147.8400  W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3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</row>
    <row r="73" spans="1:46" s="17" customFormat="1" ht="13.15">
      <c r="A73" s="20">
        <v>14</v>
      </c>
      <c r="B73" s="21" t="str">
        <f>'Grp 10'!$C19</f>
        <v>VTAC 36</v>
      </c>
      <c r="C73" s="21" t="str">
        <f>'Grp 10'!$E19</f>
        <v>151.1375 N</v>
      </c>
      <c r="D73" s="21" t="str">
        <f>'Grp 10'!$G19</f>
        <v>159.4725 N</v>
      </c>
      <c r="E73" s="21" t="str">
        <f>'Grp 11'!$C19</f>
        <v>CH 14</v>
      </c>
      <c r="F73" s="21" t="str">
        <f>'Grp 11'!$E19</f>
        <v>Inactive</v>
      </c>
      <c r="G73" s="21" t="str">
        <f>'Grp 11'!$G19</f>
        <v>Inactive</v>
      </c>
      <c r="H73" s="21" t="str">
        <f>'Grp 12'!$C19</f>
        <v>WB6NDJ/R</v>
      </c>
      <c r="I73" s="21" t="str">
        <f>'Grp 12'!$E19</f>
        <v>146.8800  W</v>
      </c>
      <c r="J73" s="21" t="str">
        <f>'Grp 12'!$G19</f>
        <v>146.2800  W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3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</row>
    <row r="74" spans="1:46" s="17" customFormat="1" ht="13.15">
      <c r="A74" s="20">
        <v>15</v>
      </c>
      <c r="B74" s="21" t="str">
        <f>'Grp 10'!$C20</f>
        <v>VTAC 37</v>
      </c>
      <c r="C74" s="21" t="str">
        <f>'Grp 10'!$E20</f>
        <v>154.4525 N</v>
      </c>
      <c r="D74" s="21" t="str">
        <f>'Grp 10'!$G20</f>
        <v>158.7375 N</v>
      </c>
      <c r="E74" s="21" t="str">
        <f>'Grp 11'!$C20</f>
        <v>CH 15</v>
      </c>
      <c r="F74" s="21" t="str">
        <f>'Grp 11'!$E20</f>
        <v>Inactive</v>
      </c>
      <c r="G74" s="21" t="str">
        <f>'Grp 11'!$G20</f>
        <v>Inactive</v>
      </c>
      <c r="H74" s="21" t="str">
        <f>'Grp 12'!$C20</f>
        <v>ARES7585</v>
      </c>
      <c r="I74" s="21" t="str">
        <f>'Grp 12'!$E20</f>
        <v>147.5850  W</v>
      </c>
      <c r="J74" s="21" t="str">
        <f>'Grp 12'!$G20</f>
        <v>147.5850  W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3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</row>
    <row r="75" spans="1:46" s="17" customFormat="1" ht="13.15">
      <c r="A75" s="20">
        <v>16</v>
      </c>
      <c r="B75" s="21" t="str">
        <f>'Grp 10'!$C21</f>
        <v>VTAC 38</v>
      </c>
      <c r="C75" s="21" t="str">
        <f>'Grp 10'!$E21</f>
        <v>158.7375 N</v>
      </c>
      <c r="D75" s="21" t="str">
        <f>'Grp 10'!$G21</f>
        <v>159.4725 N</v>
      </c>
      <c r="E75" s="21" t="str">
        <f>'Grp 11'!$C21</f>
        <v>CH 16</v>
      </c>
      <c r="F75" s="21" t="str">
        <f>'Grp 11'!$E21</f>
        <v>Inactive</v>
      </c>
      <c r="G75" s="21" t="str">
        <f>'Grp 11'!$G21</f>
        <v>Inactive</v>
      </c>
      <c r="H75" s="21" t="str">
        <f>'Grp 12'!$C21</f>
        <v>ARES6565</v>
      </c>
      <c r="I75" s="21" t="str">
        <f>'Grp 12'!$E21</f>
        <v>146.5650  W</v>
      </c>
      <c r="J75" s="21" t="str">
        <f>'Grp 12'!$G21</f>
        <v>146.5650  W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3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</row>
    <row r="76" spans="1:46" s="17" customFormat="1" ht="13.15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3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</row>
    <row r="77" spans="1:46" s="17" customFormat="1" ht="31.5">
      <c r="A77" s="15" t="s">
        <v>3</v>
      </c>
      <c r="B77" s="11" t="s">
        <v>90</v>
      </c>
      <c r="C77" s="11"/>
      <c r="D77" s="11"/>
      <c r="E77" s="11" t="s">
        <v>91</v>
      </c>
      <c r="F77" s="11"/>
      <c r="G77" s="11"/>
      <c r="H77" s="11" t="s">
        <v>92</v>
      </c>
      <c r="I77" s="11"/>
      <c r="J77" s="11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3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</row>
    <row r="78" spans="1:46" s="17" customFormat="1" ht="42" customHeight="1">
      <c r="A78" s="18" t="s">
        <v>4</v>
      </c>
      <c r="B78" s="10" t="str">
        <f>'Grp 13'!$I$2</f>
        <v>13 - Air / Ground</v>
      </c>
      <c r="C78" s="10" t="str">
        <f>'Grp 13'!$I$2</f>
        <v>13 - Air / Ground</v>
      </c>
      <c r="D78" s="10" t="str">
        <f>'Grp 13'!$I$2</f>
        <v>13 - Air / Ground</v>
      </c>
      <c r="E78" s="10" t="s">
        <v>93</v>
      </c>
      <c r="F78" s="10"/>
      <c r="G78" s="10"/>
      <c r="H78" s="5" t="str">
        <f>'Freq Summary'!$B$25</f>
        <v>16 - CDF Commands and Local Nets</v>
      </c>
      <c r="I78" s="5"/>
      <c r="J78" s="5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3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</row>
    <row r="79" spans="1:46" s="17" customFormat="1" ht="13.15">
      <c r="A79" s="20">
        <v>1</v>
      </c>
      <c r="B79" s="21" t="str">
        <f>'Grp 13'!$C6</f>
        <v>CDF A/G T1</v>
      </c>
      <c r="C79" s="21" t="str">
        <f>'Grp 13'!$E6</f>
        <v>151.2200 N</v>
      </c>
      <c r="D79" s="21" t="str">
        <f>'Grp 13'!$G6</f>
        <v>Simplex</v>
      </c>
      <c r="E79" s="21" t="str">
        <f>'Grp 14'!$C6</f>
        <v>AIR T1</v>
      </c>
      <c r="F79" s="21" t="str">
        <f>'Grp 14'!$E6</f>
        <v>166.6750  N</v>
      </c>
      <c r="G79" s="21" t="str">
        <f>'Grp 14'!$G6</f>
        <v>Simplex</v>
      </c>
      <c r="H79" s="21" t="str">
        <f>'Grp 16'!$C6</f>
        <v>CDF C1</v>
      </c>
      <c r="I79" s="21" t="str">
        <f>'Grp 16'!$E6</f>
        <v>151.3550 N</v>
      </c>
      <c r="J79" s="21" t="str">
        <f>'Grp 16'!$G6</f>
        <v>159.3000 N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3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</row>
    <row r="80" spans="1:46" s="17" customFormat="1" ht="13.15">
      <c r="A80" s="20">
        <v>2</v>
      </c>
      <c r="B80" s="21" t="str">
        <f>'Grp 13'!$C7</f>
        <v>CDF A/G T2</v>
      </c>
      <c r="C80" s="21" t="str">
        <f>'Grp 13'!$E7</f>
        <v>151.2200 N</v>
      </c>
      <c r="D80" s="21" t="str">
        <f>'Grp 13'!$G7</f>
        <v>Simplex</v>
      </c>
      <c r="E80" s="21" t="str">
        <f>'Grp 14'!$C7</f>
        <v>AIR T2</v>
      </c>
      <c r="F80" s="21" t="str">
        <f>'Grp 14'!$E7</f>
        <v>169.1500  N</v>
      </c>
      <c r="G80" s="21" t="str">
        <f>'Grp 14'!$G7</f>
        <v>Simplex</v>
      </c>
      <c r="H80" s="21" t="str">
        <f>'Grp 16'!$C7</f>
        <v>CDF C2</v>
      </c>
      <c r="I80" s="21" t="str">
        <f>'Grp 16'!$E7</f>
        <v>151.2650 N</v>
      </c>
      <c r="J80" s="21" t="str">
        <f>'Grp 16'!$G7</f>
        <v>159.3300 N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3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</row>
    <row r="81" spans="1:46" s="17" customFormat="1" ht="13.15">
      <c r="A81" s="20">
        <v>3</v>
      </c>
      <c r="B81" s="21" t="str">
        <f>'Grp 13'!$C8</f>
        <v>CDF A/G T3</v>
      </c>
      <c r="C81" s="21" t="str">
        <f>'Grp 13'!$E8</f>
        <v>151.2200 N</v>
      </c>
      <c r="D81" s="21" t="str">
        <f>'Grp 13'!$G8</f>
        <v>Simplex</v>
      </c>
      <c r="E81" s="21" t="str">
        <f>'Grp 14'!$C8</f>
        <v>AIR T3</v>
      </c>
      <c r="F81" s="21" t="str">
        <f>'Grp 14'!$E8</f>
        <v>169.2000  N</v>
      </c>
      <c r="G81" s="21" t="str">
        <f>'Grp 14'!$G8</f>
        <v>Simplex</v>
      </c>
      <c r="H81" s="21" t="str">
        <f>'Grp 16'!$C8</f>
        <v>CDF C3</v>
      </c>
      <c r="I81" s="21" t="str">
        <f>'Grp 16'!$E8</f>
        <v>151.3400 N</v>
      </c>
      <c r="J81" s="21" t="str">
        <f>'Grp 16'!$G8</f>
        <v>159.3450 N</v>
      </c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3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</row>
    <row r="82" spans="1:46" s="17" customFormat="1" ht="13.15">
      <c r="A82" s="20">
        <v>4</v>
      </c>
      <c r="B82" s="21" t="str">
        <f>'Grp 13'!$C9</f>
        <v>R5 AG-43</v>
      </c>
      <c r="C82" s="21" t="str">
        <f>'Grp 13'!$E9</f>
        <v>167.6000 N</v>
      </c>
      <c r="D82" s="21" t="str">
        <f>'Grp 13'!$G9</f>
        <v>Simplex</v>
      </c>
      <c r="E82" s="21" t="str">
        <f>'Grp 14'!$C9</f>
        <v>AIR T4</v>
      </c>
      <c r="F82" s="21" t="str">
        <f>'Grp 14'!$E9</f>
        <v>151.2800  N</v>
      </c>
      <c r="G82" s="21" t="str">
        <f>'Grp 14'!$G9</f>
        <v>Rx only</v>
      </c>
      <c r="H82" s="21" t="str">
        <f>'Grp 16'!$C9</f>
        <v>CDF C4</v>
      </c>
      <c r="I82" s="21" t="str">
        <f>'Grp 16'!$E9</f>
        <v>151.4000 N</v>
      </c>
      <c r="J82" s="21" t="str">
        <f>'Grp 16'!$G9</f>
        <v>159.3750 N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3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</row>
    <row r="83" spans="1:46" s="17" customFormat="1" ht="13.15">
      <c r="A83" s="20">
        <v>5</v>
      </c>
      <c r="B83" s="21" t="str">
        <f>'Grp 13'!$C10</f>
        <v>R5 AG-08</v>
      </c>
      <c r="C83" s="21" t="str">
        <f>'Grp 13'!$E10</f>
        <v>166.8750 N</v>
      </c>
      <c r="D83" s="21" t="str">
        <f>'Grp 13'!$G10</f>
        <v>Simplex</v>
      </c>
      <c r="E83" s="21" t="str">
        <f>'Grp 14'!$C10</f>
        <v>AIR T5</v>
      </c>
      <c r="F83" s="21" t="str">
        <f>'Grp 14'!$E10</f>
        <v>151.2950  N</v>
      </c>
      <c r="G83" s="21" t="str">
        <f>'Grp 14'!$G10</f>
        <v>Rx only</v>
      </c>
      <c r="H83" s="21" t="str">
        <f>'Grp 16'!$C10</f>
        <v>CDF C5</v>
      </c>
      <c r="I83" s="21" t="str">
        <f>'Grp 16'!$E10</f>
        <v>151.3175 N</v>
      </c>
      <c r="J83" s="21" t="str">
        <f>'Grp 16'!$G10</f>
        <v>159.3525 N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3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</row>
    <row r="84" spans="1:46" s="17" customFormat="1" ht="13.15">
      <c r="A84" s="20">
        <v>6</v>
      </c>
      <c r="B84" s="21" t="str">
        <f>'Grp 13'!$C11</f>
        <v>R5 AG-14</v>
      </c>
      <c r="C84" s="21" t="str">
        <f>'Grp 13'!$E11</f>
        <v>167.5000 N</v>
      </c>
      <c r="D84" s="21" t="str">
        <f>'Grp 13'!$G11</f>
        <v>Simplex</v>
      </c>
      <c r="E84" s="21" t="str">
        <f>'Grp 14'!$C11</f>
        <v>AIR T6</v>
      </c>
      <c r="F84" s="21" t="str">
        <f>'Grp 14'!$E11</f>
        <v>151.3100  N</v>
      </c>
      <c r="G84" s="21" t="str">
        <f>'Grp 14'!$G11</f>
        <v>Rx only</v>
      </c>
      <c r="H84" s="21" t="str">
        <f>'Grp 16'!$C11</f>
        <v>CDF C6</v>
      </c>
      <c r="I84" s="21" t="str">
        <f>'Grp 16'!$E11</f>
        <v>151.2500 N</v>
      </c>
      <c r="J84" s="21" t="str">
        <f>'Grp 16'!$G11</f>
        <v>159.3600 N</v>
      </c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</row>
    <row r="85" spans="1:46" s="17" customFormat="1" ht="13.15">
      <c r="A85" s="20">
        <v>7</v>
      </c>
      <c r="B85" s="21" t="str">
        <f>'Grp 13'!$C12</f>
        <v>R5 AG-59</v>
      </c>
      <c r="C85" s="21" t="str">
        <f>'Grp 13'!$E12</f>
        <v>169.1125 N</v>
      </c>
      <c r="D85" s="21" t="str">
        <f>'Grp 13'!$G12</f>
        <v>Simplex</v>
      </c>
      <c r="E85" s="21" t="str">
        <f>'Grp 14'!$C12</f>
        <v>AIR T21</v>
      </c>
      <c r="F85" s="21" t="str">
        <f>'Grp 14'!$E12</f>
        <v>151.2725  N</v>
      </c>
      <c r="G85" s="21" t="str">
        <f>'Grp 14'!$G12</f>
        <v>Rx only</v>
      </c>
      <c r="H85" s="21" t="str">
        <f>'Grp 16'!$C12</f>
        <v>CDF C7</v>
      </c>
      <c r="I85" s="21" t="str">
        <f>'Grp 16'!$E12</f>
        <v>151.4600 N</v>
      </c>
      <c r="J85" s="21" t="str">
        <f>'Grp 16'!$G12</f>
        <v>159.3900 N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3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</row>
    <row r="86" spans="1:46" s="17" customFormat="1" ht="13.15">
      <c r="A86" s="20">
        <v>8</v>
      </c>
      <c r="B86" s="21" t="str">
        <f>'Grp 13'!$C13</f>
        <v>R5 AG-41</v>
      </c>
      <c r="C86" s="21" t="str">
        <f>'Grp 13'!$E13</f>
        <v>167.4750 N</v>
      </c>
      <c r="D86" s="21" t="str">
        <f>'Grp 13'!$G13</f>
        <v>Simplex</v>
      </c>
      <c r="E86" s="21" t="str">
        <f>'Grp 14'!$C13</f>
        <v>AIR T22</v>
      </c>
      <c r="F86" s="21" t="str">
        <f>'Grp 14'!$E13</f>
        <v>151.2875  N</v>
      </c>
      <c r="G86" s="21" t="str">
        <f>'Grp 14'!$G13</f>
        <v>Rx only</v>
      </c>
      <c r="H86" s="21" t="str">
        <f>'Grp 16'!$C13</f>
        <v>CDF C8</v>
      </c>
      <c r="I86" s="21" t="str">
        <f>'Grp 16'!$E13</f>
        <v>151.4450 N</v>
      </c>
      <c r="J86" s="21" t="str">
        <f>'Grp 16'!$G13</f>
        <v>159.3450 N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3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</row>
    <row r="87" spans="1:46" s="17" customFormat="1" ht="13.15">
      <c r="A87" s="20">
        <v>9</v>
      </c>
      <c r="B87" s="21" t="str">
        <f>'Grp 13'!$C14</f>
        <v>R5 AG-24</v>
      </c>
      <c r="C87" s="21" t="str">
        <f>'Grp 13'!$E14</f>
        <v>168.6375 N</v>
      </c>
      <c r="D87" s="21" t="str">
        <f>'Grp 13'!$G14</f>
        <v>Simplex</v>
      </c>
      <c r="E87" s="21" t="str">
        <f>'Grp 14'!$C14</f>
        <v>AIR T23</v>
      </c>
      <c r="F87" s="21" t="str">
        <f>'Grp 14'!$E14</f>
        <v>151.3025  N</v>
      </c>
      <c r="G87" s="21" t="str">
        <f>'Grp 14'!$G14</f>
        <v>Rx only</v>
      </c>
      <c r="H87" s="21" t="str">
        <f>'Grp 16'!$C14</f>
        <v>CDF C9</v>
      </c>
      <c r="I87" s="21" t="str">
        <f>'Grp 16'!$E14</f>
        <v>151.1750 N</v>
      </c>
      <c r="J87" s="21" t="str">
        <f>'Grp 16'!$G14</f>
        <v>159.4500 N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3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</row>
    <row r="88" spans="1:46" s="17" customFormat="1" ht="13.15">
      <c r="A88" s="20">
        <v>10</v>
      </c>
      <c r="B88" s="21" t="str">
        <f>'Grp 13'!$C15</f>
        <v>R5 AG-53</v>
      </c>
      <c r="C88" s="21" t="str">
        <f>'Grp 13'!$E15</f>
        <v>168.4875 N</v>
      </c>
      <c r="D88" s="21" t="str">
        <f>'Grp 13'!$G15</f>
        <v>Simplex</v>
      </c>
      <c r="E88" s="21" t="str">
        <f>'Grp 14'!$C15</f>
        <v>CH 10</v>
      </c>
      <c r="F88" s="21" t="str">
        <f>'Grp 14'!$E15</f>
        <v>Inactive</v>
      </c>
      <c r="G88" s="21" t="str">
        <f>'Grp 14'!$G15</f>
        <v>Inactive</v>
      </c>
      <c r="H88" s="21" t="str">
        <f>'Grp 16'!$C15</f>
        <v>CDF C10</v>
      </c>
      <c r="I88" s="21" t="str">
        <f>'Grp 16'!$E15</f>
        <v>151.1900 N</v>
      </c>
      <c r="J88" s="21" t="str">
        <f>'Grp 16'!$G15</f>
        <v>159.2250 N</v>
      </c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3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</row>
    <row r="89" spans="1:46" s="17" customFormat="1" ht="13.15">
      <c r="A89" s="20">
        <v>11</v>
      </c>
      <c r="B89" s="21" t="str">
        <f>'Grp 13'!$C16</f>
        <v>USFS A/G</v>
      </c>
      <c r="C89" s="21" t="str">
        <f>'Grp 13'!$E16</f>
        <v>170.0000 N</v>
      </c>
      <c r="D89" s="21" t="str">
        <f>'Grp 13'!$G16</f>
        <v>Simplex</v>
      </c>
      <c r="E89" s="21" t="str">
        <f>'Grp 14'!$C16</f>
        <v>CH 11</v>
      </c>
      <c r="F89" s="21" t="str">
        <f>'Grp 14'!$E16</f>
        <v>Inactive</v>
      </c>
      <c r="G89" s="21" t="str">
        <f>'Grp 14'!$G16</f>
        <v>Inactive</v>
      </c>
      <c r="H89" s="21" t="str">
        <f>'Grp 16'!$C16</f>
        <v>MEU L</v>
      </c>
      <c r="I89" s="21" t="str">
        <f>'Grp 16'!$E16</f>
        <v>151.3850 N</v>
      </c>
      <c r="J89" s="21" t="str">
        <f>'Grp 16'!$G16</f>
        <v>159.2700 N</v>
      </c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3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</row>
    <row r="90" spans="1:46" s="17" customFormat="1" ht="13.15">
      <c r="A90" s="20">
        <v>12</v>
      </c>
      <c r="B90" s="21" t="str">
        <f>'Grp 13'!$C17</f>
        <v>BLM A/G</v>
      </c>
      <c r="C90" s="21" t="str">
        <f>'Grp 13'!$E17</f>
        <v>167.9500 N</v>
      </c>
      <c r="D90" s="21" t="str">
        <f>'Grp 13'!$G17</f>
        <v>Simplex</v>
      </c>
      <c r="E90" s="21" t="str">
        <f>'Grp 14'!$C17</f>
        <v>CH 12</v>
      </c>
      <c r="F90" s="21" t="str">
        <f>'Grp 14'!$E17</f>
        <v>Inactive</v>
      </c>
      <c r="G90" s="21" t="str">
        <f>'Grp 14'!$G17</f>
        <v>Inactive</v>
      </c>
      <c r="H90" s="21" t="str">
        <f>'Grp 16'!$C17</f>
        <v>HUU L</v>
      </c>
      <c r="I90" s="21" t="str">
        <f>'Grp 16'!$E17</f>
        <v>151.2500 N</v>
      </c>
      <c r="J90" s="21" t="str">
        <f>'Grp 16'!$G17</f>
        <v>159.4050 N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3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</row>
    <row r="91" spans="1:46" s="17" customFormat="1" ht="13.15">
      <c r="A91" s="20">
        <v>13</v>
      </c>
      <c r="B91" s="21" t="str">
        <f>'Grp 13'!$C18</f>
        <v>CH 13</v>
      </c>
      <c r="C91" s="21" t="str">
        <f>'Grp 13'!$E18</f>
        <v>Inactive</v>
      </c>
      <c r="D91" s="21" t="str">
        <f>'Grp 13'!$G18</f>
        <v>Inactive</v>
      </c>
      <c r="E91" s="21" t="str">
        <f>'Grp 14'!$C18</f>
        <v>CH 13</v>
      </c>
      <c r="F91" s="21" t="str">
        <f>'Grp 14'!$E18</f>
        <v>Inactive</v>
      </c>
      <c r="G91" s="21" t="str">
        <f>'Grp 14'!$G18</f>
        <v>Inactive</v>
      </c>
      <c r="H91" s="21" t="str">
        <f>'Grp 16'!$C18</f>
        <v>LNU EAST</v>
      </c>
      <c r="I91" s="21" t="str">
        <f>'Grp 16'!$E18</f>
        <v>151.3400 N</v>
      </c>
      <c r="J91" s="21" t="str">
        <f>'Grp 16'!$G18</f>
        <v>159.3150 N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3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</row>
    <row r="92" spans="1:46" s="17" customFormat="1" ht="13.15">
      <c r="A92" s="20">
        <v>14</v>
      </c>
      <c r="B92" s="21" t="str">
        <f>'Grp 13'!$C19</f>
        <v>CH 14</v>
      </c>
      <c r="C92" s="21" t="str">
        <f>'Grp 13'!$E19</f>
        <v>Inactive</v>
      </c>
      <c r="D92" s="21" t="str">
        <f>'Grp 13'!$G19</f>
        <v>Inactive</v>
      </c>
      <c r="E92" s="21" t="str">
        <f>'Grp 14'!$C19</f>
        <v>CH 14</v>
      </c>
      <c r="F92" s="21" t="str">
        <f>'Grp 14'!$E19</f>
        <v>Inactive</v>
      </c>
      <c r="G92" s="21" t="str">
        <f>'Grp 14'!$G19</f>
        <v>Inactive</v>
      </c>
      <c r="H92" s="21" t="str">
        <f>'Grp 16'!$C19</f>
        <v>LNU WEST</v>
      </c>
      <c r="I92" s="21" t="str">
        <f>'Grp 16'!$E19</f>
        <v>151.4600 N</v>
      </c>
      <c r="J92" s="21" t="str">
        <f>'Grp 16'!$G19</f>
        <v>159.3900 N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3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</row>
    <row r="93" spans="1:46" s="17" customFormat="1" ht="13.15">
      <c r="A93" s="20">
        <v>15</v>
      </c>
      <c r="B93" s="21" t="str">
        <f>'Grp 13'!$C20</f>
        <v>CH 15</v>
      </c>
      <c r="C93" s="21" t="str">
        <f>'Grp 13'!$E20</f>
        <v>Inactive</v>
      </c>
      <c r="D93" s="21" t="str">
        <f>'Grp 13'!$G20</f>
        <v>Inactive</v>
      </c>
      <c r="E93" s="21" t="str">
        <f>'Grp 14'!$C20</f>
        <v>CH 15</v>
      </c>
      <c r="F93" s="21" t="str">
        <f>'Grp 14'!$E20</f>
        <v>Inactive</v>
      </c>
      <c r="G93" s="21" t="str">
        <f>'Grp 14'!$G20</f>
        <v>Inactive</v>
      </c>
      <c r="H93" s="21" t="str">
        <f>'Grp 16'!$C20</f>
        <v>MRN</v>
      </c>
      <c r="I93" s="21" t="str">
        <f>'Grp 16'!$E20</f>
        <v>151.0400 N</v>
      </c>
      <c r="J93" s="21" t="str">
        <f>'Grp 16'!$G20</f>
        <v>159.1800 N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3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</row>
    <row r="94" spans="1:46" s="17" customFormat="1" ht="13.15">
      <c r="A94" s="20">
        <v>16</v>
      </c>
      <c r="B94" s="21" t="str">
        <f>'Grp 13'!$C21</f>
        <v>AIRGUARD</v>
      </c>
      <c r="C94" s="21" t="str">
        <f>'Grp 13'!$E21</f>
        <v>168.6250 N</v>
      </c>
      <c r="D94" s="21" t="str">
        <f>'Grp 13'!$G21</f>
        <v>Simplex</v>
      </c>
      <c r="E94" s="21" t="str">
        <f>'Grp 14'!$C21</f>
        <v>Ver 2014A</v>
      </c>
      <c r="F94" s="21" t="str">
        <f>'Grp 14'!$E21</f>
        <v>Inactive</v>
      </c>
      <c r="G94" s="21" t="str">
        <f>'Grp 14'!$G21</f>
        <v>Inactive</v>
      </c>
      <c r="H94" s="21" t="str">
        <f>'Grp 16'!$C21</f>
        <v>SCU L</v>
      </c>
      <c r="I94" s="21" t="str">
        <f>'Grp 16'!$E21</f>
        <v>151.4450 N</v>
      </c>
      <c r="J94" s="21" t="str">
        <f>'Grp 16'!$G21</f>
        <v>159.3450 N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3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</row>
    <row r="95" spans="1:46" s="17" customFormat="1" ht="13.15">
      <c r="A95" s="41"/>
      <c r="B95" s="42"/>
      <c r="C95" s="42"/>
      <c r="D95" s="42"/>
      <c r="E95" s="42"/>
      <c r="F95" s="42"/>
      <c r="G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3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</row>
    <row r="96" spans="1:46" s="17" customFormat="1" ht="31.5">
      <c r="A96" s="15" t="s">
        <v>3</v>
      </c>
      <c r="B96" s="11" t="s">
        <v>94</v>
      </c>
      <c r="C96" s="11"/>
      <c r="D96" s="11"/>
      <c r="E96" s="11" t="s">
        <v>95</v>
      </c>
      <c r="F96" s="11"/>
      <c r="G96" s="11"/>
      <c r="H96" s="11" t="s">
        <v>96</v>
      </c>
      <c r="I96" s="11"/>
      <c r="J96" s="11"/>
    </row>
    <row r="97" spans="1:10" s="17" customFormat="1" ht="45.75" customHeight="1">
      <c r="A97" s="44" t="s">
        <v>4</v>
      </c>
      <c r="B97" s="5" t="str">
        <f>'Freq Summary'!$C$25</f>
        <v>17 -  CDF Local Nets</v>
      </c>
      <c r="C97" s="5"/>
      <c r="D97" s="5"/>
      <c r="E97" s="5" t="str">
        <f>'Grp 18'!$I$2</f>
        <v>18 - CDF Local Nets</v>
      </c>
      <c r="F97" s="5"/>
      <c r="G97" s="5"/>
      <c r="H97" s="2" t="str">
        <f>'Grp 19'!$I$2</f>
        <v>19 - CDF Tacs</v>
      </c>
      <c r="I97" s="2"/>
      <c r="J97" s="2"/>
    </row>
    <row r="98" spans="1:10" s="17" customFormat="1" ht="13.15">
      <c r="A98" s="34">
        <v>1</v>
      </c>
      <c r="B98" s="21" t="str">
        <f>'Grp 17'!$C6</f>
        <v>SCC CMD</v>
      </c>
      <c r="C98" s="21" t="str">
        <f>'Grp 17'!$E6</f>
        <v>151.1225 N</v>
      </c>
      <c r="D98" s="21" t="str">
        <f>'Grp 17'!$G6</f>
        <v>159.1650 N</v>
      </c>
      <c r="E98" s="21" t="str">
        <f>'Grp 18'!$C6</f>
        <v>RRU 3 E</v>
      </c>
      <c r="F98" s="21" t="str">
        <f>'Grp 18'!$E6</f>
        <v>151.1300 N</v>
      </c>
      <c r="G98" s="21" t="str">
        <f>'Grp 18'!$G6</f>
        <v>158.9250 N</v>
      </c>
      <c r="H98" s="21" t="str">
        <f>'Grp 19'!$C6</f>
        <v>CDF T1</v>
      </c>
      <c r="I98" s="21" t="str">
        <f>'Grp 19'!$E6</f>
        <v>151.1450 N</v>
      </c>
      <c r="J98" s="21" t="str">
        <f>'Grp 19'!$G6</f>
        <v>Simplex</v>
      </c>
    </row>
    <row r="99" spans="1:10" s="17" customFormat="1" ht="13.15">
      <c r="A99" s="34">
        <v>2</v>
      </c>
      <c r="B99" s="21" t="str">
        <f>'Grp 17'!$C7</f>
        <v>CZU L</v>
      </c>
      <c r="C99" s="21" t="str">
        <f>'Grp 17'!$E7</f>
        <v>151.3700 N</v>
      </c>
      <c r="D99" s="21" t="str">
        <f>'Grp 17'!$G7</f>
        <v>159.2850  N</v>
      </c>
      <c r="E99" s="21" t="str">
        <f>'Grp 18'!$C7</f>
        <v>MVU L</v>
      </c>
      <c r="F99" s="21" t="str">
        <f>'Grp 18'!$E7</f>
        <v>151.1900 N</v>
      </c>
      <c r="G99" s="21" t="str">
        <f>'Grp 18'!$G7</f>
        <v>159.2250 N</v>
      </c>
      <c r="H99" s="21" t="str">
        <f>'Grp 19'!$C7</f>
        <v>CDF T2</v>
      </c>
      <c r="I99" s="21" t="str">
        <f>'Grp 19'!$E7</f>
        <v>151.1600 N</v>
      </c>
      <c r="J99" s="21" t="str">
        <f>'Grp 19'!$G7</f>
        <v>Simplex</v>
      </c>
    </row>
    <row r="100" spans="1:10" s="17" customFormat="1" ht="13.15">
      <c r="A100" s="34">
        <v>3</v>
      </c>
      <c r="B100" s="21" t="str">
        <f>'Grp 17'!$C8</f>
        <v>BTU L</v>
      </c>
      <c r="C100" s="21" t="str">
        <f>'Grp 17'!$E8</f>
        <v>151.4000 N</v>
      </c>
      <c r="D100" s="21" t="str">
        <f>'Grp 17'!$G8</f>
        <v>159.3750  N</v>
      </c>
      <c r="E100" s="21" t="str">
        <f>'Grp 18'!$C8</f>
        <v>SLU L</v>
      </c>
      <c r="F100" s="21" t="str">
        <f>'Grp 18'!$E8</f>
        <v>151.3250 N</v>
      </c>
      <c r="G100" s="21" t="str">
        <f>'Grp 18'!$G8</f>
        <v>159.3150 N</v>
      </c>
      <c r="H100" s="21" t="str">
        <f>'Grp 19'!$C8</f>
        <v>CDF T3</v>
      </c>
      <c r="I100" s="21" t="str">
        <f>'Grp 19'!$E8</f>
        <v>151.1750 N</v>
      </c>
      <c r="J100" s="21" t="str">
        <f>'Grp 19'!$G8</f>
        <v>Simplex</v>
      </c>
    </row>
    <row r="101" spans="1:10" s="17" customFormat="1" ht="13.15">
      <c r="A101" s="34">
        <v>4</v>
      </c>
      <c r="B101" s="21" t="str">
        <f>'Grp 17'!$C9</f>
        <v>BUT SUPP</v>
      </c>
      <c r="C101" s="21" t="str">
        <f>'Grp 17'!$E9</f>
        <v>154.4150  N</v>
      </c>
      <c r="D101" s="21" t="str">
        <f>'Grp 17'!$G9</f>
        <v>159.0000  N</v>
      </c>
      <c r="E101" s="21" t="str">
        <f>'Grp 18'!$C9</f>
        <v>BDU 1</v>
      </c>
      <c r="F101" s="21" t="str">
        <f>'Grp 18'!$E9</f>
        <v>151.4450 N</v>
      </c>
      <c r="G101" s="21" t="str">
        <f>'Grp 18'!$G9</f>
        <v>159.3900 N</v>
      </c>
      <c r="H101" s="21" t="str">
        <f>'Grp 19'!$C9</f>
        <v>CDF T4</v>
      </c>
      <c r="I101" s="21" t="str">
        <f>'Grp 19'!$E9</f>
        <v>151.1900 N</v>
      </c>
      <c r="J101" s="21" t="str">
        <f>'Grp 19'!$G9</f>
        <v>Simplex</v>
      </c>
    </row>
    <row r="102" spans="1:10" s="17" customFormat="1" ht="13.15">
      <c r="A102" s="34">
        <v>5</v>
      </c>
      <c r="B102" s="21" t="str">
        <f>'Grp 17'!$C10</f>
        <v>LMU L</v>
      </c>
      <c r="C102" s="21" t="str">
        <f>'Grp 17'!$E10</f>
        <v>151.2500  N</v>
      </c>
      <c r="D102" s="21" t="str">
        <f>'Grp 17'!$G10</f>
        <v>159.4050  N</v>
      </c>
      <c r="E102" s="21" t="str">
        <f>'Grp 18'!$C10</f>
        <v>BDU 2</v>
      </c>
      <c r="F102" s="21" t="str">
        <f>'Grp 18'!$E10</f>
        <v>151.3250 N</v>
      </c>
      <c r="G102" s="21" t="str">
        <f>'Grp 18'!$G10</f>
        <v>159.3150 N</v>
      </c>
      <c r="H102" s="21" t="str">
        <f>'Grp 19'!$C10</f>
        <v>CDF T5</v>
      </c>
      <c r="I102" s="21" t="str">
        <f>'Grp 19'!$E10</f>
        <v>151.2500 N</v>
      </c>
      <c r="J102" s="21" t="str">
        <f>'Grp 19'!$G10</f>
        <v>Simplex</v>
      </c>
    </row>
    <row r="103" spans="1:10" s="17" customFormat="1" ht="13.15">
      <c r="A103" s="34">
        <v>6</v>
      </c>
      <c r="B103" s="21" t="str">
        <f>'Grp 17'!$C11</f>
        <v>NEU WEST</v>
      </c>
      <c r="C103" s="21" t="str">
        <f>'Grp 17'!$E11</f>
        <v>151.3250  N</v>
      </c>
      <c r="D103" s="21" t="str">
        <f>'Grp 17'!$G11</f>
        <v>159.3600  N</v>
      </c>
      <c r="E103" s="21" t="str">
        <f>'Grp 18'!$C11</f>
        <v>BDU 3</v>
      </c>
      <c r="F103" s="21" t="str">
        <f>'Grp 18'!$E11</f>
        <v>151.2500 N</v>
      </c>
      <c r="G103" s="21" t="str">
        <f>'Grp 18'!$G11</f>
        <v>159.4050 N</v>
      </c>
      <c r="H103" s="21" t="str">
        <f>'Grp 19'!$C11</f>
        <v>CDF T6</v>
      </c>
      <c r="I103" s="21" t="str">
        <f>'Grp 19'!$E11</f>
        <v>151.3250 N</v>
      </c>
      <c r="J103" s="21" t="str">
        <f>'Grp 19'!$G11</f>
        <v>Simplex</v>
      </c>
    </row>
    <row r="104" spans="1:10" s="17" customFormat="1" ht="13.15">
      <c r="A104" s="34">
        <v>7</v>
      </c>
      <c r="B104" s="21" t="str">
        <f>'Grp 17'!$C12</f>
        <v>NEU EAST</v>
      </c>
      <c r="C104" s="21" t="str">
        <f>'Grp 17'!$E12</f>
        <v>154.1300 N</v>
      </c>
      <c r="D104" s="21" t="str">
        <f>'Grp 17'!$G12</f>
        <v>159.4950  N</v>
      </c>
      <c r="E104" s="21" t="str">
        <f>'Grp 18'!$C12</f>
        <v>TUU L</v>
      </c>
      <c r="F104" s="21" t="str">
        <f>'Grp 18'!$E12</f>
        <v>151.1900 N</v>
      </c>
      <c r="G104" s="21" t="str">
        <f>'Grp 18'!$G12</f>
        <v>159.2250 N</v>
      </c>
      <c r="H104" s="21" t="str">
        <f>'Grp 19'!$C12</f>
        <v>CDF T7</v>
      </c>
      <c r="I104" s="21" t="str">
        <f>'Grp 19'!$E12</f>
        <v>151.3400 N</v>
      </c>
      <c r="J104" s="21" t="str">
        <f>'Grp 19'!$G12</f>
        <v>Simplex</v>
      </c>
    </row>
    <row r="105" spans="1:10" s="17" customFormat="1" ht="13.15">
      <c r="A105" s="34">
        <v>8</v>
      </c>
      <c r="B105" s="21" t="str">
        <f>'Grp 17'!$C13</f>
        <v>SHU L</v>
      </c>
      <c r="C105" s="21" t="str">
        <f>'Grp 17'!$E13</f>
        <v>151.1600 N</v>
      </c>
      <c r="D105" s="21" t="str">
        <f>'Grp 17'!$G13</f>
        <v>159.2700  N</v>
      </c>
      <c r="E105" s="21" t="str">
        <f>'Grp 18'!$C13</f>
        <v>MMU L</v>
      </c>
      <c r="F105" s="21" t="str">
        <f>'Grp 18'!$E13</f>
        <v>151.4600 N</v>
      </c>
      <c r="G105" s="21" t="str">
        <f>'Grp 18'!$G13</f>
        <v>159.3900 N</v>
      </c>
      <c r="H105" s="21" t="str">
        <f>'Grp 19'!$C13</f>
        <v>CDF T8</v>
      </c>
      <c r="I105" s="21" t="str">
        <f>'Grp 19'!$E13</f>
        <v>151.3700 N</v>
      </c>
      <c r="J105" s="21" t="str">
        <f>'Grp 19'!$G13</f>
        <v>Simplex</v>
      </c>
    </row>
    <row r="106" spans="1:10" s="17" customFormat="1" ht="13.15">
      <c r="A106" s="34">
        <v>9</v>
      </c>
      <c r="B106" s="21" t="str">
        <f>'Grp 17'!$C14</f>
        <v>SHA CMD</v>
      </c>
      <c r="C106" s="21" t="str">
        <f>'Grp 17'!$E14</f>
        <v>154.4300  N</v>
      </c>
      <c r="D106" s="21" t="str">
        <f>'Grp 17'!$G14</f>
        <v>159.0150  N</v>
      </c>
      <c r="E106" s="21" t="str">
        <f>'Grp 18'!$C14</f>
        <v>XMA CMD</v>
      </c>
      <c r="F106" s="21" t="str">
        <f>'Grp 18'!$E14</f>
        <v>153.1850 N</v>
      </c>
      <c r="G106" s="21" t="str">
        <f>'Grp 18'!$G14</f>
        <v>158.4300 N</v>
      </c>
      <c r="H106" s="21" t="str">
        <f>'Grp 19'!$C14</f>
        <v>CDF T9</v>
      </c>
      <c r="I106" s="21" t="str">
        <f>'Grp 19'!$E14</f>
        <v>151.3850 N</v>
      </c>
      <c r="J106" s="21" t="str">
        <f>'Grp 19'!$G14</f>
        <v>Simplex</v>
      </c>
    </row>
    <row r="107" spans="1:10" s="17" customFormat="1" ht="13.15">
      <c r="A107" s="34">
        <v>10</v>
      </c>
      <c r="B107" s="21" t="str">
        <f>'Grp 17'!$C15</f>
        <v>TGU L</v>
      </c>
      <c r="C107" s="21" t="str">
        <f>'Grp 17'!$E15</f>
        <v>151.3700  N</v>
      </c>
      <c r="D107" s="21" t="str">
        <f>'Grp 17'!$G15</f>
        <v>159.2850  N</v>
      </c>
      <c r="E107" s="21" t="str">
        <f>'Grp 18'!$C15</f>
        <v>FKU 1</v>
      </c>
      <c r="F107" s="21" t="str">
        <f>'Grp 18'!$E15</f>
        <v>151.3850 N</v>
      </c>
      <c r="G107" s="21" t="str">
        <f>'Grp 18'!$G15</f>
        <v>159.2700 N</v>
      </c>
      <c r="H107" s="21" t="str">
        <f>'Grp 19'!$C15</f>
        <v>CDF T10</v>
      </c>
      <c r="I107" s="21" t="str">
        <f>'Grp 19'!$E15</f>
        <v>151.4000 N</v>
      </c>
      <c r="J107" s="21" t="str">
        <f>'Grp 19'!$G15</f>
        <v>Simplex</v>
      </c>
    </row>
    <row r="108" spans="1:10" s="17" customFormat="1" ht="13.15">
      <c r="A108" s="34">
        <v>11</v>
      </c>
      <c r="B108" s="21" t="str">
        <f>'Grp 17'!$C16</f>
        <v>SKU L</v>
      </c>
      <c r="C108" s="21" t="str">
        <f>'Grp 17'!$E16</f>
        <v>151.3250  N</v>
      </c>
      <c r="D108" s="21" t="str">
        <f>'Grp 17'!$G16</f>
        <v>159.3600  N</v>
      </c>
      <c r="E108" s="21" t="str">
        <f>'Grp 18'!$C16</f>
        <v>FKU 2</v>
      </c>
      <c r="F108" s="21" t="str">
        <f>'Grp 18'!$E16</f>
        <v>151.1600 N</v>
      </c>
      <c r="G108" s="21" t="str">
        <f>'Grp 18'!$G16</f>
        <v>159.3600 N</v>
      </c>
      <c r="H108" s="21" t="str">
        <f>'Grp 19'!$C16</f>
        <v>CDF T11</v>
      </c>
      <c r="I108" s="21" t="str">
        <f>'Grp 19'!$E16</f>
        <v>151.4450 N</v>
      </c>
      <c r="J108" s="21" t="str">
        <f>'Grp 19'!$G16</f>
        <v>Simplex</v>
      </c>
    </row>
    <row r="109" spans="1:10" s="17" customFormat="1" ht="13.15">
      <c r="A109" s="34">
        <v>12</v>
      </c>
      <c r="B109" s="21" t="str">
        <f>'Grp 17'!$C17</f>
        <v>AEU L</v>
      </c>
      <c r="C109" s="21" t="str">
        <f>'Grp 17'!$E17</f>
        <v>151.1900  N</v>
      </c>
      <c r="D109" s="21" t="str">
        <f>'Grp 17'!$G17</f>
        <v>159.2250  N</v>
      </c>
      <c r="E109" s="21" t="str">
        <f>'Grp 18'!$C17</f>
        <v>FCO DST1</v>
      </c>
      <c r="F109" s="21" t="str">
        <f>'Grp 18'!$E17</f>
        <v>154.4450 N</v>
      </c>
      <c r="G109" s="21" t="str">
        <f>'Grp 18'!$G17</f>
        <v>159.1950 N</v>
      </c>
      <c r="H109" s="21" t="str">
        <f>'Grp 19'!$C17</f>
        <v>CDF T12</v>
      </c>
      <c r="I109" s="21" t="str">
        <f>'Grp 19'!$E17</f>
        <v>151.4600 N</v>
      </c>
      <c r="J109" s="21" t="str">
        <f>'Grp 19'!$G17</f>
        <v>Simplex</v>
      </c>
    </row>
    <row r="110" spans="1:10" s="17" customFormat="1" ht="13.15">
      <c r="A110" s="34">
        <v>13</v>
      </c>
      <c r="B110" s="21" t="str">
        <f>'Grp 17'!$C18</f>
        <v>XED CMD</v>
      </c>
      <c r="C110" s="21" t="str">
        <f>'Grp 17'!$E18</f>
        <v>155.9025 N</v>
      </c>
      <c r="D110" s="21" t="str">
        <f>'Grp 17'!$G18</f>
        <v>159.2775 N</v>
      </c>
      <c r="E110" s="21" t="str">
        <f>'Grp 18'!$C18</f>
        <v>TCU L</v>
      </c>
      <c r="F110" s="21" t="str">
        <f>'Grp 18'!$E18</f>
        <v>151.1750 N</v>
      </c>
      <c r="G110" s="21" t="str">
        <f>'Grp 18'!$G18</f>
        <v>159.4500 N</v>
      </c>
      <c r="H110" s="21" t="str">
        <f>'Grp 19'!$C18</f>
        <v>CDF T13</v>
      </c>
      <c r="I110" s="21" t="str">
        <f>'Grp 19'!$E18</f>
        <v>151.4750 N</v>
      </c>
      <c r="J110" s="21" t="str">
        <f>'Grp 19'!$G18</f>
        <v>Simplex</v>
      </c>
    </row>
    <row r="111" spans="1:10" s="17" customFormat="1" ht="13.15">
      <c r="A111" s="34">
        <v>14</v>
      </c>
      <c r="B111" s="21" t="str">
        <f>'Grp 17'!$C19</f>
        <v>XAM CMD</v>
      </c>
      <c r="C111" s="21" t="str">
        <f>'Grp 17'!$E19</f>
        <v>153.9350  N</v>
      </c>
      <c r="D111" s="21" t="str">
        <f>'Grp 17'!$G19</f>
        <v>158.8800  N</v>
      </c>
      <c r="E111" s="21" t="str">
        <f>'Grp 18'!$C19</f>
        <v>TLU CMD</v>
      </c>
      <c r="F111" s="21" t="str">
        <f>'Grp 18'!$E19</f>
        <v>151.1300 N</v>
      </c>
      <c r="G111" s="21" t="str">
        <f>'Grp 18'!$G19</f>
        <v>158.6925 N</v>
      </c>
      <c r="H111" s="21" t="str">
        <f>'Grp 19'!$C19</f>
        <v>CDF T14</v>
      </c>
      <c r="I111" s="21" t="str">
        <f>'Grp 19'!$E19</f>
        <v>159.2250 N</v>
      </c>
      <c r="J111" s="21" t="str">
        <f>'Grp 19'!$G19</f>
        <v>Simplex</v>
      </c>
    </row>
    <row r="112" spans="1:10" s="17" customFormat="1" ht="13.15">
      <c r="A112" s="34">
        <v>15</v>
      </c>
      <c r="B112" s="21" t="str">
        <f>'Grp 17'!$C20</f>
        <v>RRU 1 W</v>
      </c>
      <c r="C112" s="21" t="str">
        <f>'Grp 17'!$E20</f>
        <v>151.3850  N</v>
      </c>
      <c r="D112" s="21" t="str">
        <f>'Grp 17'!$G20</f>
        <v>159.3600  N</v>
      </c>
      <c r="E112" s="21" t="str">
        <f>'Grp 18'!$C20</f>
        <v>CAL CMD</v>
      </c>
      <c r="F112" s="21" t="str">
        <f>'Grp 18'!$E20</f>
        <v>151.6625 N</v>
      </c>
      <c r="G112" s="21" t="str">
        <f>'Grp 18'!$G20</f>
        <v>158.7075 N</v>
      </c>
      <c r="H112" s="21" t="str">
        <f>'Grp 19'!$C20</f>
        <v>CDF T15</v>
      </c>
      <c r="I112" s="21" t="str">
        <f>'Grp 19'!$E20</f>
        <v>159.2700 N</v>
      </c>
      <c r="J112" s="21" t="str">
        <f>'Grp 19'!$G20</f>
        <v>Simplex</v>
      </c>
    </row>
    <row r="113" spans="1:43" s="17" customFormat="1" ht="13.15">
      <c r="A113" s="34">
        <v>16</v>
      </c>
      <c r="B113" s="21" t="str">
        <f>'Grp 17'!$C21</f>
        <v>RRU 2</v>
      </c>
      <c r="C113" s="21" t="str">
        <f>'Grp 17'!$E21</f>
        <v>151.1750  N</v>
      </c>
      <c r="D113" s="21" t="str">
        <f>'Grp 17'!$G21</f>
        <v>159.2850  N</v>
      </c>
      <c r="E113" s="21" t="str">
        <f>'Grp 18'!$C21</f>
        <v>BEU L</v>
      </c>
      <c r="F113" s="21" t="str">
        <f>'Grp 18'!$E21</f>
        <v>151.2500 N</v>
      </c>
      <c r="G113" s="21" t="str">
        <f>'Grp 18'!$G21</f>
        <v>159.4050 N</v>
      </c>
      <c r="H113" s="21" t="str">
        <f>'Grp 19'!$C21</f>
        <v>CDF T16</v>
      </c>
      <c r="I113" s="21" t="str">
        <f>'Grp 19'!$E21</f>
        <v>159.2850 N</v>
      </c>
      <c r="J113" s="21" t="str">
        <f>'Grp 19'!$G21</f>
        <v>Simplex</v>
      </c>
    </row>
    <row r="114" spans="1:43" ht="13.15"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 ht="31.5">
      <c r="A115" s="15" t="s">
        <v>3</v>
      </c>
      <c r="B115" s="11" t="s">
        <v>97</v>
      </c>
      <c r="C115" s="11"/>
      <c r="D115" s="11"/>
      <c r="E115" s="11" t="s">
        <v>98</v>
      </c>
      <c r="F115" s="11"/>
      <c r="G115" s="11"/>
      <c r="H115" s="11" t="s">
        <v>99</v>
      </c>
      <c r="I115" s="11"/>
      <c r="J115" s="11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 ht="45.75" customHeight="1">
      <c r="A116" s="44" t="s">
        <v>4</v>
      </c>
      <c r="B116" s="2" t="str">
        <f>'Grp 20'!$I$2</f>
        <v>20 - CDF Tacs + Fed Comm User</v>
      </c>
      <c r="C116" s="2"/>
      <c r="D116" s="2"/>
      <c r="E116" s="2" t="str">
        <f>'Grp 21'!$I$2</f>
        <v>21 - FS Forest Nets</v>
      </c>
      <c r="F116" s="2"/>
      <c r="G116" s="2"/>
      <c r="H116" s="2" t="str">
        <f>'Grp 22'!$I$2</f>
        <v>22 - FS Nets + NIFC Cmds +NIFC T1</v>
      </c>
      <c r="I116" s="2"/>
      <c r="J116" s="2"/>
    </row>
    <row r="117" spans="1:43" ht="12.75">
      <c r="A117" s="34">
        <v>1</v>
      </c>
      <c r="B117" s="21" t="str">
        <f>'Grp 20'!$C6</f>
        <v>CDF T17</v>
      </c>
      <c r="C117" s="21" t="str">
        <f>'Grp 20'!$E6</f>
        <v>159.3150  N</v>
      </c>
      <c r="D117" s="21" t="str">
        <f>'Grp 20'!$G6</f>
        <v>Simplex</v>
      </c>
      <c r="E117" s="21" t="str">
        <f>'Grp 21'!$C6</f>
        <v>FS ANF</v>
      </c>
      <c r="F117" s="21" t="str">
        <f>'Grp 21'!$E6</f>
        <v>172.3750  N</v>
      </c>
      <c r="G117" s="21" t="str">
        <f>'Grp 21'!$G6</f>
        <v>169.9500 N</v>
      </c>
      <c r="H117" s="21" t="str">
        <f>'Grp 22'!$C6</f>
        <v>FS STF</v>
      </c>
      <c r="I117" s="21" t="str">
        <f>'Grp 22'!$E6</f>
        <v>168.7500  N</v>
      </c>
      <c r="J117" s="21" t="str">
        <f>'Grp 22'!$G6</f>
        <v>170.5000  N</v>
      </c>
    </row>
    <row r="118" spans="1:43" ht="12.75">
      <c r="A118" s="34">
        <v>2</v>
      </c>
      <c r="B118" s="21" t="str">
        <f>'Grp 20'!$C7</f>
        <v>CDF T18</v>
      </c>
      <c r="C118" s="21" t="str">
        <f>'Grp 20'!$E7</f>
        <v>159.3450  N</v>
      </c>
      <c r="D118" s="21" t="str">
        <f>'Grp 20'!$G7</f>
        <v>Simplex</v>
      </c>
      <c r="E118" s="21" t="str">
        <f>'Grp 21'!$C7</f>
        <v>FS BDF</v>
      </c>
      <c r="F118" s="21" t="str">
        <f>'Grp 21'!$E7</f>
        <v>171.4750  N</v>
      </c>
      <c r="G118" s="21" t="str">
        <f>'Grp 21'!$G7</f>
        <v>169.8750  N</v>
      </c>
      <c r="H118" s="21" t="str">
        <f>'Grp 22'!$C7</f>
        <v>FS SQF</v>
      </c>
      <c r="I118" s="21" t="str">
        <f>'Grp 22'!$E7</f>
        <v>168.7750  N</v>
      </c>
      <c r="J118" s="21" t="str">
        <f>'Grp 22'!$G7</f>
        <v>170.6000  N</v>
      </c>
    </row>
    <row r="119" spans="1:43" ht="12.75">
      <c r="A119" s="34">
        <v>3</v>
      </c>
      <c r="B119" s="21" t="str">
        <f>'Grp 20'!$C8</f>
        <v>CDF T19</v>
      </c>
      <c r="C119" s="21" t="str">
        <f>'Grp 20'!$E8</f>
        <v>159.3600  N</v>
      </c>
      <c r="D119" s="21" t="str">
        <f>'Grp 20'!$G8</f>
        <v>Simplex</v>
      </c>
      <c r="E119" s="21" t="str">
        <f>'Grp 21'!$C8</f>
        <v>FS CNF</v>
      </c>
      <c r="F119" s="21" t="str">
        <f>'Grp 21'!$E8</f>
        <v>168.7500  N</v>
      </c>
      <c r="G119" s="21" t="str">
        <f>'Grp 21'!$G8</f>
        <v>171.4250  N</v>
      </c>
      <c r="H119" s="21" t="str">
        <f>'Grp 22'!$C8</f>
        <v>FS TMU</v>
      </c>
      <c r="I119" s="21" t="str">
        <f>'Grp 22'!$E8</f>
        <v>172.3750  N</v>
      </c>
      <c r="J119" s="21" t="str">
        <f>'Grp 22'!$G8</f>
        <v>164.9625 N</v>
      </c>
    </row>
    <row r="120" spans="1:43" ht="12.75">
      <c r="A120" s="34">
        <v>4</v>
      </c>
      <c r="B120" s="21" t="str">
        <f>'Grp 20'!$C9</f>
        <v>CDF T20</v>
      </c>
      <c r="C120" s="21" t="str">
        <f>'Grp 20'!$E9</f>
        <v>159.3750  N</v>
      </c>
      <c r="D120" s="21" t="str">
        <f>'Grp 20'!$G9</f>
        <v>Simplex</v>
      </c>
      <c r="E120" s="21" t="str">
        <f>'Grp 21'!$C9</f>
        <v>FS ENF</v>
      </c>
      <c r="F120" s="21" t="str">
        <f>'Grp 21'!$E9</f>
        <v>171.5250  N</v>
      </c>
      <c r="G120" s="21" t="str">
        <f>'Grp 21'!$G9</f>
        <v>169.9500  N</v>
      </c>
      <c r="H120" s="21" t="str">
        <f>'Grp 22'!$C9</f>
        <v>FS TNF</v>
      </c>
      <c r="I120" s="21" t="str">
        <f>'Grp 22'!$E9</f>
        <v>168.7750  N</v>
      </c>
      <c r="J120" s="21" t="str">
        <f>'Grp 22'!$G9</f>
        <v>170.5750  N</v>
      </c>
    </row>
    <row r="121" spans="1:43" ht="12.75">
      <c r="A121" s="34">
        <v>5</v>
      </c>
      <c r="B121" s="21" t="str">
        <f>'Grp 20'!$C10</f>
        <v>CDF T21</v>
      </c>
      <c r="C121" s="21" t="str">
        <f>'Grp 20'!$E10</f>
        <v>159.3900  N</v>
      </c>
      <c r="D121" s="21" t="str">
        <f>'Grp 20'!$G10</f>
        <v>Simplex</v>
      </c>
      <c r="E121" s="21" t="str">
        <f>'Grp 21'!$C10</f>
        <v>FS HTF</v>
      </c>
      <c r="F121" s="21" t="str">
        <f>'Grp 21'!$E10</f>
        <v>169.8750  N</v>
      </c>
      <c r="G121" s="21" t="str">
        <f>'Grp 21'!$G10</f>
        <v>170.4750  N</v>
      </c>
      <c r="H121" s="21" t="str">
        <f>'Grp 22'!$C10</f>
        <v>NIFC C1</v>
      </c>
      <c r="I121" s="21" t="str">
        <f>'Grp 22'!$E10</f>
        <v>168.7000  N</v>
      </c>
      <c r="J121" s="21" t="str">
        <f>'Grp 22'!$G10</f>
        <v>170.9750  N</v>
      </c>
    </row>
    <row r="122" spans="1:43" ht="12.75">
      <c r="A122" s="34">
        <v>6</v>
      </c>
      <c r="B122" s="21" t="str">
        <f>'Grp 20'!$C11</f>
        <v>CDF T22</v>
      </c>
      <c r="C122" s="21" t="str">
        <f>'Grp 20'!$E11</f>
        <v>159.4050  N</v>
      </c>
      <c r="D122" s="21" t="str">
        <f>'Grp 20'!$G11</f>
        <v>Simplex</v>
      </c>
      <c r="E122" s="21" t="str">
        <f>'Grp 21'!$C11</f>
        <v>FS INF N</v>
      </c>
      <c r="F122" s="21" t="str">
        <f>'Grp 21'!$E11</f>
        <v>168.1250  N</v>
      </c>
      <c r="G122" s="21" t="str">
        <f>'Grp 21'!$G11</f>
        <v>173.8000  N</v>
      </c>
      <c r="H122" s="21" t="str">
        <f>'Grp 22'!$C11</f>
        <v>NIFC C2</v>
      </c>
      <c r="I122" s="21" t="str">
        <f>'Grp 22'!$E11</f>
        <v>168.1000  N</v>
      </c>
      <c r="J122" s="21" t="str">
        <f>'Grp 22'!$G11</f>
        <v>170.4500  N</v>
      </c>
    </row>
    <row r="123" spans="1:43" ht="12.75">
      <c r="A123" s="34">
        <v>7</v>
      </c>
      <c r="B123" s="21" t="str">
        <f>'Grp 20'!$C12</f>
        <v>CDF T23</v>
      </c>
      <c r="C123" s="21" t="str">
        <f>'Grp 20'!$E12</f>
        <v>159.4500  N</v>
      </c>
      <c r="D123" s="21" t="str">
        <f>'Grp 20'!$G12</f>
        <v>Simplex</v>
      </c>
      <c r="E123" s="21" t="str">
        <f>'Grp 21'!$C12</f>
        <v>FS INF S</v>
      </c>
      <c r="F123" s="21" t="str">
        <f>'Grp 21'!$E12</f>
        <v>168.7250 N</v>
      </c>
      <c r="G123" s="21" t="str">
        <f>'Grp 21'!$G12</f>
        <v>173.8375 N</v>
      </c>
      <c r="H123" s="21" t="str">
        <f>'Grp 22'!$C12</f>
        <v>NIFC C3</v>
      </c>
      <c r="I123" s="21" t="str">
        <f>'Grp 22'!$E12</f>
        <v>168.0750  N</v>
      </c>
      <c r="J123" s="21" t="str">
        <f>'Grp 22'!$G12</f>
        <v>170.4250  N</v>
      </c>
    </row>
    <row r="124" spans="1:43" ht="12.75">
      <c r="A124" s="34">
        <v>8</v>
      </c>
      <c r="B124" s="21" t="str">
        <f>'Grp 20'!$C13</f>
        <v>CDF T24</v>
      </c>
      <c r="C124" s="21" t="str">
        <f>'Grp 20'!$E13</f>
        <v>151.3175 N</v>
      </c>
      <c r="D124" s="21" t="str">
        <f>'Grp 20'!$G13</f>
        <v>Simplex</v>
      </c>
      <c r="E124" s="21" t="str">
        <f>'Grp 21'!$C13</f>
        <v>FS KNF</v>
      </c>
      <c r="F124" s="21" t="str">
        <f>'Grp 21'!$E13</f>
        <v>164.1750  N</v>
      </c>
      <c r="G124" s="21" t="str">
        <f>'Grp 21'!$G13</f>
        <v>164.9750  N</v>
      </c>
      <c r="H124" s="21" t="str">
        <f>'Grp 22'!$C13</f>
        <v>NIFC C4</v>
      </c>
      <c r="I124" s="21" t="str">
        <f>'Grp 22'!$E13</f>
        <v>166.6125  N</v>
      </c>
      <c r="J124" s="21" t="str">
        <f>'Grp 22'!$G13</f>
        <v>168.4000  N</v>
      </c>
    </row>
    <row r="125" spans="1:43" ht="12.75">
      <c r="A125" s="34">
        <v>9</v>
      </c>
      <c r="B125" s="21" t="str">
        <f>'Grp 20'!$C14</f>
        <v>CDF T25</v>
      </c>
      <c r="C125" s="21" t="str">
        <f>'Grp 20'!$E14</f>
        <v>159.3525 N</v>
      </c>
      <c r="D125" s="21" t="str">
        <f>'Grp 20'!$G14</f>
        <v>Simplex</v>
      </c>
      <c r="E125" s="21" t="str">
        <f>'Grp 21'!$C14</f>
        <v>FS LNF</v>
      </c>
      <c r="F125" s="21" t="str">
        <f>'Grp 21'!$E14</f>
        <v>172.2250  N</v>
      </c>
      <c r="G125" s="21" t="str">
        <f>'Grp 21'!$G14</f>
        <v>171.4750  N</v>
      </c>
      <c r="H125" s="21" t="str">
        <f>'Grp 22'!$C14</f>
        <v>NIFC C5</v>
      </c>
      <c r="I125" s="21" t="str">
        <f>'Grp 22'!$E14</f>
        <v>167.1000 N</v>
      </c>
      <c r="J125" s="21" t="str">
        <f>'Grp 22'!$G14</f>
        <v>169.7500  N</v>
      </c>
    </row>
    <row r="126" spans="1:43" ht="12.75">
      <c r="A126" s="34">
        <v>10</v>
      </c>
      <c r="B126" s="21" t="str">
        <f>'Grp 20'!$C15</f>
        <v>168.3500</v>
      </c>
      <c r="C126" s="21" t="str">
        <f>'Grp 20'!$E15</f>
        <v>168.3500 N</v>
      </c>
      <c r="D126" s="21" t="str">
        <f>'Grp 20'!$G15</f>
        <v>Simplex</v>
      </c>
      <c r="E126" s="21" t="str">
        <f>'Grp 21'!$C15</f>
        <v>FS LPF</v>
      </c>
      <c r="F126" s="21" t="str">
        <f>'Grp 21'!$E15</f>
        <v>170.5500  N</v>
      </c>
      <c r="G126" s="21" t="str">
        <f>'Grp 21'!$G15</f>
        <v>169.9000  N</v>
      </c>
      <c r="H126" s="21" t="str">
        <f>'Grp 22'!$C15</f>
        <v>NIFC C6</v>
      </c>
      <c r="I126" s="21" t="str">
        <f>'Grp 22'!$E15</f>
        <v>168.4750  N</v>
      </c>
      <c r="J126" s="21" t="str">
        <f>'Grp 22'!$G15</f>
        <v>173.8125  N</v>
      </c>
    </row>
    <row r="127" spans="1:43" ht="12.75">
      <c r="A127" s="34">
        <v>11</v>
      </c>
      <c r="B127" s="21" t="str">
        <f>'Grp 20'!$C16</f>
        <v>163.1000</v>
      </c>
      <c r="C127" s="21" t="str">
        <f>'Grp 20'!$E16</f>
        <v>163.1000 N</v>
      </c>
      <c r="D127" s="21" t="str">
        <f>'Grp 20'!$G16</f>
        <v>Simplex</v>
      </c>
      <c r="E127" s="21" t="str">
        <f>'Grp 21'!$C16</f>
        <v>FS MDF</v>
      </c>
      <c r="F127" s="21" t="str">
        <f>'Grp 21'!$E16</f>
        <v>168.7500  N</v>
      </c>
      <c r="G127" s="21" t="str">
        <f>'Grp 21'!$G16</f>
        <v>170.1750  N</v>
      </c>
      <c r="H127" s="21" t="str">
        <f>'Grp 22'!$C16</f>
        <v>NIFC C8</v>
      </c>
      <c r="I127" s="21" t="str">
        <f>'Grp 22'!$E16</f>
        <v>169.5375  N</v>
      </c>
      <c r="J127" s="21" t="str">
        <f>'Grp 22'!$G16</f>
        <v>164.7125  N</v>
      </c>
    </row>
    <row r="128" spans="1:43" ht="12.75">
      <c r="A128" s="34">
        <v>12</v>
      </c>
      <c r="B128" s="21" t="str">
        <f>'Grp 20'!$C17</f>
        <v>CH 12</v>
      </c>
      <c r="C128" s="21" t="str">
        <f>'Grp 20'!$E17</f>
        <v>Inactive</v>
      </c>
      <c r="D128" s="21" t="str">
        <f>'Grp 20'!$G17</f>
        <v>Inactive</v>
      </c>
      <c r="E128" s="21" t="str">
        <f>'Grp 21'!$C17</f>
        <v>FS MNF</v>
      </c>
      <c r="F128" s="21" t="str">
        <f>'Grp 21'!$E17</f>
        <v>169.1750  N</v>
      </c>
      <c r="G128" s="21" t="str">
        <f>'Grp 21'!$G17</f>
        <v>169.9750  N</v>
      </c>
      <c r="H128" s="21" t="str">
        <f>'Grp 22'!$C17</f>
        <v>NIFC C9</v>
      </c>
      <c r="I128" s="21" t="str">
        <f>'Grp 22'!$E17</f>
        <v>170.0125  N</v>
      </c>
      <c r="J128" s="21" t="str">
        <f>'Grp 22'!$G17</f>
        <v>165.2500  N</v>
      </c>
    </row>
    <row r="129" spans="1:10" ht="12.75">
      <c r="A129" s="34">
        <v>13</v>
      </c>
      <c r="B129" s="21" t="str">
        <f>'Grp 20'!$C18</f>
        <v>CH 13</v>
      </c>
      <c r="C129" s="21" t="str">
        <f>'Grp 20'!$E18</f>
        <v>Inactive</v>
      </c>
      <c r="D129" s="21" t="str">
        <f>'Grp 20'!$G18</f>
        <v>Inactive</v>
      </c>
      <c r="E129" s="21" t="str">
        <f>'Grp 21'!$C18</f>
        <v>FS PNF</v>
      </c>
      <c r="F129" s="21" t="str">
        <f>'Grp 21'!$E18</f>
        <v>170.5500  N</v>
      </c>
      <c r="G129" s="21" t="str">
        <f>'Grp 21'!$G18</f>
        <v>169.9000  N</v>
      </c>
      <c r="H129" s="21" t="str">
        <f>'Grp 22'!$C18</f>
        <v>NIFC C10</v>
      </c>
      <c r="I129" s="21" t="str">
        <f>'Grp 22'!$E18</f>
        <v>170.4125  N</v>
      </c>
      <c r="J129" s="21" t="str">
        <f>'Grp 22'!$G18</f>
        <v>165.9625  N</v>
      </c>
    </row>
    <row r="130" spans="1:10" ht="12.75">
      <c r="A130" s="34">
        <v>14</v>
      </c>
      <c r="B130" s="21" t="str">
        <f>'Grp 20'!$C19</f>
        <v>CH 14</v>
      </c>
      <c r="C130" s="21" t="str">
        <f>'Grp 20'!$E19</f>
        <v>Inactive</v>
      </c>
      <c r="D130" s="21" t="str">
        <f>'Grp 20'!$G19</f>
        <v>Inactive</v>
      </c>
      <c r="E130" s="21" t="str">
        <f>'Grp 21'!$C19</f>
        <v>FS SHF</v>
      </c>
      <c r="F130" s="21" t="str">
        <f>'Grp 21'!$E19</f>
        <v>171.5750  N</v>
      </c>
      <c r="G130" s="21" t="str">
        <f>'Grp 21'!$G19</f>
        <v>169.1000  N</v>
      </c>
      <c r="H130" s="21" t="str">
        <f>'Grp 22'!$C19</f>
        <v>NIFC C11</v>
      </c>
      <c r="I130" s="21" t="str">
        <f>'Grp 22'!$E19</f>
        <v>170.6875  N</v>
      </c>
      <c r="J130" s="21" t="str">
        <f>'Grp 22'!$G19</f>
        <v>166.5750  N</v>
      </c>
    </row>
    <row r="131" spans="1:10" ht="12.75">
      <c r="A131" s="34">
        <v>15</v>
      </c>
      <c r="B131" s="21" t="str">
        <f>'Grp 20'!$C20</f>
        <v>CH 15</v>
      </c>
      <c r="C131" s="21" t="str">
        <f>'Grp 20'!$E20</f>
        <v>Inactive</v>
      </c>
      <c r="D131" s="21" t="str">
        <f>'Grp 20'!$G20</f>
        <v>Inactive</v>
      </c>
      <c r="E131" s="21" t="str">
        <f>'Grp 21'!$C20</f>
        <v>FS SNF</v>
      </c>
      <c r="F131" s="21" t="str">
        <f>'Grp 21'!$E20</f>
        <v>172.2250  N</v>
      </c>
      <c r="G131" s="21" t="str">
        <f>'Grp 21'!$G20</f>
        <v>169.9250  N</v>
      </c>
      <c r="H131" s="21" t="str">
        <f>'Grp 22'!$C20</f>
        <v>NIFC C12</v>
      </c>
      <c r="I131" s="21" t="str">
        <f>'Grp 22'!$E20</f>
        <v>173.0375  N</v>
      </c>
      <c r="J131" s="21" t="str">
        <f>'Grp 22'!$G20</f>
        <v>167.3250  N</v>
      </c>
    </row>
    <row r="132" spans="1:10" ht="12.75">
      <c r="A132" s="34">
        <v>16</v>
      </c>
      <c r="B132" s="21" t="str">
        <f>'Grp 20'!$C21</f>
        <v>CH 16</v>
      </c>
      <c r="C132" s="21" t="str">
        <f>'Grp 20'!$E21</f>
        <v>Inactive</v>
      </c>
      <c r="D132" s="21" t="str">
        <f>'Grp 20'!$G21</f>
        <v>Inactive</v>
      </c>
      <c r="E132" s="21" t="str">
        <f>'Grp 21'!$C21</f>
        <v>FS SRF</v>
      </c>
      <c r="F132" s="21" t="str">
        <f>'Grp 21'!$E21</f>
        <v>168.7250  N</v>
      </c>
      <c r="G132" s="21" t="str">
        <f>'Grp 21'!$G21</f>
        <v>170.1250  N</v>
      </c>
      <c r="H132" s="21" t="str">
        <f>'Grp 22'!$C21</f>
        <v>NIFC T1</v>
      </c>
      <c r="I132" s="21" t="str">
        <f>'Grp 22'!$E21</f>
        <v>168.0500  N</v>
      </c>
      <c r="J132" s="21" t="str">
        <f>'Grp 22'!$G21</f>
        <v>Simplex</v>
      </c>
    </row>
    <row r="134" spans="1:10" ht="31.5">
      <c r="A134" s="15" t="s">
        <v>3</v>
      </c>
      <c r="B134" s="11" t="s">
        <v>100</v>
      </c>
      <c r="C134" s="11"/>
      <c r="D134" s="11"/>
      <c r="E134" s="11" t="s">
        <v>101</v>
      </c>
      <c r="F134" s="11"/>
      <c r="G134" s="11"/>
      <c r="H134" s="11" t="s">
        <v>102</v>
      </c>
      <c r="I134" s="11"/>
      <c r="J134" s="11"/>
    </row>
    <row r="135" spans="1:10" ht="45.75" customHeight="1">
      <c r="A135" s="44" t="s">
        <v>4</v>
      </c>
      <c r="B135" s="2" t="str">
        <f>'Grp 23'!$I$2</f>
        <v>23 - NIFC T2-7 + FSR5 + BLM</v>
      </c>
      <c r="C135" s="2"/>
      <c r="D135" s="2"/>
      <c r="E135" s="2" t="str">
        <f>'Grp 24'!$I$2</f>
        <v>24 - MAC Fixed Tone</v>
      </c>
      <c r="F135" s="2"/>
      <c r="G135" s="2"/>
      <c r="H135" s="2" t="s">
        <v>103</v>
      </c>
      <c r="I135" s="2"/>
      <c r="J135" s="2"/>
    </row>
    <row r="136" spans="1:10" ht="12.75">
      <c r="A136" s="34">
        <v>1</v>
      </c>
      <c r="B136" s="21" t="str">
        <f>'Grp 23'!$C6</f>
        <v>NIFC T2</v>
      </c>
      <c r="C136" s="21" t="str">
        <f>'Grp 23'!$E6</f>
        <v>168.2000 N</v>
      </c>
      <c r="D136" s="21" t="str">
        <f>'Grp 23'!$G6</f>
        <v>Simplex</v>
      </c>
      <c r="E136" s="21" t="str">
        <f>'Grp 24'!$C6</f>
        <v>KRN 1</v>
      </c>
      <c r="F136" s="21" t="str">
        <f>'Grp 24'!$E6</f>
        <v>153.7850  N</v>
      </c>
      <c r="G136" s="21" t="str">
        <f>'Grp 24'!$G6</f>
        <v>158.8950  N</v>
      </c>
      <c r="H136" s="21" t="str">
        <f>'Grp 25'!$C6</f>
        <v>CESRS D</v>
      </c>
      <c r="I136" s="21" t="str">
        <f>'Grp 25'!$E6</f>
        <v>153.7550  N</v>
      </c>
      <c r="J136" s="21" t="str">
        <f>'Grp 25'!$G6</f>
        <v>Simplex</v>
      </c>
    </row>
    <row r="137" spans="1:10" ht="12.75">
      <c r="A137" s="34">
        <v>2</v>
      </c>
      <c r="B137" s="21" t="str">
        <f>'Grp 23'!$C7</f>
        <v>NIFC T3</v>
      </c>
      <c r="C137" s="21" t="str">
        <f>'Grp 23'!$E7</f>
        <v>168.6000 N</v>
      </c>
      <c r="D137" s="21" t="str">
        <f>'Grp 23'!$G7</f>
        <v>Simplex</v>
      </c>
      <c r="E137" s="21" t="str">
        <f>'Grp 24'!$C7</f>
        <v>KRN 2</v>
      </c>
      <c r="F137" s="21" t="str">
        <f>'Grp 24'!$E7</f>
        <v>155.8800  N</v>
      </c>
      <c r="G137" s="21" t="str">
        <f>'Grp 24'!$G7</f>
        <v>158.9400  N</v>
      </c>
      <c r="H137" s="21" t="str">
        <f>'Grp 25'!$C7</f>
        <v>CESRS</v>
      </c>
      <c r="I137" s="21" t="str">
        <f>'Grp 25'!$E7</f>
        <v>153.7550  N</v>
      </c>
      <c r="J137" s="21" t="str">
        <f>'Grp 25'!$G7</f>
        <v>154.9800 N</v>
      </c>
    </row>
    <row r="138" spans="1:10" ht="12.75">
      <c r="A138" s="34">
        <v>3</v>
      </c>
      <c r="B138" s="21" t="str">
        <f>'Grp 23'!$C8</f>
        <v>NIFC T5</v>
      </c>
      <c r="C138" s="21" t="str">
        <f>'Grp 23'!$E8</f>
        <v>166.7250  N</v>
      </c>
      <c r="D138" s="21" t="str">
        <f>'Grp 23'!$G8</f>
        <v>Simplex</v>
      </c>
      <c r="E138" s="21" t="str">
        <f>'Grp 24'!$C8</f>
        <v>LAC A/G</v>
      </c>
      <c r="F138" s="21" t="str">
        <f>'Grp 24'!$E8</f>
        <v>154.4000  N</v>
      </c>
      <c r="G138" s="21" t="str">
        <f>'Grp 24'!$G8</f>
        <v>Simplex</v>
      </c>
      <c r="H138" s="21" t="str">
        <f>'Grp 25'!$C8</f>
        <v>BDC CO 2</v>
      </c>
      <c r="I138" s="21" t="str">
        <f>'Grp 25'!$E8</f>
        <v>159.1200 N</v>
      </c>
      <c r="J138" s="21" t="str">
        <f>'Grp 25'!$G8</f>
        <v>156.0600 N</v>
      </c>
    </row>
    <row r="139" spans="1:10" ht="12.75">
      <c r="A139" s="34">
        <v>4</v>
      </c>
      <c r="B139" s="21" t="str">
        <f>'Grp 23'!$C9</f>
        <v>NIFC T6</v>
      </c>
      <c r="C139" s="21" t="str">
        <f>'Grp 23'!$E9</f>
        <v>166.7750  N</v>
      </c>
      <c r="D139" s="21" t="str">
        <f>'Grp 23'!$G9</f>
        <v>Simplex</v>
      </c>
      <c r="E139" s="21" t="str">
        <f>'Grp 24'!$C9</f>
        <v>LAC V12D</v>
      </c>
      <c r="F139" s="21" t="str">
        <f>'Grp 24'!$E9</f>
        <v>158.9700  W</v>
      </c>
      <c r="G139" s="21" t="str">
        <f>'Grp 24'!$G9</f>
        <v>Simplex</v>
      </c>
      <c r="H139" s="21" t="str">
        <f>'Grp 25'!$C9</f>
        <v>BDC CO 3</v>
      </c>
      <c r="I139" s="21" t="str">
        <f>'Grp 25'!$E9</f>
        <v>151.1525 N</v>
      </c>
      <c r="J139" s="21" t="str">
        <f>'Grp 25'!$G9</f>
        <v>158.8875 N</v>
      </c>
    </row>
    <row r="140" spans="1:10" ht="12.75">
      <c r="A140" s="34">
        <v>5</v>
      </c>
      <c r="B140" s="21" t="str">
        <f>'Grp 23'!$C10</f>
        <v>NIFC T7</v>
      </c>
      <c r="C140" s="21" t="str">
        <f>'Grp 23'!$E10</f>
        <v>168.2500 N</v>
      </c>
      <c r="D140" s="21" t="str">
        <f>'Grp 23'!$G10</f>
        <v>Simplex</v>
      </c>
      <c r="E140" s="21" t="str">
        <f>'Grp 24'!$C10</f>
        <v>LA CO C1</v>
      </c>
      <c r="F140" s="21" t="str">
        <f>'Grp 24'!$E10</f>
        <v>152.1500 N</v>
      </c>
      <c r="G140" s="21" t="str">
        <f>'Grp 24'!$G10</f>
        <v>158.6100 N</v>
      </c>
      <c r="H140" s="21" t="str">
        <f>'Grp 25'!$C10</f>
        <v>XNA FIRE</v>
      </c>
      <c r="I140" s="21" t="str">
        <f>'Grp 25'!$E10</f>
        <v>154.4150  N</v>
      </c>
      <c r="J140" s="21" t="str">
        <f>'Grp 25'!$G10</f>
        <v>154.8600  N</v>
      </c>
    </row>
    <row r="141" spans="1:10" ht="12.75">
      <c r="A141" s="34">
        <v>6</v>
      </c>
      <c r="B141" s="21" t="str">
        <f>'Grp 23'!$C11</f>
        <v>R5 T4</v>
      </c>
      <c r="C141" s="21" t="str">
        <f>'Grp 23'!$E11</f>
        <v>166.5500  N</v>
      </c>
      <c r="D141" s="21" t="str">
        <f>'Grp 23'!$G11</f>
        <v>Simplex</v>
      </c>
      <c r="E141" s="21" t="str">
        <f>'Grp 24'!$C11</f>
        <v>OC ACCES</v>
      </c>
      <c r="F141" s="21" t="str">
        <f>'Grp 24'!$E11</f>
        <v>151.0850  N</v>
      </c>
      <c r="G141" s="21" t="str">
        <f>'Grp 24'!$G11</f>
        <v>159.0000  N</v>
      </c>
      <c r="H141" s="21" t="str">
        <f>'Grp 25'!$C11</f>
        <v>XPL CMD</v>
      </c>
      <c r="I141" s="21" t="str">
        <f>'Grp 25'!$E11</f>
        <v>156.2400  N</v>
      </c>
      <c r="J141" s="21" t="str">
        <f>'Grp 25'!$G11</f>
        <v>159.1200  N</v>
      </c>
    </row>
    <row r="142" spans="1:10" ht="12.75">
      <c r="A142" s="34">
        <v>7</v>
      </c>
      <c r="B142" s="21" t="str">
        <f>'Grp 23'!$C12</f>
        <v>R5 T5</v>
      </c>
      <c r="C142" s="21" t="str">
        <f>'Grp 23'!$E12</f>
        <v>167.1125  N</v>
      </c>
      <c r="D142" s="21" t="str">
        <f>'Grp 23'!$G12</f>
        <v>Simplex</v>
      </c>
      <c r="E142" s="21" t="str">
        <f>'Grp 24'!$C12</f>
        <v>OC Fire</v>
      </c>
      <c r="F142" s="21" t="str">
        <f>'Grp 24'!$E12</f>
        <v>151.0100 N</v>
      </c>
      <c r="G142" s="21" t="str">
        <f>'Grp 24'!$G12</f>
        <v>154.9650 N</v>
      </c>
      <c r="H142" s="21" t="str">
        <f>'Grp 25'!$C12</f>
        <v>XSD CMD1</v>
      </c>
      <c r="I142" s="21" t="str">
        <f>'Grp 25'!$E12</f>
        <v>154.1750 N</v>
      </c>
      <c r="J142" s="21" t="str">
        <f>'Grp 25'!$G12</f>
        <v>154.9650 N</v>
      </c>
    </row>
    <row r="143" spans="1:10" ht="12.75">
      <c r="A143" s="34">
        <v>8</v>
      </c>
      <c r="B143" s="21" t="str">
        <f>'Grp 23'!$C13</f>
        <v>R5 T6</v>
      </c>
      <c r="C143" s="21" t="str">
        <f>'Grp 23'!$E13</f>
        <v>168.2375  N</v>
      </c>
      <c r="D143" s="21" t="str">
        <f>'Grp 23'!$G13</f>
        <v>Simplex</v>
      </c>
      <c r="E143" s="21" t="str">
        <f>'Grp 24'!$C13</f>
        <v>SBC CH1</v>
      </c>
      <c r="F143" s="21" t="str">
        <f>'Grp 24'!$E13</f>
        <v>153.7700  N</v>
      </c>
      <c r="G143" s="21" t="str">
        <f>'Grp 24'!$G13</f>
        <v>154.2500  N</v>
      </c>
      <c r="H143" s="21" t="str">
        <f>'Grp 25'!$C13</f>
        <v>XSD NCMD</v>
      </c>
      <c r="I143" s="21" t="str">
        <f>'Grp 25'!$E13</f>
        <v>153.8900  N</v>
      </c>
      <c r="J143" s="21" t="str">
        <f>'Grp 25'!$G13</f>
        <v>150.8050  N</v>
      </c>
    </row>
    <row r="144" spans="1:10" ht="12.75">
      <c r="A144" s="34">
        <v>9</v>
      </c>
      <c r="B144" s="21" t="str">
        <f>'Grp 23'!$C14</f>
        <v>BLM SOA</v>
      </c>
      <c r="C144" s="21" t="str">
        <f>'Grp 23'!$E14</f>
        <v>168.3000 N</v>
      </c>
      <c r="D144" s="21" t="str">
        <f>'Grp 23'!$G14</f>
        <v>Simplex</v>
      </c>
      <c r="E144" s="21" t="str">
        <f>'Grp 24'!$C14</f>
        <v>SBC C2</v>
      </c>
      <c r="F144" s="21" t="str">
        <f>'Grp 24'!$E14</f>
        <v>153.9050  N</v>
      </c>
      <c r="G144" s="21" t="str">
        <f>'Grp 24'!$G14</f>
        <v>154.9950  N</v>
      </c>
      <c r="H144" s="21" t="str">
        <f>'Grp 25'!$C14</f>
        <v>CH 9</v>
      </c>
      <c r="I144" s="21" t="str">
        <f>'Grp 25'!$E14</f>
        <v>Inactive</v>
      </c>
      <c r="J144" s="21" t="str">
        <f>'Grp 25'!$G14</f>
        <v>Inactive</v>
      </c>
    </row>
    <row r="145" spans="1:10" ht="12.75">
      <c r="A145" s="34">
        <v>10</v>
      </c>
      <c r="B145" s="21" t="str">
        <f>'Grp 23'!$C15</f>
        <v>BLMNODW</v>
      </c>
      <c r="C145" s="21" t="str">
        <f>'Grp 23'!$E15</f>
        <v>172.6125 N</v>
      </c>
      <c r="D145" s="21" t="str">
        <f>'Grp 23'!$G15</f>
        <v>166.3750 N</v>
      </c>
      <c r="E145" s="21" t="str">
        <f>'Grp 24'!$C15</f>
        <v>SBC C3</v>
      </c>
      <c r="F145" s="21" t="str">
        <f>'Grp 24'!$E15</f>
        <v>153.9800  N</v>
      </c>
      <c r="G145" s="21" t="str">
        <f>'Grp 24'!$G15</f>
        <v>155.7150  N</v>
      </c>
      <c r="H145" s="21" t="str">
        <f>'Grp 25'!$C15</f>
        <v>CH 10</v>
      </c>
      <c r="I145" s="21" t="str">
        <f>'Grp 25'!$E15</f>
        <v>Inactive</v>
      </c>
      <c r="J145" s="21" t="str">
        <f>'Grp 25'!$G15</f>
        <v>Inactive</v>
      </c>
    </row>
    <row r="146" spans="1:10" ht="12.75">
      <c r="A146" s="34">
        <v>11</v>
      </c>
      <c r="B146" s="21" t="str">
        <f>'Grp 23'!$C16</f>
        <v>BLMNODEF</v>
      </c>
      <c r="C146" s="21" t="str">
        <f>'Grp 23'!$E16</f>
        <v>171.6250 N</v>
      </c>
      <c r="D146" s="21" t="str">
        <f>'Grp 23'!$G16</f>
        <v>164.2500 N</v>
      </c>
      <c r="E146" s="21" t="str">
        <f>'Grp 24'!$C16</f>
        <v>SLC</v>
      </c>
      <c r="F146" s="21" t="str">
        <f>'Grp 24'!$E16</f>
        <v>154.3850  N</v>
      </c>
      <c r="G146" s="21" t="str">
        <f>'Grp 24'!$G16</f>
        <v>156.0300  N</v>
      </c>
      <c r="H146" s="21" t="str">
        <f>'Grp 25'!$C16</f>
        <v>CH 11</v>
      </c>
      <c r="I146" s="21" t="str">
        <f>'Grp 25'!$E16</f>
        <v>Inactive</v>
      </c>
      <c r="J146" s="21" t="str">
        <f>'Grp 25'!$G16</f>
        <v>Inactive</v>
      </c>
    </row>
    <row r="147" spans="1:10" ht="12.75">
      <c r="A147" s="34">
        <v>12</v>
      </c>
      <c r="B147" s="21" t="str">
        <f>'Grp 23'!$C17</f>
        <v>BLM MLF</v>
      </c>
      <c r="C147" s="21" t="str">
        <f>'Grp 23'!$E17</f>
        <v>172.5875 N</v>
      </c>
      <c r="D147" s="21" t="str">
        <f>'Grp 23'!$G17</f>
        <v>164.6750 N</v>
      </c>
      <c r="E147" s="21" t="str">
        <f>'Grp 24'!$C17</f>
        <v>VNC DISP</v>
      </c>
      <c r="F147" s="21" t="str">
        <f>'Grp 24'!$E17</f>
        <v>155.0550 N</v>
      </c>
      <c r="G147" s="21" t="str">
        <f>'Grp 24'!$G17</f>
        <v>155.0550 N</v>
      </c>
      <c r="H147" s="21" t="str">
        <f>'Grp 25'!$C17</f>
        <v>CH 12</v>
      </c>
      <c r="I147" s="21" t="str">
        <f>'Grp 25'!$E17</f>
        <v>Inactive</v>
      </c>
      <c r="J147" s="21" t="str">
        <f>'Grp 25'!$G17</f>
        <v>Inactive</v>
      </c>
    </row>
    <row r="148" spans="1:10" ht="12.75">
      <c r="A148" s="34">
        <v>13</v>
      </c>
      <c r="B148" s="21" t="str">
        <f>'Grp 23'!$C18</f>
        <v>BLMCND-F</v>
      </c>
      <c r="C148" s="21" t="str">
        <f>'Grp 23'!$E18</f>
        <v>169.7750 N</v>
      </c>
      <c r="D148" s="21" t="str">
        <f>'Grp 23'!$G18</f>
        <v>163.0250 N</v>
      </c>
      <c r="E148" s="21" t="str">
        <f>'Grp 24'!$C18</f>
        <v>VNC C 2</v>
      </c>
      <c r="F148" s="21" t="str">
        <f>'Grp 24'!$E18</f>
        <v>154.3250  N</v>
      </c>
      <c r="G148" s="21" t="str">
        <f>'Grp 24'!$G18</f>
        <v>155.8350 N</v>
      </c>
      <c r="H148" s="21" t="str">
        <f>'Grp 25'!$C18</f>
        <v>CH 13</v>
      </c>
      <c r="I148" s="21" t="str">
        <f>'Grp 25'!$E18</f>
        <v>Inactive</v>
      </c>
      <c r="J148" s="21" t="str">
        <f>'Grp 25'!$G18</f>
        <v>Inactive</v>
      </c>
    </row>
    <row r="149" spans="1:10" ht="12.75">
      <c r="A149" s="34">
        <v>14</v>
      </c>
      <c r="B149" s="21" t="str">
        <f>'Grp 23'!$C19</f>
        <v>BLMCDD-F</v>
      </c>
      <c r="C149" s="21" t="str">
        <f>'Grp 23'!$E19</f>
        <v>166.4875 N</v>
      </c>
      <c r="D149" s="21" t="str">
        <f>'Grp 23'!$G19</f>
        <v>167.0750 N</v>
      </c>
      <c r="E149" s="21" t="str">
        <f>'Grp 24'!$C19</f>
        <v>VNC C 5</v>
      </c>
      <c r="F149" s="21" t="str">
        <f>'Grp 24'!$E19</f>
        <v>153.8750 N</v>
      </c>
      <c r="G149" s="21" t="str">
        <f>'Grp 24'!$G19</f>
        <v>158.8050 N</v>
      </c>
      <c r="H149" s="21" t="str">
        <f>'Grp 25'!$C19</f>
        <v>CH 14</v>
      </c>
      <c r="I149" s="21" t="str">
        <f>'Grp 25'!$E19</f>
        <v>Inactive</v>
      </c>
      <c r="J149" s="21" t="str">
        <f>'Grp 25'!$G19</f>
        <v>Inactive</v>
      </c>
    </row>
    <row r="150" spans="1:10" ht="12.75">
      <c r="A150" s="34">
        <v>15</v>
      </c>
      <c r="B150" s="21" t="str">
        <f>'Grp 23'!$C20</f>
        <v>CH 15</v>
      </c>
      <c r="C150" s="21" t="str">
        <f>'Grp 23'!$E20</f>
        <v>Inactive</v>
      </c>
      <c r="D150" s="21" t="str">
        <f>'Grp 23'!$G20</f>
        <v>Inactive</v>
      </c>
      <c r="E150" s="21" t="str">
        <f>'Grp 24'!$C20</f>
        <v>VNC C 8</v>
      </c>
      <c r="F150" s="21" t="str">
        <f>'Grp 24'!$E20</f>
        <v>155.9850 N</v>
      </c>
      <c r="G150" s="21" t="str">
        <f>'Grp 24'!$G20</f>
        <v>154.7250 N</v>
      </c>
      <c r="H150" s="21" t="str">
        <f>'Grp 25'!$C20</f>
        <v>RVC C1</v>
      </c>
      <c r="I150" s="21" t="str">
        <f>'Grp 25'!$E20</f>
        <v>154.1000 N</v>
      </c>
      <c r="J150" s="21" t="str">
        <f>'Grp 25'!$G20</f>
        <v>156.0000 N</v>
      </c>
    </row>
    <row r="151" spans="1:10" ht="12.75">
      <c r="A151" s="34">
        <v>16</v>
      </c>
      <c r="B151" s="21" t="str">
        <f>'Grp 23'!$C21</f>
        <v>CH 16</v>
      </c>
      <c r="C151" s="21" t="str">
        <f>'Grp 23'!$E21</f>
        <v>Inactive</v>
      </c>
      <c r="D151" s="21" t="str">
        <f>'Grp 23'!$G21</f>
        <v>Inactive</v>
      </c>
      <c r="E151" s="21" t="str">
        <f>'Grp 24'!$C21</f>
        <v>VNC A/G</v>
      </c>
      <c r="F151" s="21" t="str">
        <f>'Grp 24'!$E21</f>
        <v>154.2350 N</v>
      </c>
      <c r="G151" s="21" t="str">
        <f>'Grp 24'!$G21</f>
        <v>154.2350 N</v>
      </c>
      <c r="H151" s="21" t="str">
        <f>'Grp 25'!$C21</f>
        <v>RVC A-G</v>
      </c>
      <c r="I151" s="21" t="str">
        <f>'Grp 25'!$E21</f>
        <v>155.7000 N</v>
      </c>
      <c r="J151" s="21" t="str">
        <f>'Grp 25'!$G21</f>
        <v>Simplex</v>
      </c>
    </row>
    <row r="153" spans="1:10" ht="12.75">
      <c r="B153" s="1" t="s">
        <v>6</v>
      </c>
      <c r="C153" s="1"/>
      <c r="D153" s="1"/>
      <c r="E153" s="1"/>
      <c r="F153" s="1"/>
      <c r="G153" s="1"/>
    </row>
    <row r="154" spans="1:10" ht="12.75">
      <c r="B154" s="1"/>
      <c r="C154" s="1"/>
      <c r="D154" s="1"/>
      <c r="E154" s="1"/>
      <c r="F154" s="1"/>
      <c r="G154" s="1"/>
    </row>
    <row r="155" spans="1:10" ht="12.75">
      <c r="B155" s="45">
        <v>1100</v>
      </c>
      <c r="C155" s="27" t="s">
        <v>7</v>
      </c>
      <c r="D155" s="164" t="s">
        <v>8</v>
      </c>
      <c r="E155" s="164"/>
      <c r="F155" s="165" t="s">
        <v>9</v>
      </c>
      <c r="G155" s="165"/>
    </row>
    <row r="156" spans="1:10" ht="12.75">
      <c r="B156" s="46">
        <v>1200</v>
      </c>
      <c r="C156" s="31" t="s">
        <v>10</v>
      </c>
      <c r="D156" s="166" t="s">
        <v>11</v>
      </c>
      <c r="E156" s="166"/>
      <c r="F156" s="167" t="s">
        <v>12</v>
      </c>
      <c r="G156" s="167"/>
    </row>
    <row r="157" spans="1:10" ht="12.75">
      <c r="B157" s="46">
        <v>1400</v>
      </c>
      <c r="C157" s="31" t="s">
        <v>13</v>
      </c>
      <c r="D157" s="166" t="s">
        <v>14</v>
      </c>
      <c r="E157" s="166"/>
      <c r="F157" s="47" t="s">
        <v>15</v>
      </c>
      <c r="G157" s="48"/>
    </row>
    <row r="158" spans="1:10" ht="12.75">
      <c r="B158" s="46">
        <v>1500</v>
      </c>
      <c r="C158" s="31" t="s">
        <v>16</v>
      </c>
      <c r="D158" s="166" t="s">
        <v>17</v>
      </c>
      <c r="E158" s="166"/>
      <c r="F158" s="47" t="s">
        <v>18</v>
      </c>
      <c r="G158" s="48"/>
    </row>
    <row r="159" spans="1:10" ht="12.75">
      <c r="B159" s="46">
        <v>1600</v>
      </c>
      <c r="C159" s="31" t="s">
        <v>19</v>
      </c>
      <c r="D159" s="166" t="s">
        <v>20</v>
      </c>
      <c r="E159" s="166"/>
      <c r="F159" s="47" t="s">
        <v>21</v>
      </c>
      <c r="G159" s="48"/>
    </row>
    <row r="160" spans="1:10" ht="12.75">
      <c r="B160" s="46">
        <v>1700</v>
      </c>
      <c r="C160" s="31" t="s">
        <v>22</v>
      </c>
      <c r="D160" s="166" t="s">
        <v>23</v>
      </c>
      <c r="E160" s="166"/>
      <c r="F160" s="47" t="s">
        <v>24</v>
      </c>
      <c r="G160" s="48"/>
    </row>
    <row r="161" spans="2:7" ht="12.75">
      <c r="B161" s="46">
        <v>2100</v>
      </c>
      <c r="C161" s="31" t="s">
        <v>25</v>
      </c>
      <c r="D161" s="166" t="s">
        <v>26</v>
      </c>
      <c r="E161" s="166"/>
      <c r="F161" s="47" t="s">
        <v>27</v>
      </c>
      <c r="G161" s="48"/>
    </row>
    <row r="162" spans="2:7" ht="12.75">
      <c r="B162" s="46">
        <v>2200</v>
      </c>
      <c r="C162" s="31" t="s">
        <v>28</v>
      </c>
      <c r="D162" s="166" t="s">
        <v>29</v>
      </c>
      <c r="E162" s="166"/>
      <c r="F162" s="47" t="s">
        <v>30</v>
      </c>
      <c r="G162" s="48"/>
    </row>
    <row r="163" spans="2:7" ht="12.75">
      <c r="B163" s="46">
        <v>2300</v>
      </c>
      <c r="C163" s="31" t="s">
        <v>31</v>
      </c>
      <c r="D163" s="166" t="s">
        <v>32</v>
      </c>
      <c r="E163" s="166"/>
      <c r="F163" s="47" t="s">
        <v>33</v>
      </c>
      <c r="G163" s="48"/>
    </row>
    <row r="164" spans="2:7" ht="12.75">
      <c r="B164" s="46">
        <v>2400</v>
      </c>
      <c r="C164" s="31" t="s">
        <v>34</v>
      </c>
      <c r="D164" s="32" t="s">
        <v>35</v>
      </c>
      <c r="E164" s="47"/>
      <c r="F164" s="47" t="s">
        <v>36</v>
      </c>
      <c r="G164" s="48"/>
    </row>
    <row r="165" spans="2:7" ht="12.75">
      <c r="B165" s="46">
        <v>2500</v>
      </c>
      <c r="C165" s="31" t="s">
        <v>37</v>
      </c>
      <c r="D165" s="32" t="s">
        <v>38</v>
      </c>
      <c r="E165" s="47"/>
      <c r="F165" s="47" t="s">
        <v>39</v>
      </c>
      <c r="G165" s="48"/>
    </row>
    <row r="166" spans="2:7" ht="12.75">
      <c r="B166" s="46">
        <v>2600</v>
      </c>
      <c r="C166" s="31" t="s">
        <v>40</v>
      </c>
      <c r="D166" s="166" t="s">
        <v>41</v>
      </c>
      <c r="E166" s="166"/>
      <c r="F166" s="47" t="s">
        <v>42</v>
      </c>
      <c r="G166" s="48"/>
    </row>
    <row r="167" spans="2:7" ht="12.75">
      <c r="B167" s="46">
        <v>3700</v>
      </c>
      <c r="C167" s="31" t="s">
        <v>43</v>
      </c>
      <c r="D167" s="166" t="s">
        <v>44</v>
      </c>
      <c r="E167" s="166"/>
      <c r="F167" s="47" t="s">
        <v>45</v>
      </c>
      <c r="G167" s="48"/>
    </row>
    <row r="168" spans="2:7" ht="12.75">
      <c r="B168" s="46">
        <v>3100</v>
      </c>
      <c r="C168" s="31" t="s">
        <v>46</v>
      </c>
      <c r="D168" s="166" t="s">
        <v>47</v>
      </c>
      <c r="E168" s="166"/>
      <c r="F168" s="47" t="s">
        <v>48</v>
      </c>
      <c r="G168" s="48"/>
    </row>
    <row r="169" spans="2:7" ht="12.75">
      <c r="B169" s="46">
        <v>3300</v>
      </c>
      <c r="C169" s="31" t="s">
        <v>49</v>
      </c>
      <c r="D169" s="166" t="s">
        <v>50</v>
      </c>
      <c r="E169" s="166"/>
      <c r="F169" s="47" t="s">
        <v>51</v>
      </c>
      <c r="G169" s="48"/>
    </row>
    <row r="170" spans="2:7" ht="12.75">
      <c r="B170" s="46">
        <v>3400</v>
      </c>
      <c r="C170" s="31" t="s">
        <v>52</v>
      </c>
      <c r="D170" s="166" t="s">
        <v>53</v>
      </c>
      <c r="E170" s="166"/>
      <c r="F170" s="47" t="s">
        <v>54</v>
      </c>
      <c r="G170" s="48"/>
    </row>
    <row r="171" spans="2:7" ht="12.75">
      <c r="B171" s="46">
        <v>3500</v>
      </c>
      <c r="C171" s="31" t="s">
        <v>55</v>
      </c>
      <c r="D171" s="166" t="s">
        <v>56</v>
      </c>
      <c r="E171" s="166"/>
      <c r="F171" s="47" t="s">
        <v>57</v>
      </c>
      <c r="G171" s="48"/>
    </row>
    <row r="172" spans="2:7" ht="12.75">
      <c r="B172" s="46">
        <v>4100</v>
      </c>
      <c r="C172" s="31" t="s">
        <v>58</v>
      </c>
      <c r="D172" s="166" t="s">
        <v>59</v>
      </c>
      <c r="E172" s="166"/>
      <c r="F172" s="47" t="s">
        <v>60</v>
      </c>
      <c r="G172" s="48"/>
    </row>
    <row r="173" spans="2:7" ht="12.75">
      <c r="B173" s="46">
        <v>4200</v>
      </c>
      <c r="C173" s="31" t="s">
        <v>61</v>
      </c>
      <c r="D173" s="166" t="s">
        <v>62</v>
      </c>
      <c r="E173" s="166"/>
      <c r="F173" s="47" t="s">
        <v>63</v>
      </c>
      <c r="G173" s="48"/>
    </row>
    <row r="174" spans="2:7" ht="12.75">
      <c r="B174" s="46">
        <v>4300</v>
      </c>
      <c r="C174" s="31" t="s">
        <v>64</v>
      </c>
      <c r="D174" s="166" t="s">
        <v>65</v>
      </c>
      <c r="E174" s="166"/>
      <c r="F174" s="167" t="s">
        <v>66</v>
      </c>
      <c r="G174" s="167"/>
    </row>
    <row r="175" spans="2:7" ht="12.75">
      <c r="B175" s="46">
        <v>4400</v>
      </c>
      <c r="C175" s="31" t="s">
        <v>67</v>
      </c>
      <c r="D175" s="166" t="s">
        <v>68</v>
      </c>
      <c r="E175" s="166"/>
      <c r="F175" s="167" t="s">
        <v>69</v>
      </c>
      <c r="G175" s="167"/>
    </row>
    <row r="176" spans="2:7" ht="12.75">
      <c r="B176" s="49">
        <v>4600</v>
      </c>
      <c r="C176" s="50" t="s">
        <v>70</v>
      </c>
      <c r="D176" s="168" t="s">
        <v>71</v>
      </c>
      <c r="E176" s="168"/>
      <c r="F176" s="169" t="s">
        <v>72</v>
      </c>
      <c r="G176" s="169"/>
    </row>
  </sheetData>
  <customSheetViews>
    <customSheetView guid="{E5B6CA3B-ABD8-4E7D-9975-A95DE2086A1F}" topLeftCell="A15">
      <selection activeCell="H43" sqref="H43"/>
      <rowBreaks count="3" manualBreakCount="3">
        <brk id="37" max="16383" man="1"/>
        <brk id="75" max="16383" man="1"/>
        <brk id="113" max="16383" man="1"/>
      </rowBreaks>
      <pageMargins left="0.15" right="0.15" top="0.88402777777777797" bottom="0.102083333333333" header="0.37986111111111098" footer="0.5"/>
      <printOptions horizontalCentered="1"/>
      <pageSetup paperSize="0" scale="0" firstPageNumber="0" orientation="portrait" usePrinterDefaults="0" horizontalDpi="0" verticalDpi="0" copies="0"/>
      <headerFooter>
        <oddHeader>&amp;L&amp;"Arial,Bold"&amp;14Fremont Fire Department&amp;C&amp;"Arial,Bold"&amp;14        BK Radio GMH+/DMH Mobile Radio &amp;R&amp;"Arial,Bold"&amp;12Clone in Group 15</oddHeader>
        <oddFooter>&amp;C&amp;P of &amp;N&amp;R&amp;D</oddFooter>
      </headerFooter>
    </customSheetView>
  </customSheetViews>
  <mergeCells count="74">
    <mergeCell ref="D174:E174"/>
    <mergeCell ref="F174:G174"/>
    <mergeCell ref="D175:E175"/>
    <mergeCell ref="F175:G175"/>
    <mergeCell ref="D176:E176"/>
    <mergeCell ref="F176:G176"/>
    <mergeCell ref="D169:E169"/>
    <mergeCell ref="D170:E170"/>
    <mergeCell ref="D171:E171"/>
    <mergeCell ref="D172:E172"/>
    <mergeCell ref="D173:E173"/>
    <mergeCell ref="D162:E162"/>
    <mergeCell ref="D163:E163"/>
    <mergeCell ref="D166:E166"/>
    <mergeCell ref="D167:E167"/>
    <mergeCell ref="D168:E168"/>
    <mergeCell ref="D157:E157"/>
    <mergeCell ref="D158:E158"/>
    <mergeCell ref="D159:E159"/>
    <mergeCell ref="D160:E160"/>
    <mergeCell ref="D161:E161"/>
    <mergeCell ref="B153:G154"/>
    <mergeCell ref="D155:E155"/>
    <mergeCell ref="F155:G155"/>
    <mergeCell ref="D156:E156"/>
    <mergeCell ref="F156:G156"/>
    <mergeCell ref="B134:D134"/>
    <mergeCell ref="E134:G134"/>
    <mergeCell ref="H134:J134"/>
    <mergeCell ref="B135:D135"/>
    <mergeCell ref="E135:G135"/>
    <mergeCell ref="H135:J135"/>
    <mergeCell ref="B115:D115"/>
    <mergeCell ref="E115:G115"/>
    <mergeCell ref="H115:J115"/>
    <mergeCell ref="B116:D116"/>
    <mergeCell ref="E116:G116"/>
    <mergeCell ref="H116:J116"/>
    <mergeCell ref="B96:D96"/>
    <mergeCell ref="E96:G96"/>
    <mergeCell ref="H96:J96"/>
    <mergeCell ref="B97:D97"/>
    <mergeCell ref="E97:G97"/>
    <mergeCell ref="H97:J97"/>
    <mergeCell ref="B77:D77"/>
    <mergeCell ref="E77:G77"/>
    <mergeCell ref="H77:J77"/>
    <mergeCell ref="B78:D78"/>
    <mergeCell ref="E78:G78"/>
    <mergeCell ref="H78:J78"/>
    <mergeCell ref="B58:D58"/>
    <mergeCell ref="E58:G58"/>
    <mergeCell ref="H58:J58"/>
    <mergeCell ref="B59:D59"/>
    <mergeCell ref="E59:G59"/>
    <mergeCell ref="H59:J59"/>
    <mergeCell ref="B39:D39"/>
    <mergeCell ref="E39:G39"/>
    <mergeCell ref="H39:J39"/>
    <mergeCell ref="B40:D40"/>
    <mergeCell ref="E40:G40"/>
    <mergeCell ref="H40:J40"/>
    <mergeCell ref="B20:D20"/>
    <mergeCell ref="E20:G20"/>
    <mergeCell ref="H20:J20"/>
    <mergeCell ref="B21:D21"/>
    <mergeCell ref="E21:G21"/>
    <mergeCell ref="H21:J21"/>
    <mergeCell ref="B1:D1"/>
    <mergeCell ref="E1:G1"/>
    <mergeCell ref="H1:J1"/>
    <mergeCell ref="B2:D2"/>
    <mergeCell ref="E2:G2"/>
    <mergeCell ref="H2:J2"/>
  </mergeCells>
  <printOptions horizontalCentered="1"/>
  <pageMargins left="0.15" right="0.15" top="0.88402777777777797" bottom="0.102083333333333" header="0.37986111111111098" footer="0.5"/>
  <pageSetup paperSize="0" scale="0" firstPageNumber="0" orientation="portrait" usePrinterDefaults="0" horizontalDpi="0" verticalDpi="0" copies="0"/>
  <headerFooter>
    <oddHeader>&amp;L&amp;"Arial,Bold"&amp;14Fremont Fire Department&amp;C&amp;"Arial,Bold"&amp;14        BK Radio GMH+/DMH Mobile Radio &amp;R&amp;"Arial,Bold"&amp;12Clone in Group 15</oddHeader>
    <oddFooter>&amp;C&amp;P of &amp;N&amp;R&amp;D</oddFooter>
  </headerFooter>
  <rowBreaks count="3" manualBreakCount="3">
    <brk id="37" max="16383" man="1"/>
    <brk id="75" max="16383" man="1"/>
    <brk id="1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pane xSplit="1" ySplit="5" topLeftCell="B6" activePane="bottomRight" state="frozenSplit"/>
      <selection pane="topRight" activeCell="M1" sqref="M1"/>
      <selection pane="bottomLeft" activeCell="A11" sqref="A11"/>
      <selection pane="bottomRight" activeCell="G22" sqref="G22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91"/>
    <col min="14" max="257" width="9.46484375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108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52"/>
      <c r="B4" s="53"/>
      <c r="C4" s="53"/>
      <c r="D4" s="53"/>
      <c r="E4" s="53"/>
      <c r="F4" s="54"/>
      <c r="G4" s="55"/>
      <c r="H4" s="56"/>
      <c r="I4" s="55"/>
      <c r="J4" s="56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112</v>
      </c>
      <c r="F5" s="58" t="s">
        <v>113</v>
      </c>
      <c r="G5" s="58" t="s">
        <v>114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121</v>
      </c>
      <c r="C6" s="63" t="s">
        <v>5</v>
      </c>
      <c r="D6" s="62"/>
      <c r="E6" s="64" t="s">
        <v>122</v>
      </c>
      <c r="F6" s="65">
        <v>0</v>
      </c>
      <c r="G6" s="64" t="s">
        <v>123</v>
      </c>
      <c r="H6" s="65">
        <v>156.69999999999999</v>
      </c>
      <c r="I6" s="66" t="s">
        <v>124</v>
      </c>
      <c r="J6" s="67" t="s">
        <v>125</v>
      </c>
      <c r="K6">
        <v>126</v>
      </c>
      <c r="L6" s="51" t="s">
        <v>126</v>
      </c>
    </row>
    <row r="7" spans="1:13" ht="20.100000000000001" customHeight="1">
      <c r="A7" s="61">
        <v>2</v>
      </c>
      <c r="B7" s="62" t="s">
        <v>121</v>
      </c>
      <c r="C7" s="63" t="s">
        <v>127</v>
      </c>
      <c r="D7" s="62"/>
      <c r="E7" s="64" t="s">
        <v>128</v>
      </c>
      <c r="F7" s="65">
        <v>0</v>
      </c>
      <c r="G7" s="64" t="s">
        <v>123</v>
      </c>
      <c r="H7" s="65">
        <v>156.69999999999999</v>
      </c>
      <c r="I7" s="66" t="s">
        <v>124</v>
      </c>
      <c r="J7" s="67" t="s">
        <v>129</v>
      </c>
      <c r="K7">
        <v>127</v>
      </c>
      <c r="L7" s="51" t="s">
        <v>130</v>
      </c>
    </row>
    <row r="8" spans="1:13" ht="20.100000000000001" customHeight="1">
      <c r="A8" s="61">
        <v>3</v>
      </c>
      <c r="B8" s="62" t="s">
        <v>121</v>
      </c>
      <c r="C8" s="63" t="s">
        <v>131</v>
      </c>
      <c r="D8" s="62"/>
      <c r="E8" s="64" t="s">
        <v>132</v>
      </c>
      <c r="F8" s="65">
        <v>0</v>
      </c>
      <c r="G8" s="64" t="s">
        <v>123</v>
      </c>
      <c r="H8" s="65">
        <v>156.69999999999999</v>
      </c>
      <c r="I8" s="66" t="s">
        <v>124</v>
      </c>
      <c r="J8" s="67" t="s">
        <v>129</v>
      </c>
      <c r="K8">
        <v>128</v>
      </c>
      <c r="L8" s="51" t="s">
        <v>133</v>
      </c>
    </row>
    <row r="9" spans="1:13" ht="20.100000000000001" customHeight="1">
      <c r="A9" s="61">
        <v>4</v>
      </c>
      <c r="B9" s="62" t="s">
        <v>121</v>
      </c>
      <c r="C9" s="63" t="s">
        <v>134</v>
      </c>
      <c r="D9" s="62"/>
      <c r="E9" s="64" t="s">
        <v>135</v>
      </c>
      <c r="F9" s="65">
        <v>0</v>
      </c>
      <c r="G9" s="64" t="s">
        <v>123</v>
      </c>
      <c r="H9" s="65">
        <v>0</v>
      </c>
      <c r="I9" s="66" t="s">
        <v>124</v>
      </c>
      <c r="J9" s="67" t="s">
        <v>136</v>
      </c>
      <c r="K9" s="68" t="s">
        <v>137</v>
      </c>
    </row>
    <row r="10" spans="1:13" ht="20.100000000000001" customHeight="1">
      <c r="A10" s="61">
        <v>5</v>
      </c>
      <c r="B10" s="62" t="s">
        <v>121</v>
      </c>
      <c r="C10" s="63" t="s">
        <v>138</v>
      </c>
      <c r="D10" s="62"/>
      <c r="E10" s="64" t="s">
        <v>139</v>
      </c>
      <c r="F10" s="65">
        <v>0</v>
      </c>
      <c r="G10" s="64" t="s">
        <v>123</v>
      </c>
      <c r="H10" s="65">
        <v>0</v>
      </c>
      <c r="I10" s="66" t="s">
        <v>124</v>
      </c>
      <c r="J10" s="67" t="s">
        <v>136</v>
      </c>
      <c r="K10" s="68" t="s">
        <v>137</v>
      </c>
    </row>
    <row r="11" spans="1:13" ht="20.100000000000001" customHeight="1">
      <c r="A11" s="61">
        <v>6</v>
      </c>
      <c r="B11" s="62" t="s">
        <v>121</v>
      </c>
      <c r="C11" s="63" t="s">
        <v>140</v>
      </c>
      <c r="D11" s="62"/>
      <c r="E11" s="64" t="s">
        <v>141</v>
      </c>
      <c r="F11" s="69">
        <v>156.69999999999999</v>
      </c>
      <c r="G11" s="64" t="s">
        <v>123</v>
      </c>
      <c r="H11" s="65">
        <v>156.69999999999999</v>
      </c>
      <c r="I11" s="66" t="s">
        <v>124</v>
      </c>
      <c r="J11" s="67" t="s">
        <v>142</v>
      </c>
      <c r="K11">
        <v>120</v>
      </c>
      <c r="L11" s="51" t="s">
        <v>143</v>
      </c>
      <c r="M11" s="70" t="s">
        <v>144</v>
      </c>
    </row>
    <row r="12" spans="1:13" ht="20.100000000000001" customHeight="1">
      <c r="A12" s="61">
        <v>7</v>
      </c>
      <c r="B12" s="62" t="s">
        <v>145</v>
      </c>
      <c r="C12" s="63" t="s">
        <v>146</v>
      </c>
      <c r="D12" s="62"/>
      <c r="E12" s="64" t="s">
        <v>147</v>
      </c>
      <c r="F12" s="65">
        <v>0</v>
      </c>
      <c r="G12" s="64" t="s">
        <v>148</v>
      </c>
      <c r="H12" s="65">
        <v>136.5</v>
      </c>
      <c r="I12" s="66" t="s">
        <v>124</v>
      </c>
      <c r="J12" s="67" t="s">
        <v>149</v>
      </c>
      <c r="K12" s="68" t="s">
        <v>150</v>
      </c>
      <c r="M12" t="s">
        <v>151</v>
      </c>
    </row>
    <row r="13" spans="1:13" ht="20.100000000000001" customHeight="1">
      <c r="A13" s="61">
        <v>8</v>
      </c>
      <c r="B13" s="62" t="s">
        <v>121</v>
      </c>
      <c r="C13" s="63" t="s">
        <v>152</v>
      </c>
      <c r="D13" s="67"/>
      <c r="E13" s="64" t="s">
        <v>153</v>
      </c>
      <c r="F13" s="65">
        <v>0</v>
      </c>
      <c r="G13" s="64" t="s">
        <v>123</v>
      </c>
      <c r="H13" s="65">
        <v>192.8</v>
      </c>
      <c r="I13" s="66" t="s">
        <v>124</v>
      </c>
      <c r="J13" s="67" t="s">
        <v>154</v>
      </c>
      <c r="K13">
        <v>52</v>
      </c>
      <c r="L13" s="51" t="s">
        <v>155</v>
      </c>
    </row>
    <row r="14" spans="1:13" ht="20.100000000000001" customHeight="1">
      <c r="A14" s="61">
        <v>9</v>
      </c>
      <c r="B14" s="62" t="s">
        <v>121</v>
      </c>
      <c r="C14" s="63" t="s">
        <v>156</v>
      </c>
      <c r="D14" s="67"/>
      <c r="E14" s="64" t="s">
        <v>157</v>
      </c>
      <c r="F14" s="65">
        <v>0</v>
      </c>
      <c r="G14" s="64" t="s">
        <v>123</v>
      </c>
      <c r="H14" s="65">
        <v>192.8</v>
      </c>
      <c r="I14" s="66" t="s">
        <v>124</v>
      </c>
      <c r="J14" s="67" t="s">
        <v>158</v>
      </c>
      <c r="K14">
        <v>56</v>
      </c>
      <c r="L14" s="51" t="s">
        <v>159</v>
      </c>
    </row>
    <row r="15" spans="1:13" ht="20.100000000000001" customHeight="1">
      <c r="A15" s="61">
        <v>10</v>
      </c>
      <c r="B15" s="62" t="s">
        <v>121</v>
      </c>
      <c r="C15" s="63" t="s">
        <v>160</v>
      </c>
      <c r="D15" s="67"/>
      <c r="E15" s="71" t="s">
        <v>161</v>
      </c>
      <c r="F15" s="65">
        <v>0</v>
      </c>
      <c r="G15" s="64" t="s">
        <v>123</v>
      </c>
      <c r="H15" s="72">
        <v>192.8</v>
      </c>
      <c r="I15" s="66" t="s">
        <v>124</v>
      </c>
      <c r="J15" s="67" t="s">
        <v>162</v>
      </c>
      <c r="K15">
        <v>59</v>
      </c>
      <c r="L15" s="51" t="s">
        <v>163</v>
      </c>
    </row>
    <row r="16" spans="1:13" ht="20.100000000000001" customHeight="1">
      <c r="A16" s="61">
        <v>11</v>
      </c>
      <c r="B16" s="62" t="s">
        <v>145</v>
      </c>
      <c r="C16" s="63" t="s">
        <v>164</v>
      </c>
      <c r="D16" s="67"/>
      <c r="E16" s="64" t="s">
        <v>165</v>
      </c>
      <c r="F16" s="65">
        <v>103.5</v>
      </c>
      <c r="G16" s="64" t="s">
        <v>166</v>
      </c>
      <c r="H16" s="65">
        <v>110.9</v>
      </c>
      <c r="I16" s="66" t="s">
        <v>124</v>
      </c>
      <c r="J16" s="67" t="s">
        <v>167</v>
      </c>
      <c r="K16" s="68" t="s">
        <v>168</v>
      </c>
      <c r="M16" s="51" t="s">
        <v>169</v>
      </c>
    </row>
    <row r="17" spans="1:13" ht="20.100000000000001" customHeight="1">
      <c r="A17" s="61">
        <v>12</v>
      </c>
      <c r="B17" s="62" t="s">
        <v>145</v>
      </c>
      <c r="C17" s="63" t="s">
        <v>170</v>
      </c>
      <c r="D17" s="67"/>
      <c r="E17" s="64" t="s">
        <v>171</v>
      </c>
      <c r="F17" s="65">
        <v>103.5</v>
      </c>
      <c r="G17" s="64" t="s">
        <v>172</v>
      </c>
      <c r="H17" s="65">
        <v>131.80000000000001</v>
      </c>
      <c r="I17" s="66" t="s">
        <v>124</v>
      </c>
      <c r="J17" s="67" t="s">
        <v>173</v>
      </c>
      <c r="K17" s="68" t="s">
        <v>168</v>
      </c>
      <c r="M17" s="51" t="s">
        <v>174</v>
      </c>
    </row>
    <row r="18" spans="1:13" ht="20.100000000000001" customHeight="1">
      <c r="A18" s="61">
        <v>13</v>
      </c>
      <c r="B18" s="62" t="s">
        <v>121</v>
      </c>
      <c r="C18" s="63" t="s">
        <v>175</v>
      </c>
      <c r="D18" s="67"/>
      <c r="E18" s="64" t="s">
        <v>176</v>
      </c>
      <c r="F18" s="65">
        <v>0</v>
      </c>
      <c r="G18" s="64" t="s">
        <v>123</v>
      </c>
      <c r="H18" s="65">
        <v>0</v>
      </c>
      <c r="I18" s="66" t="s">
        <v>124</v>
      </c>
      <c r="J18" s="67" t="s">
        <v>175</v>
      </c>
      <c r="K18">
        <v>102</v>
      </c>
      <c r="L18" s="51" t="s">
        <v>177</v>
      </c>
    </row>
    <row r="19" spans="1:13" ht="20.100000000000001" customHeight="1">
      <c r="A19" s="61">
        <v>14</v>
      </c>
      <c r="B19" s="62" t="s">
        <v>145</v>
      </c>
      <c r="C19" s="73" t="s">
        <v>178</v>
      </c>
      <c r="D19" s="67"/>
      <c r="E19" s="74" t="s">
        <v>179</v>
      </c>
      <c r="F19" s="65" t="s">
        <v>180</v>
      </c>
      <c r="G19" s="74" t="s">
        <v>181</v>
      </c>
      <c r="H19" s="75" t="s">
        <v>182</v>
      </c>
      <c r="I19" s="66" t="s">
        <v>124</v>
      </c>
      <c r="J19" s="76" t="s">
        <v>183</v>
      </c>
      <c r="K19">
        <v>152</v>
      </c>
      <c r="L19" s="51" t="s">
        <v>184</v>
      </c>
      <c r="M19" s="77" t="s">
        <v>185</v>
      </c>
    </row>
    <row r="20" spans="1:13" ht="20.100000000000001" customHeight="1">
      <c r="A20" s="61">
        <v>15</v>
      </c>
      <c r="B20" s="62" t="s">
        <v>145</v>
      </c>
      <c r="C20" s="63" t="s">
        <v>186</v>
      </c>
      <c r="D20" s="62"/>
      <c r="E20" s="64" t="s">
        <v>187</v>
      </c>
      <c r="F20" s="65">
        <v>114.8</v>
      </c>
      <c r="G20" s="64" t="s">
        <v>188</v>
      </c>
      <c r="H20" s="65">
        <v>123</v>
      </c>
      <c r="I20" s="66" t="s">
        <v>124</v>
      </c>
      <c r="J20" s="67" t="s">
        <v>189</v>
      </c>
      <c r="K20" s="68" t="s">
        <v>137</v>
      </c>
      <c r="L20" s="51" t="s">
        <v>190</v>
      </c>
    </row>
    <row r="21" spans="1:13" ht="20.100000000000001" customHeight="1">
      <c r="A21" s="61">
        <v>16</v>
      </c>
      <c r="B21" s="62" t="s">
        <v>121</v>
      </c>
      <c r="C21" s="63" t="s">
        <v>191</v>
      </c>
      <c r="D21" s="67"/>
      <c r="E21" s="64" t="s">
        <v>192</v>
      </c>
      <c r="F21" s="65">
        <v>0</v>
      </c>
      <c r="G21" s="64" t="s">
        <v>123</v>
      </c>
      <c r="H21" s="65">
        <v>110.9</v>
      </c>
      <c r="I21" s="66" t="s">
        <v>124</v>
      </c>
      <c r="J21" s="67" t="s">
        <v>193</v>
      </c>
      <c r="K21">
        <v>115</v>
      </c>
      <c r="L21" s="51" t="s">
        <v>194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197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198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pane xSplit="1" ySplit="5" topLeftCell="B6" activePane="bottomRight" state="frozenSplit"/>
      <selection pane="bottomRight" activeCell="G22" sqref="G22"/>
      <pageMargins left="0.15" right="0.15" top="1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1" bottom="0.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Normal="100" workbookViewId="0">
      <selection activeCell="G22" sqref="G22"/>
    </sheetView>
  </sheetViews>
  <sheetFormatPr defaultRowHeight="14.25"/>
  <cols>
    <col min="1" max="1" width="3.265625"/>
    <col min="2" max="2" width="15.53125"/>
    <col min="3" max="3" width="20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40.464843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204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205</v>
      </c>
      <c r="F5" s="58" t="s">
        <v>113</v>
      </c>
      <c r="G5" s="58" t="s">
        <v>206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186</v>
      </c>
      <c r="D6" s="62"/>
      <c r="E6" s="64" t="s">
        <v>187</v>
      </c>
      <c r="F6" s="65">
        <v>114.8</v>
      </c>
      <c r="G6" s="64" t="s">
        <v>188</v>
      </c>
      <c r="H6" s="65">
        <v>123</v>
      </c>
      <c r="I6" s="66" t="s">
        <v>124</v>
      </c>
      <c r="J6" s="67" t="s">
        <v>189</v>
      </c>
      <c r="K6" s="68" t="s">
        <v>137</v>
      </c>
      <c r="L6" s="51" t="s">
        <v>190</v>
      </c>
    </row>
    <row r="7" spans="1:13" ht="20.100000000000001" customHeight="1">
      <c r="A7" s="61">
        <v>2</v>
      </c>
      <c r="B7" s="62" t="s">
        <v>121</v>
      </c>
      <c r="C7" s="99" t="s">
        <v>207</v>
      </c>
      <c r="D7" s="62"/>
      <c r="E7" s="64" t="s">
        <v>208</v>
      </c>
      <c r="F7" s="65">
        <v>0</v>
      </c>
      <c r="G7" s="64" t="s">
        <v>123</v>
      </c>
      <c r="H7" s="65">
        <v>0</v>
      </c>
      <c r="I7" s="66" t="s">
        <v>124</v>
      </c>
      <c r="J7" s="67" t="s">
        <v>209</v>
      </c>
      <c r="K7" s="68" t="s">
        <v>137</v>
      </c>
    </row>
    <row r="8" spans="1:13" ht="20.100000000000001" customHeight="1">
      <c r="A8" s="61">
        <v>3</v>
      </c>
      <c r="B8" s="62" t="s">
        <v>121</v>
      </c>
      <c r="C8" s="99" t="s">
        <v>210</v>
      </c>
      <c r="D8" s="62"/>
      <c r="E8" s="64" t="s">
        <v>211</v>
      </c>
      <c r="F8" s="65">
        <v>0</v>
      </c>
      <c r="G8" s="64" t="s">
        <v>123</v>
      </c>
      <c r="H8" s="65">
        <v>0</v>
      </c>
      <c r="I8" s="66" t="s">
        <v>124</v>
      </c>
      <c r="J8" s="67" t="s">
        <v>212</v>
      </c>
      <c r="K8" s="68" t="s">
        <v>137</v>
      </c>
    </row>
    <row r="9" spans="1:13" ht="20.100000000000001" customHeight="1">
      <c r="A9" s="61">
        <v>4</v>
      </c>
      <c r="B9" s="62" t="s">
        <v>121</v>
      </c>
      <c r="C9" s="99" t="s">
        <v>213</v>
      </c>
      <c r="D9" s="62"/>
      <c r="E9" s="64" t="s">
        <v>214</v>
      </c>
      <c r="F9" s="65">
        <v>0</v>
      </c>
      <c r="G9" s="64" t="s">
        <v>123</v>
      </c>
      <c r="H9" s="65">
        <v>0</v>
      </c>
      <c r="I9" s="66" t="s">
        <v>124</v>
      </c>
      <c r="J9" s="67" t="s">
        <v>215</v>
      </c>
      <c r="K9" s="68" t="s">
        <v>137</v>
      </c>
    </row>
    <row r="10" spans="1:13" ht="20.100000000000001" customHeight="1">
      <c r="A10" s="61">
        <v>5</v>
      </c>
      <c r="B10" s="62" t="s">
        <v>121</v>
      </c>
      <c r="C10" s="99" t="s">
        <v>216</v>
      </c>
      <c r="D10" s="62"/>
      <c r="E10" s="64" t="s">
        <v>217</v>
      </c>
      <c r="F10" s="65">
        <v>0</v>
      </c>
      <c r="G10" s="64" t="s">
        <v>123</v>
      </c>
      <c r="H10" s="65">
        <v>0</v>
      </c>
      <c r="I10" s="66" t="s">
        <v>124</v>
      </c>
      <c r="J10" s="100" t="s">
        <v>218</v>
      </c>
      <c r="K10" s="68" t="s">
        <v>137</v>
      </c>
      <c r="M10" s="70" t="s">
        <v>219</v>
      </c>
    </row>
    <row r="11" spans="1:13" ht="20.100000000000001" customHeight="1">
      <c r="A11" s="61">
        <v>6</v>
      </c>
      <c r="B11" s="62" t="s">
        <v>121</v>
      </c>
      <c r="C11" s="99" t="s">
        <v>220</v>
      </c>
      <c r="D11" s="62"/>
      <c r="E11" s="64" t="s">
        <v>221</v>
      </c>
      <c r="F11" s="65">
        <v>0</v>
      </c>
      <c r="G11" s="64" t="s">
        <v>123</v>
      </c>
      <c r="H11" s="65">
        <v>0</v>
      </c>
      <c r="I11" s="66" t="s">
        <v>124</v>
      </c>
      <c r="J11" s="67" t="s">
        <v>222</v>
      </c>
      <c r="K11" s="68" t="s">
        <v>137</v>
      </c>
      <c r="M11" s="70"/>
    </row>
    <row r="12" spans="1:13" ht="20.100000000000001" customHeight="1">
      <c r="A12" s="61">
        <v>7</v>
      </c>
      <c r="B12" s="101" t="s">
        <v>121</v>
      </c>
      <c r="C12" s="102" t="s">
        <v>223</v>
      </c>
      <c r="D12" s="101"/>
      <c r="E12" s="103" t="s">
        <v>224</v>
      </c>
      <c r="F12" s="69">
        <v>0</v>
      </c>
      <c r="G12" s="103" t="s">
        <v>123</v>
      </c>
      <c r="H12" s="69">
        <v>0</v>
      </c>
      <c r="I12" s="104" t="s">
        <v>124</v>
      </c>
      <c r="J12" s="100" t="s">
        <v>225</v>
      </c>
      <c r="K12" s="68" t="s">
        <v>137</v>
      </c>
      <c r="M12" s="70" t="s">
        <v>226</v>
      </c>
    </row>
    <row r="13" spans="1:13" ht="20.100000000000001" customHeight="1">
      <c r="A13" s="61">
        <v>8</v>
      </c>
      <c r="B13" s="101" t="s">
        <v>121</v>
      </c>
      <c r="C13" s="102" t="s">
        <v>227</v>
      </c>
      <c r="D13" s="101"/>
      <c r="E13" s="103" t="s">
        <v>228</v>
      </c>
      <c r="F13" s="69">
        <v>0</v>
      </c>
      <c r="G13" s="103" t="s">
        <v>123</v>
      </c>
      <c r="H13" s="69">
        <v>0</v>
      </c>
      <c r="I13" s="104" t="s">
        <v>124</v>
      </c>
      <c r="J13" s="100" t="s">
        <v>229</v>
      </c>
      <c r="K13" s="68" t="s">
        <v>137</v>
      </c>
      <c r="M13" s="70" t="s">
        <v>226</v>
      </c>
    </row>
    <row r="14" spans="1:13" ht="20.100000000000001" customHeight="1">
      <c r="A14" s="61">
        <v>9</v>
      </c>
      <c r="B14" s="62" t="s">
        <v>230</v>
      </c>
      <c r="C14" s="105" t="s">
        <v>231</v>
      </c>
      <c r="D14" s="106"/>
      <c r="E14" s="107" t="s">
        <v>232</v>
      </c>
      <c r="F14" s="75">
        <v>293</v>
      </c>
      <c r="G14" s="107" t="s">
        <v>123</v>
      </c>
      <c r="H14" s="75">
        <v>293</v>
      </c>
      <c r="I14" s="108" t="s">
        <v>230</v>
      </c>
      <c r="J14" s="106" t="s">
        <v>233</v>
      </c>
      <c r="K14" s="68" t="s">
        <v>137</v>
      </c>
    </row>
    <row r="15" spans="1:13" ht="20.100000000000001" customHeight="1">
      <c r="A15" s="61">
        <v>10</v>
      </c>
      <c r="B15" s="62" t="s">
        <v>230</v>
      </c>
      <c r="C15" s="105" t="s">
        <v>234</v>
      </c>
      <c r="D15" s="106"/>
      <c r="E15" s="107" t="s">
        <v>235</v>
      </c>
      <c r="F15" s="75">
        <v>293</v>
      </c>
      <c r="G15" s="107" t="s">
        <v>123</v>
      </c>
      <c r="H15" s="75">
        <v>293</v>
      </c>
      <c r="I15" s="108" t="s">
        <v>230</v>
      </c>
      <c r="J15" s="106" t="s">
        <v>236</v>
      </c>
      <c r="K15" s="68" t="s">
        <v>137</v>
      </c>
    </row>
    <row r="16" spans="1:13" ht="20.100000000000001" customHeight="1">
      <c r="A16" s="61">
        <v>11</v>
      </c>
      <c r="B16" s="62" t="s">
        <v>230</v>
      </c>
      <c r="C16" s="105" t="s">
        <v>237</v>
      </c>
      <c r="D16" s="106"/>
      <c r="E16" s="109" t="s">
        <v>238</v>
      </c>
      <c r="F16" s="75">
        <v>293</v>
      </c>
      <c r="G16" s="107" t="s">
        <v>123</v>
      </c>
      <c r="H16" s="75">
        <v>293</v>
      </c>
      <c r="I16" s="108" t="s">
        <v>230</v>
      </c>
      <c r="J16" s="106" t="s">
        <v>239</v>
      </c>
      <c r="K16" s="68" t="s">
        <v>137</v>
      </c>
      <c r="M16" s="77" t="s">
        <v>240</v>
      </c>
    </row>
    <row r="17" spans="1:13" ht="20.25" customHeight="1">
      <c r="A17" s="61">
        <v>12</v>
      </c>
      <c r="B17" s="62" t="s">
        <v>230</v>
      </c>
      <c r="C17" s="105" t="s">
        <v>241</v>
      </c>
      <c r="D17" s="106"/>
      <c r="E17" s="107" t="s">
        <v>242</v>
      </c>
      <c r="F17" s="75">
        <v>293</v>
      </c>
      <c r="G17" s="107" t="s">
        <v>123</v>
      </c>
      <c r="H17" s="75">
        <v>293</v>
      </c>
      <c r="I17" s="108" t="s">
        <v>230</v>
      </c>
      <c r="J17" s="106" t="s">
        <v>243</v>
      </c>
      <c r="K17" s="68" t="s">
        <v>137</v>
      </c>
      <c r="M17" s="77" t="s">
        <v>244</v>
      </c>
    </row>
    <row r="18" spans="1:13" ht="21" customHeight="1">
      <c r="A18" s="61">
        <v>13</v>
      </c>
      <c r="B18" s="62" t="s">
        <v>230</v>
      </c>
      <c r="C18" s="105" t="s">
        <v>245</v>
      </c>
      <c r="D18" s="106"/>
      <c r="E18" s="107" t="s">
        <v>246</v>
      </c>
      <c r="F18" s="75">
        <v>293</v>
      </c>
      <c r="G18" s="107" t="s">
        <v>123</v>
      </c>
      <c r="H18" s="75">
        <v>293</v>
      </c>
      <c r="I18" s="108" t="s">
        <v>230</v>
      </c>
      <c r="J18" s="106" t="s">
        <v>247</v>
      </c>
      <c r="K18" s="68" t="s">
        <v>137</v>
      </c>
      <c r="M18" s="70" t="s">
        <v>248</v>
      </c>
    </row>
    <row r="19" spans="1:13" ht="20.100000000000001" customHeight="1">
      <c r="A19" s="61">
        <v>14</v>
      </c>
      <c r="B19" s="62" t="s">
        <v>230</v>
      </c>
      <c r="C19" s="105" t="s">
        <v>249</v>
      </c>
      <c r="D19" s="106"/>
      <c r="E19" s="107" t="s">
        <v>250</v>
      </c>
      <c r="F19" s="75">
        <v>293</v>
      </c>
      <c r="G19" s="107" t="s">
        <v>123</v>
      </c>
      <c r="H19" s="75">
        <v>293</v>
      </c>
      <c r="I19" s="108" t="s">
        <v>230</v>
      </c>
      <c r="J19" s="106" t="s">
        <v>251</v>
      </c>
      <c r="K19" s="68" t="s">
        <v>137</v>
      </c>
    </row>
    <row r="20" spans="1:13" ht="20.100000000000001" customHeight="1">
      <c r="A20" s="61">
        <v>15</v>
      </c>
      <c r="B20" s="62" t="s">
        <v>252</v>
      </c>
      <c r="C20" s="99" t="s">
        <v>253</v>
      </c>
      <c r="D20" s="67"/>
      <c r="E20" s="64" t="s">
        <v>252</v>
      </c>
      <c r="F20" s="65" t="s">
        <v>180</v>
      </c>
      <c r="G20" s="64" t="s">
        <v>252</v>
      </c>
      <c r="H20" s="65" t="s">
        <v>180</v>
      </c>
      <c r="I20" s="66" t="s">
        <v>124</v>
      </c>
      <c r="J20" s="64" t="s">
        <v>252</v>
      </c>
      <c r="K20" s="68"/>
    </row>
    <row r="21" spans="1:13" ht="20.100000000000001" customHeight="1">
      <c r="A21" s="61">
        <v>16</v>
      </c>
      <c r="B21" s="62" t="s">
        <v>252</v>
      </c>
      <c r="C21" s="99" t="s">
        <v>254</v>
      </c>
      <c r="D21" s="67"/>
      <c r="E21" s="64" t="s">
        <v>252</v>
      </c>
      <c r="F21" s="65" t="s">
        <v>180</v>
      </c>
      <c r="G21" s="64" t="s">
        <v>252</v>
      </c>
      <c r="H21" s="65" t="s">
        <v>180</v>
      </c>
      <c r="I21" s="66" t="s">
        <v>124</v>
      </c>
      <c r="J21" s="64" t="s">
        <v>252</v>
      </c>
    </row>
    <row r="22" spans="1:13" s="87" customFormat="1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  <c r="L22" s="88"/>
    </row>
    <row r="23" spans="1:13" s="87" customFormat="1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  <c r="L23" s="88"/>
    </row>
    <row r="24" spans="1:13" s="87" customFormat="1" ht="9.9499999999999993" customHeight="1">
      <c r="A24" s="85" t="s">
        <v>196</v>
      </c>
      <c r="B24" s="86"/>
      <c r="C24" s="86"/>
      <c r="D24" s="86"/>
      <c r="E24" s="86"/>
      <c r="F24" s="86"/>
      <c r="G24" s="86"/>
      <c r="H24" s="86"/>
      <c r="I24" s="86"/>
      <c r="J24" s="86"/>
      <c r="L24" s="88"/>
    </row>
    <row r="25" spans="1:13" s="87" customFormat="1" ht="9.9499999999999993" customHeight="1">
      <c r="A25" s="85" t="s">
        <v>255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9" t="s">
        <v>256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ht="12.75">
      <c r="K27" s="87"/>
      <c r="L27" s="88"/>
    </row>
    <row r="28" spans="1:13" ht="14.1" customHeight="1">
      <c r="A28" s="90" t="s">
        <v>199</v>
      </c>
    </row>
    <row r="30" spans="1:13" ht="13.15">
      <c r="B30" s="91" t="s">
        <v>200</v>
      </c>
    </row>
    <row r="31" spans="1:13" ht="12.75">
      <c r="B31" s="92" t="s">
        <v>201</v>
      </c>
    </row>
    <row r="33" spans="2:2" ht="13.15">
      <c r="B33" s="93" t="s">
        <v>202</v>
      </c>
    </row>
    <row r="34" spans="2:2" ht="12.75">
      <c r="B34" s="70" t="s">
        <v>203</v>
      </c>
    </row>
  </sheetData>
  <customSheetViews>
    <customSheetView guid="{E5B6CA3B-ABD8-4E7D-9975-A95DE2086A1F}" fitToPage="1">
      <selection activeCell="G22" sqref="G22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11.7304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257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205</v>
      </c>
      <c r="F5" s="58" t="s">
        <v>113</v>
      </c>
      <c r="G5" s="58" t="s">
        <v>206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258</v>
      </c>
      <c r="D6" s="62"/>
      <c r="E6" s="64" t="s">
        <v>259</v>
      </c>
      <c r="F6" s="65">
        <v>114.8</v>
      </c>
      <c r="G6" s="64" t="s">
        <v>260</v>
      </c>
      <c r="H6" s="65">
        <v>107.2</v>
      </c>
      <c r="I6" s="66" t="s">
        <v>124</v>
      </c>
      <c r="J6" s="67" t="s">
        <v>261</v>
      </c>
      <c r="K6" s="68" t="s">
        <v>137</v>
      </c>
    </row>
    <row r="7" spans="1:13" ht="20.100000000000001" customHeight="1">
      <c r="A7" s="61">
        <v>2</v>
      </c>
      <c r="B7" s="62" t="s">
        <v>145</v>
      </c>
      <c r="C7" s="63" t="s">
        <v>186</v>
      </c>
      <c r="D7" s="62"/>
      <c r="E7" s="64" t="s">
        <v>187</v>
      </c>
      <c r="F7" s="65">
        <v>114.8</v>
      </c>
      <c r="G7" s="64" t="s">
        <v>262</v>
      </c>
      <c r="H7" s="65">
        <v>123</v>
      </c>
      <c r="I7" s="66" t="s">
        <v>124</v>
      </c>
      <c r="J7" s="67" t="s">
        <v>189</v>
      </c>
      <c r="K7" s="68" t="s">
        <v>137</v>
      </c>
      <c r="L7" s="51" t="s">
        <v>190</v>
      </c>
    </row>
    <row r="8" spans="1:13" ht="20.100000000000001" customHeight="1">
      <c r="A8" s="61">
        <v>3</v>
      </c>
      <c r="B8" s="62" t="s">
        <v>121</v>
      </c>
      <c r="C8" s="63" t="s">
        <v>263</v>
      </c>
      <c r="D8" s="62"/>
      <c r="E8" s="64" t="s">
        <v>264</v>
      </c>
      <c r="F8" s="65">
        <v>118.8</v>
      </c>
      <c r="G8" s="64" t="s">
        <v>123</v>
      </c>
      <c r="H8" s="65">
        <v>118.8</v>
      </c>
      <c r="I8" s="66" t="s">
        <v>124</v>
      </c>
      <c r="J8" s="67" t="s">
        <v>265</v>
      </c>
      <c r="K8" s="68" t="s">
        <v>137</v>
      </c>
    </row>
    <row r="9" spans="1:13" ht="20.100000000000001" customHeight="1">
      <c r="A9" s="61">
        <v>4</v>
      </c>
      <c r="B9" s="62" t="s">
        <v>121</v>
      </c>
      <c r="C9" s="63" t="s">
        <v>266</v>
      </c>
      <c r="D9" s="62"/>
      <c r="E9" s="64" t="s">
        <v>267</v>
      </c>
      <c r="F9" s="65">
        <v>110.9</v>
      </c>
      <c r="G9" s="64" t="s">
        <v>123</v>
      </c>
      <c r="H9" s="65">
        <v>110.9</v>
      </c>
      <c r="I9" s="66" t="s">
        <v>124</v>
      </c>
      <c r="J9" s="67" t="s">
        <v>265</v>
      </c>
      <c r="K9" s="68" t="s">
        <v>137</v>
      </c>
    </row>
    <row r="10" spans="1:13" ht="20.100000000000001" customHeight="1">
      <c r="A10" s="61">
        <v>5</v>
      </c>
      <c r="B10" s="62" t="s">
        <v>121</v>
      </c>
      <c r="C10" s="63" t="s">
        <v>268</v>
      </c>
      <c r="D10" s="62"/>
      <c r="E10" s="64" t="s">
        <v>269</v>
      </c>
      <c r="F10" s="65">
        <v>141.30000000000001</v>
      </c>
      <c r="G10" s="64" t="s">
        <v>123</v>
      </c>
      <c r="H10" s="65">
        <v>141.30000000000001</v>
      </c>
      <c r="I10" s="66" t="s">
        <v>124</v>
      </c>
      <c r="J10" s="67" t="s">
        <v>265</v>
      </c>
      <c r="K10" s="68" t="s">
        <v>137</v>
      </c>
    </row>
    <row r="11" spans="1:13" ht="20.100000000000001" customHeight="1">
      <c r="A11" s="61">
        <v>6</v>
      </c>
      <c r="B11" s="62" t="s">
        <v>145</v>
      </c>
      <c r="C11" s="63" t="s">
        <v>270</v>
      </c>
      <c r="D11" s="62"/>
      <c r="E11" s="64" t="s">
        <v>271</v>
      </c>
      <c r="F11" s="65">
        <v>156.69999999999999</v>
      </c>
      <c r="G11" s="64" t="s">
        <v>272</v>
      </c>
      <c r="H11" s="65">
        <v>156.69999999999999</v>
      </c>
      <c r="I11" s="66" t="s">
        <v>124</v>
      </c>
      <c r="J11" s="67" t="s">
        <v>273</v>
      </c>
      <c r="K11" s="68" t="s">
        <v>137</v>
      </c>
    </row>
    <row r="12" spans="1:13" ht="20.100000000000001" customHeight="1">
      <c r="A12" s="61">
        <v>7</v>
      </c>
      <c r="B12" s="62" t="s">
        <v>145</v>
      </c>
      <c r="C12" s="63" t="s">
        <v>274</v>
      </c>
      <c r="D12" s="62"/>
      <c r="E12" s="64" t="s">
        <v>275</v>
      </c>
      <c r="F12" s="65">
        <v>114.8</v>
      </c>
      <c r="G12" s="64" t="s">
        <v>276</v>
      </c>
      <c r="H12" s="65">
        <v>114.8</v>
      </c>
      <c r="I12" s="66" t="s">
        <v>124</v>
      </c>
      <c r="J12" s="67" t="s">
        <v>277</v>
      </c>
      <c r="K12" s="68" t="s">
        <v>137</v>
      </c>
    </row>
    <row r="13" spans="1:13" ht="20.100000000000001" customHeight="1">
      <c r="A13" s="61">
        <v>8</v>
      </c>
      <c r="B13" s="62" t="s">
        <v>121</v>
      </c>
      <c r="C13" s="63" t="s">
        <v>278</v>
      </c>
      <c r="D13" s="67"/>
      <c r="E13" s="64" t="s">
        <v>279</v>
      </c>
      <c r="F13" s="65">
        <v>118.8</v>
      </c>
      <c r="G13" s="64" t="s">
        <v>123</v>
      </c>
      <c r="H13" s="65">
        <v>118.8</v>
      </c>
      <c r="I13" s="66" t="s">
        <v>124</v>
      </c>
      <c r="J13" s="67" t="s">
        <v>280</v>
      </c>
      <c r="K13" s="68" t="s">
        <v>137</v>
      </c>
    </row>
    <row r="14" spans="1:13" ht="20.100000000000001" customHeight="1">
      <c r="A14" s="61">
        <v>9</v>
      </c>
      <c r="B14" s="62" t="s">
        <v>121</v>
      </c>
      <c r="C14" s="63" t="s">
        <v>281</v>
      </c>
      <c r="D14" s="67"/>
      <c r="E14" s="64" t="s">
        <v>282</v>
      </c>
      <c r="F14" s="65">
        <v>110.9</v>
      </c>
      <c r="G14" s="64" t="s">
        <v>123</v>
      </c>
      <c r="H14" s="65">
        <v>110.9</v>
      </c>
      <c r="I14" s="66" t="s">
        <v>124</v>
      </c>
      <c r="J14" s="67" t="s">
        <v>280</v>
      </c>
      <c r="K14" s="68" t="s">
        <v>137</v>
      </c>
    </row>
    <row r="15" spans="1:13" ht="20.100000000000001" customHeight="1">
      <c r="A15" s="61">
        <v>10</v>
      </c>
      <c r="B15" s="62" t="s">
        <v>121</v>
      </c>
      <c r="C15" s="63" t="s">
        <v>283</v>
      </c>
      <c r="D15" s="67"/>
      <c r="E15" s="71" t="s">
        <v>188</v>
      </c>
      <c r="F15" s="72">
        <v>162.19999999999999</v>
      </c>
      <c r="G15" s="64" t="s">
        <v>123</v>
      </c>
      <c r="H15" s="72">
        <v>162.19999999999999</v>
      </c>
      <c r="I15" s="66" t="s">
        <v>124</v>
      </c>
      <c r="J15" s="67" t="s">
        <v>280</v>
      </c>
      <c r="K15" s="68" t="s">
        <v>137</v>
      </c>
    </row>
    <row r="16" spans="1:13" ht="20.100000000000001" customHeight="1">
      <c r="A16" s="61">
        <v>11</v>
      </c>
      <c r="B16" s="62" t="s">
        <v>145</v>
      </c>
      <c r="C16" s="63" t="s">
        <v>284</v>
      </c>
      <c r="D16" s="67"/>
      <c r="E16" s="64" t="s">
        <v>285</v>
      </c>
      <c r="F16" s="65">
        <v>114.8</v>
      </c>
      <c r="G16" s="64" t="s">
        <v>286</v>
      </c>
      <c r="H16" s="65">
        <v>114.8</v>
      </c>
      <c r="I16" s="66" t="s">
        <v>124</v>
      </c>
      <c r="J16" s="67" t="s">
        <v>287</v>
      </c>
      <c r="K16" s="68" t="s">
        <v>137</v>
      </c>
    </row>
    <row r="17" spans="1:12" ht="20.25" customHeight="1">
      <c r="A17" s="61">
        <v>12</v>
      </c>
      <c r="B17" s="62" t="s">
        <v>145</v>
      </c>
      <c r="C17" s="63" t="s">
        <v>288</v>
      </c>
      <c r="D17" s="67"/>
      <c r="E17" s="64" t="s">
        <v>289</v>
      </c>
      <c r="F17" s="65">
        <v>123</v>
      </c>
      <c r="G17" s="64" t="s">
        <v>290</v>
      </c>
      <c r="H17" s="65">
        <v>123</v>
      </c>
      <c r="I17" s="66" t="s">
        <v>124</v>
      </c>
      <c r="J17" s="67" t="s">
        <v>291</v>
      </c>
      <c r="K17" s="68" t="s">
        <v>137</v>
      </c>
    </row>
    <row r="18" spans="1:12" ht="21" customHeight="1">
      <c r="A18" s="61">
        <v>13</v>
      </c>
      <c r="B18" s="62" t="s">
        <v>121</v>
      </c>
      <c r="C18" s="63" t="s">
        <v>292</v>
      </c>
      <c r="D18" s="67"/>
      <c r="E18" s="64" t="s">
        <v>267</v>
      </c>
      <c r="F18" s="65">
        <v>118.8</v>
      </c>
      <c r="G18" s="64" t="s">
        <v>123</v>
      </c>
      <c r="H18" s="65">
        <v>118.8</v>
      </c>
      <c r="I18" s="66" t="s">
        <v>124</v>
      </c>
      <c r="J18" s="67" t="s">
        <v>293</v>
      </c>
      <c r="K18" s="68" t="s">
        <v>137</v>
      </c>
    </row>
    <row r="19" spans="1:12" ht="20.100000000000001" customHeight="1">
      <c r="A19" s="61">
        <v>14</v>
      </c>
      <c r="B19" s="62" t="s">
        <v>121</v>
      </c>
      <c r="C19" s="63" t="s">
        <v>294</v>
      </c>
      <c r="D19" s="67"/>
      <c r="E19" s="64" t="s">
        <v>264</v>
      </c>
      <c r="F19" s="65">
        <v>162.19999999999999</v>
      </c>
      <c r="G19" s="64" t="s">
        <v>123</v>
      </c>
      <c r="H19" s="65">
        <v>162.19999999999999</v>
      </c>
      <c r="I19" s="66" t="s">
        <v>124</v>
      </c>
      <c r="J19" s="67" t="s">
        <v>293</v>
      </c>
      <c r="K19" s="68" t="s">
        <v>137</v>
      </c>
    </row>
    <row r="20" spans="1:12" ht="20.100000000000001" customHeight="1">
      <c r="A20" s="61">
        <v>15</v>
      </c>
      <c r="B20" s="62" t="s">
        <v>121</v>
      </c>
      <c r="C20" s="63" t="s">
        <v>295</v>
      </c>
      <c r="D20" s="67"/>
      <c r="E20" s="64" t="s">
        <v>269</v>
      </c>
      <c r="F20" s="65">
        <v>107.2</v>
      </c>
      <c r="G20" s="64" t="s">
        <v>123</v>
      </c>
      <c r="H20" s="65">
        <v>107.2</v>
      </c>
      <c r="I20" s="66" t="s">
        <v>124</v>
      </c>
      <c r="J20" s="67" t="s">
        <v>293</v>
      </c>
      <c r="K20" s="68" t="s">
        <v>137</v>
      </c>
    </row>
    <row r="21" spans="1:12" ht="20.100000000000001" customHeight="1">
      <c r="A21" s="61">
        <v>16</v>
      </c>
      <c r="B21" s="62"/>
      <c r="C21" s="63"/>
      <c r="D21" s="67"/>
      <c r="E21" s="64"/>
      <c r="F21" s="65"/>
      <c r="G21" s="64"/>
      <c r="H21" s="65"/>
      <c r="I21" s="66"/>
      <c r="J21" s="67"/>
    </row>
    <row r="22" spans="1:12" s="87" customFormat="1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  <c r="L22" s="88"/>
    </row>
    <row r="23" spans="1:12" s="87" customFormat="1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  <c r="L23" s="88"/>
    </row>
    <row r="24" spans="1:12" s="87" customFormat="1" ht="9.9499999999999993" customHeight="1">
      <c r="A24" s="85" t="s">
        <v>196</v>
      </c>
      <c r="B24" s="86"/>
      <c r="C24" s="86"/>
      <c r="D24" s="86"/>
      <c r="E24" s="86"/>
      <c r="F24" s="86"/>
      <c r="G24" s="86"/>
      <c r="H24" s="86"/>
      <c r="I24" s="86"/>
      <c r="J24" s="86"/>
      <c r="L24" s="88"/>
    </row>
    <row r="25" spans="1:12" s="87" customFormat="1" ht="9.9499999999999993" customHeight="1">
      <c r="A25" s="85" t="s">
        <v>255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9" t="s">
        <v>256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ht="12.75">
      <c r="K27" s="87"/>
      <c r="L27" s="88"/>
    </row>
    <row r="28" spans="1:12" ht="14.1" customHeight="1">
      <c r="A28" s="90" t="s">
        <v>199</v>
      </c>
    </row>
    <row r="30" spans="1:12" ht="13.15">
      <c r="B30" s="91" t="s">
        <v>200</v>
      </c>
    </row>
    <row r="31" spans="1:12" ht="12.75">
      <c r="B31" s="92" t="s">
        <v>201</v>
      </c>
    </row>
    <row r="33" spans="2:2" ht="13.15">
      <c r="B33" s="93" t="s">
        <v>202</v>
      </c>
    </row>
    <row r="34" spans="2:2" ht="12.75">
      <c r="B34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20.664062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11.7304687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296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205</v>
      </c>
      <c r="F5" s="58" t="s">
        <v>113</v>
      </c>
      <c r="G5" s="58" t="s">
        <v>206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110" t="s">
        <v>297</v>
      </c>
      <c r="D6" s="67"/>
      <c r="E6" s="64" t="s">
        <v>298</v>
      </c>
      <c r="F6" s="65">
        <v>114.8</v>
      </c>
      <c r="G6" s="64" t="s">
        <v>260</v>
      </c>
      <c r="H6" s="65">
        <v>107.2</v>
      </c>
      <c r="I6" s="66" t="s">
        <v>124</v>
      </c>
      <c r="J6" s="67" t="s">
        <v>299</v>
      </c>
      <c r="K6" s="68" t="s">
        <v>137</v>
      </c>
    </row>
    <row r="7" spans="1:13" ht="20.100000000000001" customHeight="1">
      <c r="A7" s="61">
        <v>2</v>
      </c>
      <c r="B7" s="62" t="s">
        <v>145</v>
      </c>
      <c r="C7" s="110" t="s">
        <v>300</v>
      </c>
      <c r="D7" s="67"/>
      <c r="E7" s="71" t="s">
        <v>139</v>
      </c>
      <c r="F7" s="65">
        <v>114.8</v>
      </c>
      <c r="G7" s="71" t="s">
        <v>260</v>
      </c>
      <c r="H7" s="65">
        <v>107.2</v>
      </c>
      <c r="I7" s="66" t="s">
        <v>124</v>
      </c>
      <c r="J7" s="67" t="s">
        <v>301</v>
      </c>
      <c r="K7" s="68" t="s">
        <v>137</v>
      </c>
    </row>
    <row r="8" spans="1:13" ht="20.100000000000001" customHeight="1">
      <c r="A8" s="61">
        <v>3</v>
      </c>
      <c r="B8" s="62" t="s">
        <v>145</v>
      </c>
      <c r="C8" s="63" t="s">
        <v>302</v>
      </c>
      <c r="D8" s="67"/>
      <c r="E8" s="64" t="s">
        <v>289</v>
      </c>
      <c r="F8" s="65">
        <v>114.8</v>
      </c>
      <c r="G8" s="64" t="s">
        <v>260</v>
      </c>
      <c r="H8" s="65">
        <v>107.2</v>
      </c>
      <c r="I8" s="66" t="s">
        <v>124</v>
      </c>
      <c r="J8" s="67" t="s">
        <v>303</v>
      </c>
      <c r="K8" s="68" t="s">
        <v>137</v>
      </c>
    </row>
    <row r="9" spans="1:13" ht="20.100000000000001" customHeight="1">
      <c r="A9" s="61">
        <v>4</v>
      </c>
      <c r="B9" s="62" t="s">
        <v>145</v>
      </c>
      <c r="C9" s="63" t="s">
        <v>304</v>
      </c>
      <c r="D9" s="67"/>
      <c r="E9" s="64" t="s">
        <v>305</v>
      </c>
      <c r="F9" s="65">
        <v>114.8</v>
      </c>
      <c r="G9" s="64" t="s">
        <v>306</v>
      </c>
      <c r="H9" s="65">
        <v>162.19999999999999</v>
      </c>
      <c r="I9" s="66" t="s">
        <v>124</v>
      </c>
      <c r="J9" s="67" t="s">
        <v>307</v>
      </c>
      <c r="K9" s="68" t="s">
        <v>137</v>
      </c>
    </row>
    <row r="10" spans="1:13" ht="20.100000000000001" customHeight="1">
      <c r="A10" s="61">
        <v>5</v>
      </c>
      <c r="B10" s="62" t="s">
        <v>123</v>
      </c>
      <c r="C10" s="63" t="s">
        <v>308</v>
      </c>
      <c r="D10" s="67"/>
      <c r="E10" s="64" t="s">
        <v>282</v>
      </c>
      <c r="F10" s="65">
        <v>141.30000000000001</v>
      </c>
      <c r="G10" s="64" t="s">
        <v>123</v>
      </c>
      <c r="H10" s="65">
        <v>141.30000000000001</v>
      </c>
      <c r="I10" s="66" t="s">
        <v>124</v>
      </c>
      <c r="J10" s="67" t="s">
        <v>309</v>
      </c>
      <c r="K10" s="68" t="s">
        <v>137</v>
      </c>
    </row>
    <row r="11" spans="1:13" ht="20.100000000000001" customHeight="1">
      <c r="A11" s="61">
        <v>6</v>
      </c>
      <c r="B11" s="62" t="s">
        <v>123</v>
      </c>
      <c r="C11" s="63" t="s">
        <v>310</v>
      </c>
      <c r="D11" s="67"/>
      <c r="E11" s="64" t="s">
        <v>311</v>
      </c>
      <c r="F11" s="65">
        <v>146.19999999999999</v>
      </c>
      <c r="G11" s="64" t="s">
        <v>123</v>
      </c>
      <c r="H11" s="65">
        <v>146.19999999999999</v>
      </c>
      <c r="I11" s="66" t="s">
        <v>124</v>
      </c>
      <c r="J11" s="67" t="s">
        <v>309</v>
      </c>
      <c r="K11" s="68" t="s">
        <v>137</v>
      </c>
    </row>
    <row r="12" spans="1:13" ht="20.100000000000001" customHeight="1">
      <c r="A12" s="61">
        <v>7</v>
      </c>
      <c r="B12" s="62" t="s">
        <v>123</v>
      </c>
      <c r="C12" s="63" t="s">
        <v>312</v>
      </c>
      <c r="D12" s="67"/>
      <c r="E12" s="64" t="s">
        <v>188</v>
      </c>
      <c r="F12" s="65">
        <v>123</v>
      </c>
      <c r="G12" s="64" t="s">
        <v>123</v>
      </c>
      <c r="H12" s="65">
        <v>123</v>
      </c>
      <c r="I12" s="66" t="s">
        <v>124</v>
      </c>
      <c r="J12" s="67" t="s">
        <v>309</v>
      </c>
      <c r="K12" s="68" t="s">
        <v>137</v>
      </c>
    </row>
    <row r="13" spans="1:13" ht="20.100000000000001" customHeight="1">
      <c r="A13" s="61">
        <v>8</v>
      </c>
      <c r="B13" s="62" t="s">
        <v>145</v>
      </c>
      <c r="C13" s="63" t="s">
        <v>313</v>
      </c>
      <c r="D13" s="62"/>
      <c r="E13" s="64" t="s">
        <v>314</v>
      </c>
      <c r="F13" s="65">
        <v>167.9</v>
      </c>
      <c r="G13" s="64" t="s">
        <v>315</v>
      </c>
      <c r="H13" s="65">
        <v>167.9</v>
      </c>
      <c r="I13" s="66" t="s">
        <v>124</v>
      </c>
      <c r="J13" s="67" t="s">
        <v>316</v>
      </c>
      <c r="K13" s="68" t="s">
        <v>137</v>
      </c>
    </row>
    <row r="14" spans="1:13" ht="20.100000000000001" customHeight="1">
      <c r="A14" s="61">
        <v>9</v>
      </c>
      <c r="B14" s="62" t="s">
        <v>145</v>
      </c>
      <c r="C14" s="63" t="s">
        <v>317</v>
      </c>
      <c r="D14" s="62"/>
      <c r="E14" s="64" t="s">
        <v>318</v>
      </c>
      <c r="F14" s="65">
        <v>136.5</v>
      </c>
      <c r="G14" s="64" t="s">
        <v>319</v>
      </c>
      <c r="H14" s="65">
        <v>136.5</v>
      </c>
      <c r="I14" s="66" t="s">
        <v>124</v>
      </c>
      <c r="J14" s="67" t="s">
        <v>320</v>
      </c>
      <c r="K14" s="68" t="s">
        <v>137</v>
      </c>
    </row>
    <row r="15" spans="1:13" ht="20.100000000000001" customHeight="1">
      <c r="A15" s="61">
        <v>10</v>
      </c>
      <c r="B15" s="62" t="s">
        <v>123</v>
      </c>
      <c r="C15" s="63" t="s">
        <v>321</v>
      </c>
      <c r="D15" s="62"/>
      <c r="E15" s="64" t="s">
        <v>322</v>
      </c>
      <c r="F15" s="65">
        <v>156.69999999999999</v>
      </c>
      <c r="G15" s="64" t="s">
        <v>123</v>
      </c>
      <c r="H15" s="65">
        <v>156.69999999999999</v>
      </c>
      <c r="I15" s="66" t="s">
        <v>124</v>
      </c>
      <c r="J15" s="67" t="s">
        <v>323</v>
      </c>
      <c r="K15">
        <v>131</v>
      </c>
      <c r="L15" s="51" t="s">
        <v>324</v>
      </c>
    </row>
    <row r="16" spans="1:13" ht="20.100000000000001" customHeight="1">
      <c r="A16" s="61">
        <v>11</v>
      </c>
      <c r="B16" s="62" t="s">
        <v>252</v>
      </c>
      <c r="C16" s="73" t="s">
        <v>325</v>
      </c>
      <c r="D16" s="62"/>
      <c r="E16" s="64" t="s">
        <v>252</v>
      </c>
      <c r="F16" s="65">
        <v>0</v>
      </c>
      <c r="G16" s="64" t="s">
        <v>252</v>
      </c>
      <c r="H16" s="65">
        <v>0</v>
      </c>
      <c r="I16" s="66" t="s">
        <v>124</v>
      </c>
      <c r="J16" s="67" t="s">
        <v>252</v>
      </c>
      <c r="K16" s="68"/>
    </row>
    <row r="17" spans="1:12" ht="20.100000000000001" customHeight="1">
      <c r="A17" s="61">
        <v>12</v>
      </c>
      <c r="B17" s="62" t="s">
        <v>252</v>
      </c>
      <c r="C17" s="73" t="s">
        <v>326</v>
      </c>
      <c r="D17" s="62"/>
      <c r="E17" s="64" t="s">
        <v>252</v>
      </c>
      <c r="F17" s="65">
        <v>0</v>
      </c>
      <c r="G17" s="64" t="s">
        <v>252</v>
      </c>
      <c r="H17" s="65">
        <v>0</v>
      </c>
      <c r="I17" s="66" t="s">
        <v>124</v>
      </c>
      <c r="J17" s="67" t="s">
        <v>252</v>
      </c>
      <c r="K17" s="68"/>
    </row>
    <row r="18" spans="1:12" ht="20.100000000000001" customHeight="1">
      <c r="A18" s="61">
        <v>13</v>
      </c>
      <c r="B18" s="62" t="s">
        <v>252</v>
      </c>
      <c r="C18" s="73" t="s">
        <v>327</v>
      </c>
      <c r="D18" s="62"/>
      <c r="E18" s="64" t="s">
        <v>252</v>
      </c>
      <c r="F18" s="65">
        <v>0</v>
      </c>
      <c r="G18" s="64" t="s">
        <v>252</v>
      </c>
      <c r="H18" s="65">
        <v>0</v>
      </c>
      <c r="I18" s="66" t="s">
        <v>124</v>
      </c>
      <c r="J18" s="67" t="s">
        <v>252</v>
      </c>
    </row>
    <row r="19" spans="1:12" ht="20.100000000000001" customHeight="1">
      <c r="A19" s="61">
        <v>14</v>
      </c>
      <c r="B19" s="62" t="s">
        <v>252</v>
      </c>
      <c r="C19" s="73" t="s">
        <v>328</v>
      </c>
      <c r="D19" s="62"/>
      <c r="E19" s="64" t="s">
        <v>252</v>
      </c>
      <c r="F19" s="65">
        <v>0</v>
      </c>
      <c r="G19" s="64" t="s">
        <v>252</v>
      </c>
      <c r="H19" s="65">
        <v>0</v>
      </c>
      <c r="I19" s="66" t="s">
        <v>124</v>
      </c>
      <c r="J19" s="67" t="s">
        <v>252</v>
      </c>
    </row>
    <row r="20" spans="1:12" ht="20.100000000000001" customHeight="1">
      <c r="A20" s="61">
        <v>15</v>
      </c>
      <c r="B20" s="62" t="s">
        <v>252</v>
      </c>
      <c r="C20" s="73" t="s">
        <v>253</v>
      </c>
      <c r="D20" s="67"/>
      <c r="E20" s="64" t="s">
        <v>252</v>
      </c>
      <c r="F20" s="65">
        <v>0</v>
      </c>
      <c r="G20" s="64" t="s">
        <v>252</v>
      </c>
      <c r="H20" s="65">
        <v>0</v>
      </c>
      <c r="I20" s="66" t="s">
        <v>124</v>
      </c>
      <c r="J20" s="67" t="s">
        <v>252</v>
      </c>
      <c r="K20" s="68"/>
    </row>
    <row r="21" spans="1:12" ht="20.100000000000001" customHeight="1">
      <c r="A21" s="61">
        <v>16</v>
      </c>
      <c r="B21" s="62" t="s">
        <v>252</v>
      </c>
      <c r="C21" s="73" t="s">
        <v>254</v>
      </c>
      <c r="D21" s="67"/>
      <c r="E21" s="64" t="s">
        <v>252</v>
      </c>
      <c r="F21" s="65">
        <v>0</v>
      </c>
      <c r="G21" s="64" t="s">
        <v>252</v>
      </c>
      <c r="H21" s="65">
        <v>0</v>
      </c>
      <c r="I21" s="66" t="s">
        <v>124</v>
      </c>
      <c r="J21" s="67" t="s">
        <v>252</v>
      </c>
    </row>
    <row r="22" spans="1:12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2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2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2" s="87" customFormat="1" ht="9.9499999999999993" customHeight="1">
      <c r="A26" s="85" t="s">
        <v>255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2" s="87" customFormat="1" ht="9.9499999999999993" customHeight="1">
      <c r="A27" s="89" t="s">
        <v>256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2" ht="14.1" customHeight="1">
      <c r="A29" s="90" t="s">
        <v>199</v>
      </c>
    </row>
    <row r="31" spans="1:12" ht="13.15">
      <c r="B31" s="91" t="s">
        <v>200</v>
      </c>
    </row>
    <row r="32" spans="1:12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3.265625"/>
    <col min="11" max="11" width="8.19921875"/>
    <col min="12" max="12" width="20.53125" style="51"/>
    <col min="13" max="13" width="15.1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329</v>
      </c>
      <c r="J2" s="173"/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205</v>
      </c>
      <c r="F5" s="58" t="s">
        <v>113</v>
      </c>
      <c r="G5" s="58" t="s">
        <v>206</v>
      </c>
      <c r="H5" s="58" t="s">
        <v>115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110" t="s">
        <v>330</v>
      </c>
      <c r="D6" s="67"/>
      <c r="E6" s="64" t="s">
        <v>331</v>
      </c>
      <c r="F6" s="65">
        <v>141.30000000000001</v>
      </c>
      <c r="G6" s="64" t="s">
        <v>332</v>
      </c>
      <c r="H6" s="65">
        <v>141.30000000000001</v>
      </c>
      <c r="I6" s="66" t="s">
        <v>124</v>
      </c>
      <c r="J6" s="67" t="s">
        <v>333</v>
      </c>
      <c r="K6" s="68" t="s">
        <v>137</v>
      </c>
    </row>
    <row r="7" spans="1:13" ht="20.100000000000001" customHeight="1">
      <c r="A7" s="61">
        <v>2</v>
      </c>
      <c r="B7" s="62" t="s">
        <v>145</v>
      </c>
      <c r="C7" s="110" t="s">
        <v>334</v>
      </c>
      <c r="D7" s="67"/>
      <c r="E7" s="71" t="s">
        <v>335</v>
      </c>
      <c r="F7" s="65">
        <v>186.2</v>
      </c>
      <c r="G7" s="71" t="s">
        <v>336</v>
      </c>
      <c r="H7" s="65">
        <v>186.2</v>
      </c>
      <c r="I7" s="66" t="s">
        <v>124</v>
      </c>
      <c r="J7" s="67" t="s">
        <v>337</v>
      </c>
      <c r="K7" s="68" t="s">
        <v>137</v>
      </c>
    </row>
    <row r="8" spans="1:13" ht="20.100000000000001" customHeight="1">
      <c r="A8" s="61">
        <v>3</v>
      </c>
      <c r="B8" s="62" t="s">
        <v>145</v>
      </c>
      <c r="C8" s="63" t="s">
        <v>338</v>
      </c>
      <c r="D8" s="67"/>
      <c r="E8" s="64" t="s">
        <v>339</v>
      </c>
      <c r="F8" s="65">
        <v>156.69999999999999</v>
      </c>
      <c r="G8" s="64" t="s">
        <v>336</v>
      </c>
      <c r="H8" s="65">
        <v>156.69999999999999</v>
      </c>
      <c r="I8" s="66" t="s">
        <v>124</v>
      </c>
      <c r="J8" s="67" t="s">
        <v>340</v>
      </c>
      <c r="K8" s="68" t="s">
        <v>137</v>
      </c>
    </row>
    <row r="9" spans="1:13" ht="20.100000000000001" customHeight="1">
      <c r="A9" s="61">
        <v>4</v>
      </c>
      <c r="B9" s="62" t="s">
        <v>145</v>
      </c>
      <c r="C9" s="63" t="s">
        <v>341</v>
      </c>
      <c r="D9" s="67"/>
      <c r="E9" s="64" t="s">
        <v>342</v>
      </c>
      <c r="F9" s="65">
        <v>100</v>
      </c>
      <c r="G9" s="64" t="s">
        <v>343</v>
      </c>
      <c r="H9" s="65" t="s">
        <v>344</v>
      </c>
      <c r="I9" s="66" t="s">
        <v>124</v>
      </c>
      <c r="J9" s="67" t="s">
        <v>345</v>
      </c>
      <c r="K9" s="68" t="s">
        <v>137</v>
      </c>
    </row>
    <row r="10" spans="1:13" ht="20.100000000000001" customHeight="1">
      <c r="A10" s="61">
        <v>5</v>
      </c>
      <c r="B10" s="62" t="s">
        <v>121</v>
      </c>
      <c r="C10" s="63" t="s">
        <v>346</v>
      </c>
      <c r="D10" s="67"/>
      <c r="E10" s="64" t="s">
        <v>347</v>
      </c>
      <c r="F10" s="65">
        <v>136.5</v>
      </c>
      <c r="G10" s="64" t="s">
        <v>123</v>
      </c>
      <c r="H10" s="65">
        <v>136.5</v>
      </c>
      <c r="I10" s="66" t="s">
        <v>124</v>
      </c>
      <c r="J10" s="67" t="s">
        <v>348</v>
      </c>
      <c r="K10" s="68" t="s">
        <v>137</v>
      </c>
    </row>
    <row r="11" spans="1:13" ht="20.100000000000001" customHeight="1">
      <c r="A11" s="61">
        <v>6</v>
      </c>
      <c r="B11" s="62" t="s">
        <v>121</v>
      </c>
      <c r="C11" s="63" t="s">
        <v>349</v>
      </c>
      <c r="D11" s="67"/>
      <c r="E11" s="64" t="s">
        <v>276</v>
      </c>
      <c r="F11" s="65">
        <v>136.5</v>
      </c>
      <c r="G11" s="64" t="s">
        <v>123</v>
      </c>
      <c r="H11" s="65">
        <v>136.5</v>
      </c>
      <c r="I11" s="66" t="s">
        <v>124</v>
      </c>
      <c r="J11" s="67" t="s">
        <v>350</v>
      </c>
      <c r="K11" s="68" t="s">
        <v>137</v>
      </c>
    </row>
    <row r="12" spans="1:13" ht="20.100000000000001" customHeight="1">
      <c r="A12" s="61">
        <v>7</v>
      </c>
      <c r="B12" s="62" t="s">
        <v>121</v>
      </c>
      <c r="C12" s="63" t="s">
        <v>351</v>
      </c>
      <c r="D12" s="67"/>
      <c r="E12" s="64" t="s">
        <v>352</v>
      </c>
      <c r="F12" s="65">
        <v>136.5</v>
      </c>
      <c r="G12" s="64" t="s">
        <v>123</v>
      </c>
      <c r="H12" s="65">
        <v>136.5</v>
      </c>
      <c r="I12" s="66" t="s">
        <v>124</v>
      </c>
      <c r="J12" s="67" t="s">
        <v>353</v>
      </c>
      <c r="K12" s="68" t="s">
        <v>137</v>
      </c>
    </row>
    <row r="13" spans="1:13" ht="20.100000000000001" customHeight="1">
      <c r="A13" s="61">
        <v>8</v>
      </c>
      <c r="B13" s="62" t="s">
        <v>121</v>
      </c>
      <c r="C13" s="63" t="s">
        <v>354</v>
      </c>
      <c r="D13" s="62"/>
      <c r="E13" s="64" t="s">
        <v>282</v>
      </c>
      <c r="F13" s="65">
        <v>136.5</v>
      </c>
      <c r="G13" s="64" t="s">
        <v>123</v>
      </c>
      <c r="H13" s="65">
        <v>136.5</v>
      </c>
      <c r="I13" s="66" t="s">
        <v>124</v>
      </c>
      <c r="J13" s="67" t="s">
        <v>355</v>
      </c>
      <c r="K13" s="68" t="s">
        <v>137</v>
      </c>
    </row>
    <row r="14" spans="1:13" ht="20.100000000000001" customHeight="1">
      <c r="A14" s="61">
        <v>9</v>
      </c>
      <c r="B14" s="62" t="s">
        <v>121</v>
      </c>
      <c r="C14" s="63" t="s">
        <v>356</v>
      </c>
      <c r="D14" s="62"/>
      <c r="E14" s="64" t="s">
        <v>262</v>
      </c>
      <c r="F14" s="65">
        <v>136.5</v>
      </c>
      <c r="G14" s="64" t="s">
        <v>123</v>
      </c>
      <c r="H14" s="65">
        <v>136.5</v>
      </c>
      <c r="I14" s="66" t="s">
        <v>124</v>
      </c>
      <c r="J14" s="67" t="s">
        <v>357</v>
      </c>
      <c r="K14" s="68" t="s">
        <v>137</v>
      </c>
    </row>
    <row r="15" spans="1:13" ht="20.100000000000001" customHeight="1">
      <c r="A15" s="61">
        <v>10</v>
      </c>
      <c r="B15" s="62" t="s">
        <v>145</v>
      </c>
      <c r="C15" s="63" t="s">
        <v>358</v>
      </c>
      <c r="D15" s="62"/>
      <c r="E15" s="64" t="s">
        <v>347</v>
      </c>
      <c r="F15" s="65">
        <v>136.5</v>
      </c>
      <c r="G15" s="64" t="s">
        <v>359</v>
      </c>
      <c r="H15" s="65">
        <v>156.69999999999999</v>
      </c>
      <c r="I15" s="66" t="s">
        <v>124</v>
      </c>
      <c r="J15" s="67" t="s">
        <v>360</v>
      </c>
      <c r="K15" s="68" t="s">
        <v>137</v>
      </c>
    </row>
    <row r="16" spans="1:13" ht="20.100000000000001" customHeight="1">
      <c r="A16" s="61">
        <v>11</v>
      </c>
      <c r="B16" s="62" t="s">
        <v>121</v>
      </c>
      <c r="C16" s="63" t="s">
        <v>361</v>
      </c>
      <c r="D16" s="111"/>
      <c r="E16" s="64" t="s">
        <v>153</v>
      </c>
      <c r="F16" s="65">
        <v>0</v>
      </c>
      <c r="G16" s="64" t="s">
        <v>123</v>
      </c>
      <c r="H16" s="65">
        <v>192.8</v>
      </c>
      <c r="I16" s="66" t="s">
        <v>124</v>
      </c>
      <c r="J16" s="67" t="s">
        <v>362</v>
      </c>
      <c r="K16" s="68">
        <v>52</v>
      </c>
      <c r="L16" s="51" t="s">
        <v>155</v>
      </c>
    </row>
    <row r="17" spans="1:13" ht="20.100000000000001" customHeight="1">
      <c r="A17" s="61">
        <v>12</v>
      </c>
      <c r="B17" s="62" t="s">
        <v>121</v>
      </c>
      <c r="C17" s="112" t="s">
        <v>363</v>
      </c>
      <c r="D17" s="111"/>
      <c r="E17" s="64" t="s">
        <v>157</v>
      </c>
      <c r="F17" s="65">
        <v>0</v>
      </c>
      <c r="G17" s="64" t="s">
        <v>123</v>
      </c>
      <c r="H17" s="65">
        <v>192.8</v>
      </c>
      <c r="I17" s="66" t="s">
        <v>124</v>
      </c>
      <c r="J17" s="67" t="s">
        <v>364</v>
      </c>
      <c r="K17" s="68">
        <v>56</v>
      </c>
      <c r="L17" s="51" t="s">
        <v>159</v>
      </c>
    </row>
    <row r="18" spans="1:13" ht="20.100000000000001" customHeight="1">
      <c r="A18" s="61">
        <v>13</v>
      </c>
      <c r="B18" s="62" t="s">
        <v>121</v>
      </c>
      <c r="C18" s="112" t="s">
        <v>365</v>
      </c>
      <c r="D18" s="111"/>
      <c r="E18" s="64" t="s">
        <v>161</v>
      </c>
      <c r="F18" s="65">
        <v>0</v>
      </c>
      <c r="G18" s="64" t="s">
        <v>123</v>
      </c>
      <c r="H18" s="65">
        <v>192.8</v>
      </c>
      <c r="I18" s="66" t="s">
        <v>124</v>
      </c>
      <c r="J18" s="67" t="s">
        <v>366</v>
      </c>
      <c r="K18">
        <v>59</v>
      </c>
      <c r="L18" s="51" t="s">
        <v>163</v>
      </c>
    </row>
    <row r="19" spans="1:13" ht="20.100000000000001" customHeight="1">
      <c r="A19" s="61">
        <v>14</v>
      </c>
      <c r="B19" s="62" t="s">
        <v>121</v>
      </c>
      <c r="C19" s="63" t="s">
        <v>140</v>
      </c>
      <c r="D19" s="111"/>
      <c r="E19" s="64" t="s">
        <v>367</v>
      </c>
      <c r="F19" s="69">
        <v>156.69999999999999</v>
      </c>
      <c r="G19" s="64" t="s">
        <v>123</v>
      </c>
      <c r="H19" s="65">
        <v>156.69999999999999</v>
      </c>
      <c r="I19" s="66" t="s">
        <v>124</v>
      </c>
      <c r="J19" s="67" t="s">
        <v>368</v>
      </c>
      <c r="K19">
        <v>120</v>
      </c>
      <c r="L19" s="51" t="s">
        <v>143</v>
      </c>
      <c r="M19" s="70" t="s">
        <v>144</v>
      </c>
    </row>
    <row r="20" spans="1:13" ht="20.100000000000001" customHeight="1">
      <c r="A20" s="61">
        <v>15</v>
      </c>
      <c r="B20" s="62" t="s">
        <v>121</v>
      </c>
      <c r="C20" s="112" t="s">
        <v>175</v>
      </c>
      <c r="D20" s="111"/>
      <c r="E20" s="64" t="s">
        <v>176</v>
      </c>
      <c r="F20" s="65">
        <v>0</v>
      </c>
      <c r="G20" s="64" t="s">
        <v>123</v>
      </c>
      <c r="H20" s="65">
        <v>0</v>
      </c>
      <c r="I20" s="66" t="s">
        <v>124</v>
      </c>
      <c r="J20" s="113" t="s">
        <v>369</v>
      </c>
      <c r="K20" s="68">
        <v>102</v>
      </c>
      <c r="L20" s="51" t="s">
        <v>177</v>
      </c>
    </row>
    <row r="21" spans="1:13" ht="20.100000000000001" customHeight="1">
      <c r="A21" s="61">
        <v>16</v>
      </c>
      <c r="B21" s="62" t="s">
        <v>121</v>
      </c>
      <c r="C21" s="112" t="s">
        <v>191</v>
      </c>
      <c r="D21" s="111"/>
      <c r="E21" s="64" t="s">
        <v>192</v>
      </c>
      <c r="F21" s="65">
        <v>0</v>
      </c>
      <c r="G21" s="64" t="s">
        <v>123</v>
      </c>
      <c r="H21" s="65">
        <v>110.9</v>
      </c>
      <c r="I21" s="66" t="s">
        <v>124</v>
      </c>
      <c r="J21" s="67" t="s">
        <v>193</v>
      </c>
      <c r="K21">
        <v>115</v>
      </c>
      <c r="L21" s="51" t="s">
        <v>194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3" t="s">
        <v>195</v>
      </c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84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255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256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B1" zoomScaleNormal="100" workbookViewId="0">
      <selection activeCell="M11" sqref="M11"/>
    </sheetView>
  </sheetViews>
  <sheetFormatPr defaultRowHeight="14.25"/>
  <cols>
    <col min="1" max="1" width="3.265625"/>
    <col min="2" max="2" width="15.53125"/>
    <col min="3" max="3" width="18.46484375"/>
    <col min="4" max="4" width="15.3984375"/>
    <col min="5" max="5" width="14.796875"/>
    <col min="6" max="6" width="11.6640625"/>
    <col min="7" max="7" width="14.796875"/>
    <col min="8" max="8" width="10.9296875"/>
    <col min="9" max="9" width="5.59765625"/>
    <col min="10" max="10" width="31.46484375"/>
    <col min="11" max="11" width="8.19921875"/>
    <col min="12" max="12" width="20.53125" style="51"/>
    <col min="13" max="13" width="65.86328125"/>
    <col min="14" max="257" width="9"/>
  </cols>
  <sheetData>
    <row r="1" spans="1:13" ht="15.75" customHeight="1">
      <c r="A1" s="170" t="s">
        <v>104</v>
      </c>
      <c r="B1" s="170"/>
      <c r="C1" s="170"/>
      <c r="D1" s="170"/>
      <c r="E1" s="170"/>
      <c r="F1" s="170"/>
      <c r="G1" s="171" t="s">
        <v>105</v>
      </c>
      <c r="H1" s="171"/>
      <c r="I1" s="171" t="s">
        <v>106</v>
      </c>
      <c r="J1" s="171"/>
    </row>
    <row r="2" spans="1:13" ht="15.75" customHeight="1">
      <c r="A2" s="170"/>
      <c r="B2" s="170"/>
      <c r="C2" s="170"/>
      <c r="D2" s="170"/>
      <c r="E2" s="170"/>
      <c r="F2" s="170"/>
      <c r="G2" s="172" t="s">
        <v>107</v>
      </c>
      <c r="H2" s="172"/>
      <c r="I2" s="173" t="s">
        <v>370</v>
      </c>
      <c r="J2" s="173"/>
      <c r="M2" s="70" t="s">
        <v>371</v>
      </c>
    </row>
    <row r="3" spans="1:13" ht="9" customHeight="1">
      <c r="A3" s="170"/>
      <c r="B3" s="170"/>
      <c r="C3" s="170"/>
      <c r="D3" s="170"/>
      <c r="E3" s="170"/>
      <c r="F3" s="170"/>
      <c r="G3" s="172"/>
      <c r="H3" s="172"/>
      <c r="I3" s="173"/>
      <c r="J3" s="173"/>
    </row>
    <row r="4" spans="1:13" ht="15" customHeight="1">
      <c r="A4" s="94"/>
      <c r="B4" s="95"/>
      <c r="C4" s="95"/>
      <c r="D4" s="95"/>
      <c r="E4" s="95"/>
      <c r="F4" s="96"/>
      <c r="G4" s="97"/>
      <c r="H4" s="98"/>
      <c r="I4" s="97"/>
      <c r="J4" s="98"/>
    </row>
    <row r="5" spans="1:13" ht="24.75" customHeight="1">
      <c r="A5" s="57"/>
      <c r="B5" s="58" t="s">
        <v>109</v>
      </c>
      <c r="C5" s="58" t="s">
        <v>110</v>
      </c>
      <c r="D5" s="58" t="s">
        <v>111</v>
      </c>
      <c r="E5" s="58" t="s">
        <v>372</v>
      </c>
      <c r="F5" s="114" t="s">
        <v>373</v>
      </c>
      <c r="G5" s="58" t="s">
        <v>374</v>
      </c>
      <c r="H5" s="58" t="s">
        <v>375</v>
      </c>
      <c r="I5" s="58" t="s">
        <v>116</v>
      </c>
      <c r="J5" s="58" t="s">
        <v>117</v>
      </c>
      <c r="K5" s="59" t="s">
        <v>118</v>
      </c>
      <c r="L5" s="60" t="s">
        <v>119</v>
      </c>
      <c r="M5" s="59" t="s">
        <v>120</v>
      </c>
    </row>
    <row r="6" spans="1:13" ht="20.100000000000001" customHeight="1">
      <c r="A6" s="61">
        <v>1</v>
      </c>
      <c r="B6" s="62" t="s">
        <v>145</v>
      </c>
      <c r="C6" s="63" t="s">
        <v>376</v>
      </c>
      <c r="D6" s="63"/>
      <c r="E6" s="64" t="s">
        <v>377</v>
      </c>
      <c r="F6" s="65">
        <v>0</v>
      </c>
      <c r="G6" s="64" t="s">
        <v>378</v>
      </c>
      <c r="H6" s="65">
        <v>162.19999999999999</v>
      </c>
      <c r="I6" s="65" t="s">
        <v>124</v>
      </c>
      <c r="J6" s="62" t="s">
        <v>379</v>
      </c>
      <c r="K6" s="68" t="s">
        <v>137</v>
      </c>
      <c r="M6" t="s">
        <v>380</v>
      </c>
    </row>
    <row r="7" spans="1:13" ht="20.100000000000001" customHeight="1">
      <c r="A7" s="61">
        <v>2</v>
      </c>
      <c r="B7" s="62" t="s">
        <v>121</v>
      </c>
      <c r="C7" s="110" t="s">
        <v>381</v>
      </c>
      <c r="D7" s="110"/>
      <c r="E7" s="64" t="s">
        <v>382</v>
      </c>
      <c r="F7" s="65">
        <v>0</v>
      </c>
      <c r="G7" s="64" t="s">
        <v>123</v>
      </c>
      <c r="H7" s="65" t="s">
        <v>180</v>
      </c>
      <c r="I7" s="65" t="s">
        <v>124</v>
      </c>
      <c r="J7" s="62" t="s">
        <v>383</v>
      </c>
      <c r="K7" s="68" t="s">
        <v>137</v>
      </c>
      <c r="M7" t="s">
        <v>380</v>
      </c>
    </row>
    <row r="8" spans="1:13" ht="20.100000000000001" customHeight="1">
      <c r="A8" s="61">
        <v>3</v>
      </c>
      <c r="B8" s="62" t="s">
        <v>145</v>
      </c>
      <c r="C8" s="63" t="s">
        <v>384</v>
      </c>
      <c r="D8" s="63"/>
      <c r="E8" s="64" t="s">
        <v>385</v>
      </c>
      <c r="F8" s="65">
        <v>0</v>
      </c>
      <c r="G8" s="64" t="s">
        <v>123</v>
      </c>
      <c r="H8" s="65">
        <v>192.8</v>
      </c>
      <c r="I8" s="65" t="s">
        <v>124</v>
      </c>
      <c r="J8" s="62" t="s">
        <v>386</v>
      </c>
      <c r="K8" s="68" t="s">
        <v>137</v>
      </c>
      <c r="M8" t="s">
        <v>380</v>
      </c>
    </row>
    <row r="9" spans="1:13" ht="20.100000000000001" customHeight="1">
      <c r="A9" s="61">
        <v>4</v>
      </c>
      <c r="B9" s="62" t="s">
        <v>145</v>
      </c>
      <c r="C9" s="63" t="s">
        <v>387</v>
      </c>
      <c r="D9" s="63"/>
      <c r="E9" s="64" t="s">
        <v>388</v>
      </c>
      <c r="F9" s="65">
        <v>0</v>
      </c>
      <c r="G9" s="64">
        <v>158.95500000000001</v>
      </c>
      <c r="H9" s="65">
        <v>179.9</v>
      </c>
      <c r="I9" s="65" t="s">
        <v>124</v>
      </c>
      <c r="J9" s="62" t="s">
        <v>389</v>
      </c>
      <c r="K9" s="68" t="s">
        <v>137</v>
      </c>
      <c r="M9" t="s">
        <v>380</v>
      </c>
    </row>
    <row r="10" spans="1:13" ht="20.100000000000001" customHeight="1">
      <c r="A10" s="61">
        <v>5</v>
      </c>
      <c r="B10" s="62" t="s">
        <v>121</v>
      </c>
      <c r="C10" s="63" t="s">
        <v>390</v>
      </c>
      <c r="D10" s="63"/>
      <c r="E10" s="64" t="s">
        <v>279</v>
      </c>
      <c r="F10" s="65">
        <v>0</v>
      </c>
      <c r="G10" s="64" t="s">
        <v>123</v>
      </c>
      <c r="H10" s="65">
        <v>192.8</v>
      </c>
      <c r="I10" s="65" t="s">
        <v>124</v>
      </c>
      <c r="J10" s="62" t="s">
        <v>391</v>
      </c>
      <c r="K10" s="68" t="s">
        <v>137</v>
      </c>
      <c r="M10" t="s">
        <v>380</v>
      </c>
    </row>
    <row r="11" spans="1:13" ht="20.100000000000001" customHeight="1">
      <c r="A11" s="61">
        <v>6</v>
      </c>
      <c r="B11" s="62" t="s">
        <v>121</v>
      </c>
      <c r="C11" s="63" t="s">
        <v>392</v>
      </c>
      <c r="D11" s="63"/>
      <c r="E11" s="64" t="s">
        <v>393</v>
      </c>
      <c r="F11" s="65">
        <v>0</v>
      </c>
      <c r="G11" s="64" t="s">
        <v>123</v>
      </c>
      <c r="H11" s="65">
        <v>192.8</v>
      </c>
      <c r="I11" s="65" t="s">
        <v>124</v>
      </c>
      <c r="J11" s="62" t="s">
        <v>394</v>
      </c>
      <c r="K11" s="68" t="s">
        <v>137</v>
      </c>
      <c r="M11" t="s">
        <v>380</v>
      </c>
    </row>
    <row r="12" spans="1:13" ht="20.100000000000001" customHeight="1">
      <c r="A12" s="61">
        <v>7</v>
      </c>
      <c r="B12" s="62" t="s">
        <v>121</v>
      </c>
      <c r="C12" s="110" t="s">
        <v>395</v>
      </c>
      <c r="D12" s="110"/>
      <c r="E12" s="64" t="s">
        <v>282</v>
      </c>
      <c r="F12" s="65">
        <v>0</v>
      </c>
      <c r="G12" s="64" t="s">
        <v>123</v>
      </c>
      <c r="H12" s="65">
        <v>0</v>
      </c>
      <c r="I12" s="65" t="s">
        <v>124</v>
      </c>
      <c r="J12" s="62" t="s">
        <v>396</v>
      </c>
      <c r="K12" s="68" t="s">
        <v>137</v>
      </c>
      <c r="M12" t="s">
        <v>380</v>
      </c>
    </row>
    <row r="13" spans="1:13" ht="20.100000000000001" customHeight="1">
      <c r="A13" s="61">
        <v>8</v>
      </c>
      <c r="B13" s="62" t="s">
        <v>121</v>
      </c>
      <c r="C13" s="63" t="s">
        <v>397</v>
      </c>
      <c r="D13" s="63"/>
      <c r="E13" s="64" t="s">
        <v>398</v>
      </c>
      <c r="F13" s="65">
        <v>0</v>
      </c>
      <c r="G13" s="64" t="s">
        <v>123</v>
      </c>
      <c r="H13" s="65">
        <v>179.9</v>
      </c>
      <c r="I13" s="65" t="s">
        <v>124</v>
      </c>
      <c r="J13" s="62" t="s">
        <v>399</v>
      </c>
      <c r="K13" s="68" t="s">
        <v>137</v>
      </c>
      <c r="M13" t="s">
        <v>380</v>
      </c>
    </row>
    <row r="14" spans="1:13" ht="20.100000000000001" customHeight="1">
      <c r="A14" s="61">
        <v>9</v>
      </c>
      <c r="B14" s="62" t="s">
        <v>121</v>
      </c>
      <c r="C14" s="63" t="s">
        <v>400</v>
      </c>
      <c r="D14" s="63"/>
      <c r="E14" s="64" t="s">
        <v>401</v>
      </c>
      <c r="F14" s="65">
        <v>0</v>
      </c>
      <c r="G14" s="64" t="s">
        <v>123</v>
      </c>
      <c r="H14" s="65">
        <v>179.9</v>
      </c>
      <c r="I14" s="65" t="s">
        <v>124</v>
      </c>
      <c r="J14" s="62" t="s">
        <v>402</v>
      </c>
      <c r="K14" s="68" t="s">
        <v>137</v>
      </c>
      <c r="M14" t="s">
        <v>380</v>
      </c>
    </row>
    <row r="15" spans="1:13" ht="20.100000000000001" customHeight="1">
      <c r="A15" s="61">
        <v>10</v>
      </c>
      <c r="B15" s="62" t="s">
        <v>145</v>
      </c>
      <c r="C15" s="110" t="s">
        <v>403</v>
      </c>
      <c r="D15" s="110"/>
      <c r="E15" s="64" t="s">
        <v>298</v>
      </c>
      <c r="F15" s="65">
        <v>0</v>
      </c>
      <c r="G15" s="64" t="s">
        <v>305</v>
      </c>
      <c r="H15" s="65">
        <v>162.19999999999999</v>
      </c>
      <c r="I15" s="65" t="s">
        <v>124</v>
      </c>
      <c r="J15" s="62" t="s">
        <v>404</v>
      </c>
      <c r="K15" s="68" t="s">
        <v>137</v>
      </c>
      <c r="M15" t="s">
        <v>380</v>
      </c>
    </row>
    <row r="16" spans="1:13" ht="20.100000000000001" customHeight="1">
      <c r="A16" s="61">
        <v>11</v>
      </c>
      <c r="B16" s="62" t="s">
        <v>145</v>
      </c>
      <c r="C16" s="63" t="s">
        <v>405</v>
      </c>
      <c r="D16" s="63"/>
      <c r="E16" s="64" t="s">
        <v>406</v>
      </c>
      <c r="F16" s="65">
        <v>0</v>
      </c>
      <c r="G16" s="64" t="s">
        <v>343</v>
      </c>
      <c r="H16" s="65">
        <v>110.9</v>
      </c>
      <c r="I16" s="65" t="s">
        <v>124</v>
      </c>
      <c r="J16" s="62" t="s">
        <v>407</v>
      </c>
      <c r="K16" s="68" t="s">
        <v>137</v>
      </c>
      <c r="M16" t="s">
        <v>380</v>
      </c>
    </row>
    <row r="17" spans="1:13" ht="20.100000000000001" customHeight="1">
      <c r="A17" s="61">
        <v>12</v>
      </c>
      <c r="B17" s="62" t="s">
        <v>145</v>
      </c>
      <c r="C17" s="63" t="s">
        <v>408</v>
      </c>
      <c r="D17" s="63"/>
      <c r="E17" s="64" t="s">
        <v>409</v>
      </c>
      <c r="F17" s="65">
        <v>0</v>
      </c>
      <c r="G17" s="64" t="s">
        <v>410</v>
      </c>
      <c r="H17" s="65">
        <v>141.30000000000001</v>
      </c>
      <c r="I17" s="65" t="s">
        <v>124</v>
      </c>
      <c r="J17" s="62" t="s">
        <v>411</v>
      </c>
      <c r="K17" s="68" t="s">
        <v>137</v>
      </c>
      <c r="M17" t="s">
        <v>380</v>
      </c>
    </row>
    <row r="18" spans="1:13" ht="20.100000000000001" customHeight="1">
      <c r="A18" s="61">
        <v>13</v>
      </c>
      <c r="B18" s="62" t="s">
        <v>121</v>
      </c>
      <c r="C18" s="63" t="s">
        <v>412</v>
      </c>
      <c r="D18" s="63"/>
      <c r="E18" s="64" t="s">
        <v>413</v>
      </c>
      <c r="F18" s="65">
        <v>0</v>
      </c>
      <c r="G18" s="64" t="s">
        <v>123</v>
      </c>
      <c r="H18" s="65">
        <v>110.9</v>
      </c>
      <c r="I18" s="65" t="s">
        <v>124</v>
      </c>
      <c r="J18" s="62" t="s">
        <v>414</v>
      </c>
      <c r="K18" s="68" t="s">
        <v>137</v>
      </c>
      <c r="M18" t="s">
        <v>380</v>
      </c>
    </row>
    <row r="19" spans="1:13" ht="20.100000000000001" customHeight="1">
      <c r="A19" s="61">
        <v>14</v>
      </c>
      <c r="B19" s="62" t="s">
        <v>145</v>
      </c>
      <c r="C19" s="63" t="s">
        <v>415</v>
      </c>
      <c r="D19" s="63"/>
      <c r="E19" s="64" t="s">
        <v>416</v>
      </c>
      <c r="F19" s="65">
        <v>0</v>
      </c>
      <c r="G19" s="64" t="s">
        <v>311</v>
      </c>
      <c r="H19" s="65">
        <v>110.9</v>
      </c>
      <c r="I19" s="65" t="s">
        <v>124</v>
      </c>
      <c r="J19" s="62" t="s">
        <v>417</v>
      </c>
      <c r="K19" s="68" t="s">
        <v>137</v>
      </c>
      <c r="M19" t="s">
        <v>380</v>
      </c>
    </row>
    <row r="20" spans="1:13" ht="20.100000000000001" customHeight="1">
      <c r="A20" s="61">
        <v>15</v>
      </c>
      <c r="B20" s="62" t="s">
        <v>145</v>
      </c>
      <c r="C20" s="63" t="s">
        <v>418</v>
      </c>
      <c r="D20" s="63"/>
      <c r="E20" s="64" t="s">
        <v>419</v>
      </c>
      <c r="F20" s="65">
        <v>0</v>
      </c>
      <c r="G20" s="64" t="s">
        <v>420</v>
      </c>
      <c r="H20" s="65">
        <v>110.9</v>
      </c>
      <c r="I20" s="65" t="s">
        <v>124</v>
      </c>
      <c r="J20" s="62" t="s">
        <v>421</v>
      </c>
      <c r="K20" s="68" t="s">
        <v>137</v>
      </c>
      <c r="M20" t="s">
        <v>380</v>
      </c>
    </row>
    <row r="21" spans="1:13" ht="20.100000000000001" customHeight="1">
      <c r="A21" s="61">
        <v>16</v>
      </c>
      <c r="B21" s="62" t="s">
        <v>145</v>
      </c>
      <c r="C21" s="63" t="s">
        <v>191</v>
      </c>
      <c r="D21" s="63"/>
      <c r="E21" s="64" t="s">
        <v>192</v>
      </c>
      <c r="F21" s="65">
        <v>0</v>
      </c>
      <c r="G21" s="64" t="s">
        <v>123</v>
      </c>
      <c r="H21" s="65">
        <v>110.9</v>
      </c>
      <c r="I21" s="65" t="s">
        <v>124</v>
      </c>
      <c r="J21" s="62" t="s">
        <v>193</v>
      </c>
      <c r="K21">
        <v>115</v>
      </c>
      <c r="L21" s="51" t="s">
        <v>194</v>
      </c>
      <c r="M21" t="s">
        <v>380</v>
      </c>
    </row>
    <row r="22" spans="1:13" ht="20.100000000000001" customHeight="1">
      <c r="A22" s="78"/>
      <c r="B22" s="79"/>
      <c r="C22" s="80"/>
      <c r="D22" s="81"/>
      <c r="E22" s="79"/>
      <c r="F22" s="78"/>
      <c r="G22" s="79"/>
      <c r="H22" s="78"/>
      <c r="I22" s="82"/>
      <c r="J22" s="81"/>
    </row>
    <row r="23" spans="1:13" ht="20.100000000000001" customHeight="1">
      <c r="A23" s="78"/>
      <c r="B23" s="79"/>
      <c r="C23" s="80"/>
      <c r="D23" s="81"/>
      <c r="E23" s="79"/>
      <c r="F23" s="78"/>
      <c r="G23" s="79"/>
      <c r="H23" s="78"/>
      <c r="I23" s="82"/>
      <c r="J23" s="115">
        <f ca="1">NOW()</f>
        <v>41830.806036921298</v>
      </c>
    </row>
    <row r="25" spans="1:13" s="87" customFormat="1" ht="9.9499999999999993" customHeight="1">
      <c r="A25" s="85" t="s">
        <v>196</v>
      </c>
      <c r="B25" s="86"/>
      <c r="C25" s="86"/>
      <c r="D25" s="86"/>
      <c r="E25" s="86"/>
      <c r="F25" s="86"/>
      <c r="G25" s="86"/>
      <c r="H25" s="86"/>
      <c r="I25" s="86"/>
      <c r="J25" s="86"/>
      <c r="L25" s="88"/>
    </row>
    <row r="26" spans="1:13" s="87" customFormat="1" ht="9.9499999999999993" customHeight="1">
      <c r="A26" s="85" t="s">
        <v>255</v>
      </c>
      <c r="B26" s="86"/>
      <c r="C26" s="86"/>
      <c r="D26" s="86"/>
      <c r="E26" s="86"/>
      <c r="F26" s="86"/>
      <c r="G26" s="86"/>
      <c r="H26" s="86"/>
      <c r="I26" s="86"/>
      <c r="J26" s="86"/>
      <c r="L26" s="88"/>
    </row>
    <row r="27" spans="1:13" s="87" customFormat="1" ht="9.9499999999999993" customHeight="1">
      <c r="A27" s="89" t="s">
        <v>256</v>
      </c>
      <c r="B27" s="86"/>
      <c r="C27" s="86"/>
      <c r="D27" s="86"/>
      <c r="E27" s="86"/>
      <c r="F27" s="86"/>
      <c r="G27" s="86"/>
      <c r="H27" s="86"/>
      <c r="I27" s="86"/>
      <c r="J27" s="86"/>
      <c r="L27" s="88"/>
    </row>
    <row r="29" spans="1:13" ht="14.1" customHeight="1">
      <c r="A29" s="90" t="s">
        <v>199</v>
      </c>
    </row>
    <row r="31" spans="1:13" ht="13.15">
      <c r="B31" s="91" t="s">
        <v>200</v>
      </c>
    </row>
    <row r="32" spans="1:13" ht="12.75">
      <c r="B32" s="92" t="s">
        <v>201</v>
      </c>
    </row>
    <row r="34" spans="2:2" ht="13.15">
      <c r="B34" s="93" t="s">
        <v>202</v>
      </c>
    </row>
    <row r="35" spans="2:2" ht="12.75">
      <c r="B35" s="70" t="s">
        <v>203</v>
      </c>
    </row>
  </sheetData>
  <customSheetViews>
    <customSheetView guid="{E5B6CA3B-ABD8-4E7D-9975-A95DE2086A1F}" fitToPage="1" topLeftCell="B1">
      <selection activeCell="M11" sqref="M11"/>
      <pageMargins left="0.15" right="0.15" top="0.94027777777777799" bottom="0.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5">
    <mergeCell ref="A1:F3"/>
    <mergeCell ref="G1:H1"/>
    <mergeCell ref="I1:J1"/>
    <mergeCell ref="G2:H3"/>
    <mergeCell ref="I2:J3"/>
  </mergeCells>
  <printOptions horizontalCentered="1"/>
  <pageMargins left="0.15" right="0.15" top="0.94027777777777799" bottom="0.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23</vt:i4>
      </vt:variant>
    </vt:vector>
  </HeadingPairs>
  <TitlesOfParts>
    <vt:vector size="51" baseType="lpstr">
      <vt:lpstr>Config Summary</vt:lpstr>
      <vt:lpstr>Freq Summary</vt:lpstr>
      <vt:lpstr>All Summary</vt:lpstr>
      <vt:lpstr>Grp 1</vt:lpstr>
      <vt:lpstr>Grp 2</vt:lpstr>
      <vt:lpstr>Grp 3</vt:lpstr>
      <vt:lpstr>Grp 4</vt:lpstr>
      <vt:lpstr>Grp 5</vt:lpstr>
      <vt:lpstr>Grp 6</vt:lpstr>
      <vt:lpstr>Grp 7</vt:lpstr>
      <vt:lpstr>Grp 8</vt:lpstr>
      <vt:lpstr>Grp 9</vt:lpstr>
      <vt:lpstr>Grp 10</vt:lpstr>
      <vt:lpstr>Grp 11</vt:lpstr>
      <vt:lpstr>Grp 12</vt:lpstr>
      <vt:lpstr>Grp 13</vt:lpstr>
      <vt:lpstr>Grp 14</vt:lpstr>
      <vt:lpstr>Grp 15</vt:lpstr>
      <vt:lpstr>Grp 16</vt:lpstr>
      <vt:lpstr>Grp 17</vt:lpstr>
      <vt:lpstr>Grp 18</vt:lpstr>
      <vt:lpstr>Grp 19</vt:lpstr>
      <vt:lpstr>Grp 20</vt:lpstr>
      <vt:lpstr>Grp 21</vt:lpstr>
      <vt:lpstr>Grp 22</vt:lpstr>
      <vt:lpstr>Grp 23</vt:lpstr>
      <vt:lpstr>Grp 24</vt:lpstr>
      <vt:lpstr>Grp 25</vt:lpstr>
      <vt:lpstr>Print_Area</vt:lpstr>
      <vt:lpstr>Print_Area_1</vt:lpstr>
      <vt:lpstr>Print_Area_10</vt:lpstr>
      <vt:lpstr>Print_Area_11</vt:lpstr>
      <vt:lpstr>Print_Area_12</vt:lpstr>
      <vt:lpstr>Print_Area_13</vt:lpstr>
      <vt:lpstr>Print_Area_14</vt:lpstr>
      <vt:lpstr>Print_Area_15</vt:lpstr>
      <vt:lpstr>Print_Area_16</vt:lpstr>
      <vt:lpstr>Print_Area_17</vt:lpstr>
      <vt:lpstr>Print_Area_18</vt:lpstr>
      <vt:lpstr>Print_Area_19</vt:lpstr>
      <vt:lpstr>Print_Area_2</vt:lpstr>
      <vt:lpstr>Print_Area_20</vt:lpstr>
      <vt:lpstr>Print_Area_21</vt:lpstr>
      <vt:lpstr>Print_Area_22</vt:lpstr>
      <vt:lpstr>Print_Area_3</vt:lpstr>
      <vt:lpstr>Print_Area_4</vt:lpstr>
      <vt:lpstr>Print_Area_5</vt:lpstr>
      <vt:lpstr>Print_Area_6</vt:lpstr>
      <vt:lpstr>Print_Area_7</vt:lpstr>
      <vt:lpstr>Print_Area_8</vt:lpstr>
      <vt:lpstr>Print_Area_9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E. Finster</dc:creator>
  <cp:lastModifiedBy>samercer</cp:lastModifiedBy>
  <cp:revision>0</cp:revision>
  <cp:lastPrinted>2013-06-23T19:55:28Z</cp:lastPrinted>
  <dcterms:created xsi:type="dcterms:W3CDTF">2006-06-24T00:56:14Z</dcterms:created>
  <dcterms:modified xsi:type="dcterms:W3CDTF">2014-07-11T02:21:06Z</dcterms:modified>
</cp:coreProperties>
</file>